
<file path=[Content_Types].xml><?xml version="1.0" encoding="utf-8"?>
<Types xmlns="http://schemas.openxmlformats.org/package/2006/content-types">
  <Default Extension="emf" ContentType="image/x-emf"/>
  <Default Extension="jp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6.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showInkAnnotation="0" hidePivotFieldList="1" defaultThemeVersion="202300"/>
  <mc:AlternateContent xmlns:mc="http://schemas.openxmlformats.org/markup-compatibility/2006">
    <mc:Choice Requires="x15">
      <x15ac:absPath xmlns:x15ac="http://schemas.microsoft.com/office/spreadsheetml/2010/11/ac" url="https://d.docs.live.net/5d4143785432e808/Desktop/"/>
    </mc:Choice>
  </mc:AlternateContent>
  <xr:revisionPtr revIDLastSave="0" documentId="13_ncr:1_{B15EB256-3F73-41F2-AA1F-A67C83438E13}" xr6:coauthVersionLast="47" xr6:coauthVersionMax="47" xr10:uidLastSave="{00000000-0000-0000-0000-000000000000}"/>
  <bookViews>
    <workbookView xWindow="-110" yWindow="-110" windowWidth="19420" windowHeight="10300" tabRatio="908" activeTab="4" xr2:uid="{37285AFF-04B0-4C61-BB87-8B2FE25C63AE}"/>
  </bookViews>
  <sheets>
    <sheet name="Dashboard" sheetId="8" r:id="rId1"/>
    <sheet name="Facebook" sheetId="12" r:id="rId2"/>
    <sheet name="Twitter" sheetId="21" r:id="rId3"/>
    <sheet name="Instagram" sheetId="17" r:id="rId4"/>
    <sheet name="Youtube" sheetId="24" r:id="rId5"/>
    <sheet name="pivot" sheetId="19" r:id="rId6"/>
    <sheet name="pivot1" sheetId="10" r:id="rId7"/>
    <sheet name="pivot2" sheetId="18" r:id="rId8"/>
    <sheet name="pivot3" sheetId="22" r:id="rId9"/>
    <sheet name="pivot4" sheetId="25" r:id="rId10"/>
    <sheet name="Viral_Social_Media_Trends_with_" sheetId="1" r:id="rId11"/>
  </sheets>
  <definedNames>
    <definedName name="NativeTimeline_Post_Date">#N/A</definedName>
    <definedName name="Slicer_Content_Type">#N/A</definedName>
    <definedName name="Slicer_Engagement_Level">#N/A</definedName>
    <definedName name="Slicer_Hashtag">#N/A</definedName>
    <definedName name="Slicer_Region">#N/A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002" i="1" l="1"/>
  <c r="L5002" i="1"/>
  <c r="J5002" i="1"/>
  <c r="I5002" i="1"/>
  <c r="G5002" i="1"/>
  <c r="G5003"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2" i="1"/>
  <c r="E52" i="25"/>
  <c r="E49" i="25"/>
  <c r="E46" i="25"/>
  <c r="E43" i="25"/>
</calcChain>
</file>

<file path=xl/sharedStrings.xml><?xml version="1.0" encoding="utf-8"?>
<sst xmlns="http://schemas.openxmlformats.org/spreadsheetml/2006/main" count="30330" uniqueCount="5070">
  <si>
    <t>Post_ID</t>
  </si>
  <si>
    <t>Post_Date</t>
  </si>
  <si>
    <t>Platform</t>
  </si>
  <si>
    <t>Hashtag</t>
  </si>
  <si>
    <t>Content_Type</t>
  </si>
  <si>
    <t>Region</t>
  </si>
  <si>
    <t>Views</t>
  </si>
  <si>
    <t>Likes</t>
  </si>
  <si>
    <t>Shares</t>
  </si>
  <si>
    <t>Comments</t>
  </si>
  <si>
    <t>Engagement_Level</t>
  </si>
  <si>
    <t>Post_1</t>
  </si>
  <si>
    <t>#Challenge</t>
  </si>
  <si>
    <t>Video</t>
  </si>
  <si>
    <t>UK</t>
  </si>
  <si>
    <t>High</t>
  </si>
  <si>
    <t>Post_2</t>
  </si>
  <si>
    <t>Instagram</t>
  </si>
  <si>
    <t>#Education</t>
  </si>
  <si>
    <t>Shorts</t>
  </si>
  <si>
    <t>India</t>
  </si>
  <si>
    <t>Medium</t>
  </si>
  <si>
    <t>Post_3</t>
  </si>
  <si>
    <t>Twitter</t>
  </si>
  <si>
    <t>Brazil</t>
  </si>
  <si>
    <t>Post_4</t>
  </si>
  <si>
    <t>YouTube</t>
  </si>
  <si>
    <t>Australia</t>
  </si>
  <si>
    <t>Low</t>
  </si>
  <si>
    <t>Post_5</t>
  </si>
  <si>
    <t>#Dance</t>
  </si>
  <si>
    <t>Post</t>
  </si>
  <si>
    <t>Post_6</t>
  </si>
  <si>
    <t>Post_7</t>
  </si>
  <si>
    <t>#Comedy</t>
  </si>
  <si>
    <t>Tweet</t>
  </si>
  <si>
    <t>Japan</t>
  </si>
  <si>
    <t>Post_8</t>
  </si>
  <si>
    <t>#Gaming</t>
  </si>
  <si>
    <t>Post_9</t>
  </si>
  <si>
    <t>Live Stream</t>
  </si>
  <si>
    <t>Post_10</t>
  </si>
  <si>
    <t>Post_11</t>
  </si>
  <si>
    <t>Germany</t>
  </si>
  <si>
    <t>Post_12</t>
  </si>
  <si>
    <t>#Music</t>
  </si>
  <si>
    <t>Reel</t>
  </si>
  <si>
    <t>Post_13</t>
  </si>
  <si>
    <t>#Viral</t>
  </si>
  <si>
    <t>Canada</t>
  </si>
  <si>
    <t>Post_14</t>
  </si>
  <si>
    <t>#Fitness</t>
  </si>
  <si>
    <t>Post_15</t>
  </si>
  <si>
    <t>Post_16</t>
  </si>
  <si>
    <t>Post_17</t>
  </si>
  <si>
    <t>Post_18</t>
  </si>
  <si>
    <t>#Tech</t>
  </si>
  <si>
    <t>Post_19</t>
  </si>
  <si>
    <t>#Fashion</t>
  </si>
  <si>
    <t>USA</t>
  </si>
  <si>
    <t>Post_20</t>
  </si>
  <si>
    <t>Post_21</t>
  </si>
  <si>
    <t>Post_22</t>
  </si>
  <si>
    <t>Post_23</t>
  </si>
  <si>
    <t>Post_24</t>
  </si>
  <si>
    <t>Post_25</t>
  </si>
  <si>
    <t>Post_26</t>
  </si>
  <si>
    <t>Post_27</t>
  </si>
  <si>
    <t>Post_28</t>
  </si>
  <si>
    <t>Post_29</t>
  </si>
  <si>
    <t>Post_30</t>
  </si>
  <si>
    <t>Post_31</t>
  </si>
  <si>
    <t>Post_32</t>
  </si>
  <si>
    <t>Post_33</t>
  </si>
  <si>
    <t>Post_34</t>
  </si>
  <si>
    <t>Post_35</t>
  </si>
  <si>
    <t>Post_36</t>
  </si>
  <si>
    <t>Post_37</t>
  </si>
  <si>
    <t>Post_38</t>
  </si>
  <si>
    <t>Post_39</t>
  </si>
  <si>
    <t>Post_40</t>
  </si>
  <si>
    <t>Post_41</t>
  </si>
  <si>
    <t>Post_42</t>
  </si>
  <si>
    <t>Post_43</t>
  </si>
  <si>
    <t>Post_44</t>
  </si>
  <si>
    <t>Post_45</t>
  </si>
  <si>
    <t>Post_46</t>
  </si>
  <si>
    <t>Post_47</t>
  </si>
  <si>
    <t>Post_48</t>
  </si>
  <si>
    <t>Post_49</t>
  </si>
  <si>
    <t>Post_50</t>
  </si>
  <si>
    <t>Post_51</t>
  </si>
  <si>
    <t>Post_52</t>
  </si>
  <si>
    <t>Post_53</t>
  </si>
  <si>
    <t>Post_54</t>
  </si>
  <si>
    <t>Post_55</t>
  </si>
  <si>
    <t>Post_56</t>
  </si>
  <si>
    <t>Post_57</t>
  </si>
  <si>
    <t>Post_58</t>
  </si>
  <si>
    <t>Post_59</t>
  </si>
  <si>
    <t>Post_60</t>
  </si>
  <si>
    <t>Post_61</t>
  </si>
  <si>
    <t>Post_62</t>
  </si>
  <si>
    <t>Post_63</t>
  </si>
  <si>
    <t>Post_64</t>
  </si>
  <si>
    <t>Post_65</t>
  </si>
  <si>
    <t>Post_66</t>
  </si>
  <si>
    <t>Post_67</t>
  </si>
  <si>
    <t>Post_68</t>
  </si>
  <si>
    <t>Post_69</t>
  </si>
  <si>
    <t>Post_70</t>
  </si>
  <si>
    <t>Post_71</t>
  </si>
  <si>
    <t>Post_72</t>
  </si>
  <si>
    <t>Post_73</t>
  </si>
  <si>
    <t>Post_74</t>
  </si>
  <si>
    <t>Post_75</t>
  </si>
  <si>
    <t>Post_76</t>
  </si>
  <si>
    <t>Post_77</t>
  </si>
  <si>
    <t>Post_78</t>
  </si>
  <si>
    <t>Post_79</t>
  </si>
  <si>
    <t>Post_80</t>
  </si>
  <si>
    <t>Post_81</t>
  </si>
  <si>
    <t>Post_82</t>
  </si>
  <si>
    <t>Post_83</t>
  </si>
  <si>
    <t>Post_84</t>
  </si>
  <si>
    <t>Post_85</t>
  </si>
  <si>
    <t>Post_86</t>
  </si>
  <si>
    <t>Post_87</t>
  </si>
  <si>
    <t>Post_88</t>
  </si>
  <si>
    <t>Post_89</t>
  </si>
  <si>
    <t>Post_90</t>
  </si>
  <si>
    <t>Post_91</t>
  </si>
  <si>
    <t>Post_92</t>
  </si>
  <si>
    <t>Post_93</t>
  </si>
  <si>
    <t>Post_94</t>
  </si>
  <si>
    <t>Post_95</t>
  </si>
  <si>
    <t>Post_96</t>
  </si>
  <si>
    <t>Post_97</t>
  </si>
  <si>
    <t>Post_98</t>
  </si>
  <si>
    <t>Post_99</t>
  </si>
  <si>
    <t>Post_100</t>
  </si>
  <si>
    <t>Post_101</t>
  </si>
  <si>
    <t>Post_102</t>
  </si>
  <si>
    <t>Post_103</t>
  </si>
  <si>
    <t>Post_104</t>
  </si>
  <si>
    <t>Post_105</t>
  </si>
  <si>
    <t>Post_106</t>
  </si>
  <si>
    <t>Post_107</t>
  </si>
  <si>
    <t>Post_108</t>
  </si>
  <si>
    <t>Post_109</t>
  </si>
  <si>
    <t>Post_110</t>
  </si>
  <si>
    <t>Post_111</t>
  </si>
  <si>
    <t>Post_112</t>
  </si>
  <si>
    <t>Post_113</t>
  </si>
  <si>
    <t>Post_114</t>
  </si>
  <si>
    <t>Post_115</t>
  </si>
  <si>
    <t>Post_116</t>
  </si>
  <si>
    <t>Post_117</t>
  </si>
  <si>
    <t>Post_118</t>
  </si>
  <si>
    <t>Post_119</t>
  </si>
  <si>
    <t>Post_120</t>
  </si>
  <si>
    <t>Post_121</t>
  </si>
  <si>
    <t>Post_122</t>
  </si>
  <si>
    <t>Post_123</t>
  </si>
  <si>
    <t>Post_124</t>
  </si>
  <si>
    <t>Post_125</t>
  </si>
  <si>
    <t>Post_126</t>
  </si>
  <si>
    <t>Post_127</t>
  </si>
  <si>
    <t>Post_128</t>
  </si>
  <si>
    <t>Post_129</t>
  </si>
  <si>
    <t>Post_130</t>
  </si>
  <si>
    <t>Post_131</t>
  </si>
  <si>
    <t>Post_132</t>
  </si>
  <si>
    <t>Post_133</t>
  </si>
  <si>
    <t>Post_134</t>
  </si>
  <si>
    <t>Post_135</t>
  </si>
  <si>
    <t>Post_136</t>
  </si>
  <si>
    <t>Post_137</t>
  </si>
  <si>
    <t>Post_138</t>
  </si>
  <si>
    <t>Post_139</t>
  </si>
  <si>
    <t>Post_140</t>
  </si>
  <si>
    <t>Post_141</t>
  </si>
  <si>
    <t>Post_142</t>
  </si>
  <si>
    <t>Post_143</t>
  </si>
  <si>
    <t>Post_144</t>
  </si>
  <si>
    <t>Post_145</t>
  </si>
  <si>
    <t>Post_146</t>
  </si>
  <si>
    <t>Post_147</t>
  </si>
  <si>
    <t>Post_148</t>
  </si>
  <si>
    <t>Post_149</t>
  </si>
  <si>
    <t>Post_150</t>
  </si>
  <si>
    <t>Post_151</t>
  </si>
  <si>
    <t>Post_152</t>
  </si>
  <si>
    <t>Post_153</t>
  </si>
  <si>
    <t>Post_154</t>
  </si>
  <si>
    <t>Post_155</t>
  </si>
  <si>
    <t>Post_156</t>
  </si>
  <si>
    <t>Post_157</t>
  </si>
  <si>
    <t>Post_158</t>
  </si>
  <si>
    <t>Post_159</t>
  </si>
  <si>
    <t>Post_160</t>
  </si>
  <si>
    <t>Post_161</t>
  </si>
  <si>
    <t>Post_162</t>
  </si>
  <si>
    <t>Post_163</t>
  </si>
  <si>
    <t>Post_164</t>
  </si>
  <si>
    <t>Post_165</t>
  </si>
  <si>
    <t>Post_166</t>
  </si>
  <si>
    <t>Post_167</t>
  </si>
  <si>
    <t>Post_168</t>
  </si>
  <si>
    <t>Post_169</t>
  </si>
  <si>
    <t>Post_170</t>
  </si>
  <si>
    <t>Post_171</t>
  </si>
  <si>
    <t>Post_172</t>
  </si>
  <si>
    <t>Post_173</t>
  </si>
  <si>
    <t>Post_174</t>
  </si>
  <si>
    <t>Post_175</t>
  </si>
  <si>
    <t>Post_176</t>
  </si>
  <si>
    <t>Post_177</t>
  </si>
  <si>
    <t>Post_178</t>
  </si>
  <si>
    <t>Post_179</t>
  </si>
  <si>
    <t>Post_180</t>
  </si>
  <si>
    <t>Post_181</t>
  </si>
  <si>
    <t>Post_182</t>
  </si>
  <si>
    <t>Post_183</t>
  </si>
  <si>
    <t>Post_184</t>
  </si>
  <si>
    <t>Post_185</t>
  </si>
  <si>
    <t>Post_186</t>
  </si>
  <si>
    <t>Post_187</t>
  </si>
  <si>
    <t>Post_188</t>
  </si>
  <si>
    <t>Post_189</t>
  </si>
  <si>
    <t>Post_190</t>
  </si>
  <si>
    <t>Post_191</t>
  </si>
  <si>
    <t>Post_192</t>
  </si>
  <si>
    <t>Post_193</t>
  </si>
  <si>
    <t>Post_194</t>
  </si>
  <si>
    <t>Post_195</t>
  </si>
  <si>
    <t>Post_196</t>
  </si>
  <si>
    <t>Post_197</t>
  </si>
  <si>
    <t>Post_198</t>
  </si>
  <si>
    <t>Post_199</t>
  </si>
  <si>
    <t>Post_200</t>
  </si>
  <si>
    <t>Post_201</t>
  </si>
  <si>
    <t>Post_202</t>
  </si>
  <si>
    <t>Post_203</t>
  </si>
  <si>
    <t>Post_204</t>
  </si>
  <si>
    <t>Post_205</t>
  </si>
  <si>
    <t>Post_206</t>
  </si>
  <si>
    <t>Post_207</t>
  </si>
  <si>
    <t>Post_208</t>
  </si>
  <si>
    <t>Post_209</t>
  </si>
  <si>
    <t>Post_210</t>
  </si>
  <si>
    <t>Post_211</t>
  </si>
  <si>
    <t>Post_212</t>
  </si>
  <si>
    <t>Post_213</t>
  </si>
  <si>
    <t>Post_214</t>
  </si>
  <si>
    <t>Post_215</t>
  </si>
  <si>
    <t>Post_216</t>
  </si>
  <si>
    <t>Post_217</t>
  </si>
  <si>
    <t>Post_218</t>
  </si>
  <si>
    <t>Post_219</t>
  </si>
  <si>
    <t>Post_220</t>
  </si>
  <si>
    <t>Post_221</t>
  </si>
  <si>
    <t>Post_222</t>
  </si>
  <si>
    <t>Post_223</t>
  </si>
  <si>
    <t>Post_224</t>
  </si>
  <si>
    <t>Post_225</t>
  </si>
  <si>
    <t>Post_226</t>
  </si>
  <si>
    <t>Post_227</t>
  </si>
  <si>
    <t>Post_228</t>
  </si>
  <si>
    <t>Post_229</t>
  </si>
  <si>
    <t>Post_230</t>
  </si>
  <si>
    <t>Post_231</t>
  </si>
  <si>
    <t>Post_232</t>
  </si>
  <si>
    <t>Post_233</t>
  </si>
  <si>
    <t>Post_234</t>
  </si>
  <si>
    <t>Post_235</t>
  </si>
  <si>
    <t>Post_236</t>
  </si>
  <si>
    <t>Post_237</t>
  </si>
  <si>
    <t>Post_238</t>
  </si>
  <si>
    <t>Post_239</t>
  </si>
  <si>
    <t>Post_240</t>
  </si>
  <si>
    <t>Post_241</t>
  </si>
  <si>
    <t>Post_242</t>
  </si>
  <si>
    <t>Post_243</t>
  </si>
  <si>
    <t>Post_244</t>
  </si>
  <si>
    <t>Post_245</t>
  </si>
  <si>
    <t>Post_246</t>
  </si>
  <si>
    <t>Post_247</t>
  </si>
  <si>
    <t>Post_248</t>
  </si>
  <si>
    <t>Post_249</t>
  </si>
  <si>
    <t>Post_250</t>
  </si>
  <si>
    <t>Post_251</t>
  </si>
  <si>
    <t>Post_252</t>
  </si>
  <si>
    <t>Post_253</t>
  </si>
  <si>
    <t>Post_254</t>
  </si>
  <si>
    <t>Post_255</t>
  </si>
  <si>
    <t>Post_256</t>
  </si>
  <si>
    <t>Post_257</t>
  </si>
  <si>
    <t>Post_258</t>
  </si>
  <si>
    <t>Post_259</t>
  </si>
  <si>
    <t>Post_260</t>
  </si>
  <si>
    <t>Post_261</t>
  </si>
  <si>
    <t>Post_262</t>
  </si>
  <si>
    <t>Post_263</t>
  </si>
  <si>
    <t>Post_264</t>
  </si>
  <si>
    <t>Post_265</t>
  </si>
  <si>
    <t>Post_266</t>
  </si>
  <si>
    <t>Post_267</t>
  </si>
  <si>
    <t>Post_268</t>
  </si>
  <si>
    <t>Post_269</t>
  </si>
  <si>
    <t>Post_270</t>
  </si>
  <si>
    <t>Post_271</t>
  </si>
  <si>
    <t>Post_272</t>
  </si>
  <si>
    <t>Post_273</t>
  </si>
  <si>
    <t>Post_274</t>
  </si>
  <si>
    <t>Post_275</t>
  </si>
  <si>
    <t>Post_276</t>
  </si>
  <si>
    <t>Post_277</t>
  </si>
  <si>
    <t>Post_278</t>
  </si>
  <si>
    <t>Post_279</t>
  </si>
  <si>
    <t>Post_280</t>
  </si>
  <si>
    <t>Post_281</t>
  </si>
  <si>
    <t>Post_282</t>
  </si>
  <si>
    <t>Post_283</t>
  </si>
  <si>
    <t>Post_284</t>
  </si>
  <si>
    <t>Post_285</t>
  </si>
  <si>
    <t>Post_286</t>
  </si>
  <si>
    <t>Post_287</t>
  </si>
  <si>
    <t>Post_288</t>
  </si>
  <si>
    <t>Post_289</t>
  </si>
  <si>
    <t>Post_290</t>
  </si>
  <si>
    <t>Post_291</t>
  </si>
  <si>
    <t>Post_292</t>
  </si>
  <si>
    <t>Post_293</t>
  </si>
  <si>
    <t>Post_294</t>
  </si>
  <si>
    <t>Post_295</t>
  </si>
  <si>
    <t>Post_296</t>
  </si>
  <si>
    <t>Post_297</t>
  </si>
  <si>
    <t>Post_298</t>
  </si>
  <si>
    <t>Post_299</t>
  </si>
  <si>
    <t>Post_300</t>
  </si>
  <si>
    <t>Post_301</t>
  </si>
  <si>
    <t>Post_302</t>
  </si>
  <si>
    <t>Post_303</t>
  </si>
  <si>
    <t>Post_304</t>
  </si>
  <si>
    <t>Post_305</t>
  </si>
  <si>
    <t>Post_306</t>
  </si>
  <si>
    <t>Post_307</t>
  </si>
  <si>
    <t>Post_308</t>
  </si>
  <si>
    <t>Post_309</t>
  </si>
  <si>
    <t>Post_310</t>
  </si>
  <si>
    <t>Post_311</t>
  </si>
  <si>
    <t>Post_312</t>
  </si>
  <si>
    <t>Post_313</t>
  </si>
  <si>
    <t>Post_314</t>
  </si>
  <si>
    <t>Post_315</t>
  </si>
  <si>
    <t>Post_316</t>
  </si>
  <si>
    <t>Post_317</t>
  </si>
  <si>
    <t>Post_318</t>
  </si>
  <si>
    <t>Post_319</t>
  </si>
  <si>
    <t>Post_320</t>
  </si>
  <si>
    <t>Post_321</t>
  </si>
  <si>
    <t>Post_322</t>
  </si>
  <si>
    <t>Post_323</t>
  </si>
  <si>
    <t>Post_324</t>
  </si>
  <si>
    <t>Post_325</t>
  </si>
  <si>
    <t>Post_326</t>
  </si>
  <si>
    <t>Post_327</t>
  </si>
  <si>
    <t>Post_328</t>
  </si>
  <si>
    <t>Post_329</t>
  </si>
  <si>
    <t>Post_330</t>
  </si>
  <si>
    <t>Post_331</t>
  </si>
  <si>
    <t>Post_332</t>
  </si>
  <si>
    <t>Post_333</t>
  </si>
  <si>
    <t>Post_334</t>
  </si>
  <si>
    <t>Post_335</t>
  </si>
  <si>
    <t>Post_336</t>
  </si>
  <si>
    <t>Post_337</t>
  </si>
  <si>
    <t>Post_338</t>
  </si>
  <si>
    <t>Post_339</t>
  </si>
  <si>
    <t>Post_340</t>
  </si>
  <si>
    <t>Post_341</t>
  </si>
  <si>
    <t>Post_342</t>
  </si>
  <si>
    <t>Post_343</t>
  </si>
  <si>
    <t>Post_344</t>
  </si>
  <si>
    <t>Post_345</t>
  </si>
  <si>
    <t>Post_346</t>
  </si>
  <si>
    <t>Post_347</t>
  </si>
  <si>
    <t>Post_348</t>
  </si>
  <si>
    <t>Post_349</t>
  </si>
  <si>
    <t>Post_350</t>
  </si>
  <si>
    <t>Post_351</t>
  </si>
  <si>
    <t>Post_352</t>
  </si>
  <si>
    <t>Post_353</t>
  </si>
  <si>
    <t>Post_354</t>
  </si>
  <si>
    <t>Post_355</t>
  </si>
  <si>
    <t>Post_356</t>
  </si>
  <si>
    <t>Post_357</t>
  </si>
  <si>
    <t>Post_358</t>
  </si>
  <si>
    <t>Post_359</t>
  </si>
  <si>
    <t>Post_360</t>
  </si>
  <si>
    <t>Post_361</t>
  </si>
  <si>
    <t>Post_362</t>
  </si>
  <si>
    <t>Post_363</t>
  </si>
  <si>
    <t>Post_364</t>
  </si>
  <si>
    <t>Post_365</t>
  </si>
  <si>
    <t>Post_366</t>
  </si>
  <si>
    <t>Post_367</t>
  </si>
  <si>
    <t>Post_368</t>
  </si>
  <si>
    <t>Post_369</t>
  </si>
  <si>
    <t>Post_370</t>
  </si>
  <si>
    <t>Post_371</t>
  </si>
  <si>
    <t>Post_372</t>
  </si>
  <si>
    <t>Post_373</t>
  </si>
  <si>
    <t>Post_374</t>
  </si>
  <si>
    <t>Post_375</t>
  </si>
  <si>
    <t>Post_376</t>
  </si>
  <si>
    <t>Post_377</t>
  </si>
  <si>
    <t>Post_378</t>
  </si>
  <si>
    <t>Post_379</t>
  </si>
  <si>
    <t>Post_380</t>
  </si>
  <si>
    <t>Post_381</t>
  </si>
  <si>
    <t>Post_382</t>
  </si>
  <si>
    <t>Post_383</t>
  </si>
  <si>
    <t>Post_384</t>
  </si>
  <si>
    <t>Post_385</t>
  </si>
  <si>
    <t>Post_386</t>
  </si>
  <si>
    <t>Post_387</t>
  </si>
  <si>
    <t>Post_388</t>
  </si>
  <si>
    <t>Post_389</t>
  </si>
  <si>
    <t>Post_390</t>
  </si>
  <si>
    <t>Post_391</t>
  </si>
  <si>
    <t>Post_392</t>
  </si>
  <si>
    <t>Post_393</t>
  </si>
  <si>
    <t>Post_394</t>
  </si>
  <si>
    <t>Post_395</t>
  </si>
  <si>
    <t>Post_396</t>
  </si>
  <si>
    <t>Post_397</t>
  </si>
  <si>
    <t>Post_398</t>
  </si>
  <si>
    <t>Post_399</t>
  </si>
  <si>
    <t>Post_400</t>
  </si>
  <si>
    <t>Post_401</t>
  </si>
  <si>
    <t>Post_402</t>
  </si>
  <si>
    <t>Post_403</t>
  </si>
  <si>
    <t>Post_404</t>
  </si>
  <si>
    <t>Post_405</t>
  </si>
  <si>
    <t>Post_406</t>
  </si>
  <si>
    <t>Post_407</t>
  </si>
  <si>
    <t>Post_408</t>
  </si>
  <si>
    <t>Post_409</t>
  </si>
  <si>
    <t>Post_410</t>
  </si>
  <si>
    <t>Post_411</t>
  </si>
  <si>
    <t>Post_412</t>
  </si>
  <si>
    <t>Post_413</t>
  </si>
  <si>
    <t>Post_414</t>
  </si>
  <si>
    <t>Post_415</t>
  </si>
  <si>
    <t>Post_416</t>
  </si>
  <si>
    <t>Post_417</t>
  </si>
  <si>
    <t>Post_418</t>
  </si>
  <si>
    <t>Post_419</t>
  </si>
  <si>
    <t>Post_420</t>
  </si>
  <si>
    <t>Post_421</t>
  </si>
  <si>
    <t>Post_422</t>
  </si>
  <si>
    <t>Post_423</t>
  </si>
  <si>
    <t>Post_424</t>
  </si>
  <si>
    <t>Post_425</t>
  </si>
  <si>
    <t>Post_426</t>
  </si>
  <si>
    <t>Post_427</t>
  </si>
  <si>
    <t>Post_428</t>
  </si>
  <si>
    <t>Post_429</t>
  </si>
  <si>
    <t>Post_430</t>
  </si>
  <si>
    <t>Post_431</t>
  </si>
  <si>
    <t>Post_432</t>
  </si>
  <si>
    <t>Post_433</t>
  </si>
  <si>
    <t>Post_434</t>
  </si>
  <si>
    <t>Post_435</t>
  </si>
  <si>
    <t>Post_436</t>
  </si>
  <si>
    <t>Post_437</t>
  </si>
  <si>
    <t>Post_438</t>
  </si>
  <si>
    <t>Post_439</t>
  </si>
  <si>
    <t>Post_440</t>
  </si>
  <si>
    <t>Post_441</t>
  </si>
  <si>
    <t>Post_442</t>
  </si>
  <si>
    <t>Post_443</t>
  </si>
  <si>
    <t>Post_444</t>
  </si>
  <si>
    <t>Post_445</t>
  </si>
  <si>
    <t>Post_446</t>
  </si>
  <si>
    <t>Post_447</t>
  </si>
  <si>
    <t>Post_448</t>
  </si>
  <si>
    <t>Post_449</t>
  </si>
  <si>
    <t>Post_450</t>
  </si>
  <si>
    <t>Post_451</t>
  </si>
  <si>
    <t>Post_452</t>
  </si>
  <si>
    <t>Post_453</t>
  </si>
  <si>
    <t>Post_454</t>
  </si>
  <si>
    <t>Post_455</t>
  </si>
  <si>
    <t>Post_456</t>
  </si>
  <si>
    <t>Post_457</t>
  </si>
  <si>
    <t>Post_458</t>
  </si>
  <si>
    <t>Post_459</t>
  </si>
  <si>
    <t>Post_460</t>
  </si>
  <si>
    <t>Post_461</t>
  </si>
  <si>
    <t>Post_462</t>
  </si>
  <si>
    <t>Post_463</t>
  </si>
  <si>
    <t>Post_464</t>
  </si>
  <si>
    <t>Post_465</t>
  </si>
  <si>
    <t>Post_466</t>
  </si>
  <si>
    <t>Post_467</t>
  </si>
  <si>
    <t>Post_468</t>
  </si>
  <si>
    <t>Post_469</t>
  </si>
  <si>
    <t>Post_470</t>
  </si>
  <si>
    <t>Post_471</t>
  </si>
  <si>
    <t>Post_472</t>
  </si>
  <si>
    <t>Post_473</t>
  </si>
  <si>
    <t>Post_474</t>
  </si>
  <si>
    <t>Post_475</t>
  </si>
  <si>
    <t>Post_476</t>
  </si>
  <si>
    <t>Post_477</t>
  </si>
  <si>
    <t>Post_478</t>
  </si>
  <si>
    <t>Post_479</t>
  </si>
  <si>
    <t>Post_480</t>
  </si>
  <si>
    <t>Post_481</t>
  </si>
  <si>
    <t>Post_482</t>
  </si>
  <si>
    <t>Post_483</t>
  </si>
  <si>
    <t>Post_484</t>
  </si>
  <si>
    <t>Post_485</t>
  </si>
  <si>
    <t>Post_486</t>
  </si>
  <si>
    <t>Post_487</t>
  </si>
  <si>
    <t>Post_488</t>
  </si>
  <si>
    <t>Post_489</t>
  </si>
  <si>
    <t>Post_490</t>
  </si>
  <si>
    <t>Post_491</t>
  </si>
  <si>
    <t>Post_492</t>
  </si>
  <si>
    <t>Post_493</t>
  </si>
  <si>
    <t>Post_494</t>
  </si>
  <si>
    <t>Post_495</t>
  </si>
  <si>
    <t>Post_496</t>
  </si>
  <si>
    <t>Post_497</t>
  </si>
  <si>
    <t>Post_498</t>
  </si>
  <si>
    <t>Post_499</t>
  </si>
  <si>
    <t>Post_500</t>
  </si>
  <si>
    <t>Post_501</t>
  </si>
  <si>
    <t>Post_502</t>
  </si>
  <si>
    <t>Post_503</t>
  </si>
  <si>
    <t>Post_504</t>
  </si>
  <si>
    <t>Post_505</t>
  </si>
  <si>
    <t>Post_506</t>
  </si>
  <si>
    <t>Post_507</t>
  </si>
  <si>
    <t>Post_508</t>
  </si>
  <si>
    <t>Post_509</t>
  </si>
  <si>
    <t>Post_510</t>
  </si>
  <si>
    <t>Post_511</t>
  </si>
  <si>
    <t>Post_512</t>
  </si>
  <si>
    <t>Post_513</t>
  </si>
  <si>
    <t>Post_514</t>
  </si>
  <si>
    <t>Post_515</t>
  </si>
  <si>
    <t>Post_516</t>
  </si>
  <si>
    <t>Post_517</t>
  </si>
  <si>
    <t>Post_518</t>
  </si>
  <si>
    <t>Post_519</t>
  </si>
  <si>
    <t>Post_520</t>
  </si>
  <si>
    <t>Post_521</t>
  </si>
  <si>
    <t>Post_522</t>
  </si>
  <si>
    <t>Post_523</t>
  </si>
  <si>
    <t>Post_524</t>
  </si>
  <si>
    <t>Post_525</t>
  </si>
  <si>
    <t>Post_526</t>
  </si>
  <si>
    <t>Post_527</t>
  </si>
  <si>
    <t>Post_528</t>
  </si>
  <si>
    <t>Post_529</t>
  </si>
  <si>
    <t>Post_530</t>
  </si>
  <si>
    <t>Post_531</t>
  </si>
  <si>
    <t>Post_532</t>
  </si>
  <si>
    <t>Post_533</t>
  </si>
  <si>
    <t>Post_534</t>
  </si>
  <si>
    <t>Post_535</t>
  </si>
  <si>
    <t>Post_536</t>
  </si>
  <si>
    <t>Post_537</t>
  </si>
  <si>
    <t>Post_538</t>
  </si>
  <si>
    <t>Post_539</t>
  </si>
  <si>
    <t>Post_540</t>
  </si>
  <si>
    <t>Post_541</t>
  </si>
  <si>
    <t>Post_542</t>
  </si>
  <si>
    <t>Post_543</t>
  </si>
  <si>
    <t>Post_544</t>
  </si>
  <si>
    <t>Post_545</t>
  </si>
  <si>
    <t>Post_546</t>
  </si>
  <si>
    <t>Post_547</t>
  </si>
  <si>
    <t>Post_548</t>
  </si>
  <si>
    <t>Post_549</t>
  </si>
  <si>
    <t>Post_550</t>
  </si>
  <si>
    <t>Post_551</t>
  </si>
  <si>
    <t>Post_552</t>
  </si>
  <si>
    <t>Post_553</t>
  </si>
  <si>
    <t>Post_554</t>
  </si>
  <si>
    <t>Post_555</t>
  </si>
  <si>
    <t>Post_556</t>
  </si>
  <si>
    <t>Post_557</t>
  </si>
  <si>
    <t>Post_558</t>
  </si>
  <si>
    <t>Post_559</t>
  </si>
  <si>
    <t>Post_560</t>
  </si>
  <si>
    <t>Post_561</t>
  </si>
  <si>
    <t>Post_562</t>
  </si>
  <si>
    <t>Post_563</t>
  </si>
  <si>
    <t>Post_564</t>
  </si>
  <si>
    <t>Post_565</t>
  </si>
  <si>
    <t>Post_566</t>
  </si>
  <si>
    <t>Post_567</t>
  </si>
  <si>
    <t>Post_568</t>
  </si>
  <si>
    <t>Post_569</t>
  </si>
  <si>
    <t>Post_570</t>
  </si>
  <si>
    <t>Post_571</t>
  </si>
  <si>
    <t>Post_572</t>
  </si>
  <si>
    <t>Post_573</t>
  </si>
  <si>
    <t>Post_574</t>
  </si>
  <si>
    <t>Post_575</t>
  </si>
  <si>
    <t>Post_576</t>
  </si>
  <si>
    <t>Post_577</t>
  </si>
  <si>
    <t>Post_578</t>
  </si>
  <si>
    <t>Post_579</t>
  </si>
  <si>
    <t>Post_580</t>
  </si>
  <si>
    <t>Post_581</t>
  </si>
  <si>
    <t>Post_582</t>
  </si>
  <si>
    <t>Post_583</t>
  </si>
  <si>
    <t>Post_584</t>
  </si>
  <si>
    <t>Post_585</t>
  </si>
  <si>
    <t>Post_586</t>
  </si>
  <si>
    <t>Post_587</t>
  </si>
  <si>
    <t>Post_588</t>
  </si>
  <si>
    <t>Post_589</t>
  </si>
  <si>
    <t>Post_590</t>
  </si>
  <si>
    <t>Post_591</t>
  </si>
  <si>
    <t>Post_592</t>
  </si>
  <si>
    <t>Post_593</t>
  </si>
  <si>
    <t>Post_594</t>
  </si>
  <si>
    <t>Post_595</t>
  </si>
  <si>
    <t>Post_596</t>
  </si>
  <si>
    <t>Post_597</t>
  </si>
  <si>
    <t>Post_598</t>
  </si>
  <si>
    <t>Post_599</t>
  </si>
  <si>
    <t>Post_600</t>
  </si>
  <si>
    <t>Post_601</t>
  </si>
  <si>
    <t>Post_602</t>
  </si>
  <si>
    <t>Post_603</t>
  </si>
  <si>
    <t>Post_604</t>
  </si>
  <si>
    <t>Post_605</t>
  </si>
  <si>
    <t>Post_606</t>
  </si>
  <si>
    <t>Post_607</t>
  </si>
  <si>
    <t>Post_608</t>
  </si>
  <si>
    <t>Post_609</t>
  </si>
  <si>
    <t>Post_610</t>
  </si>
  <si>
    <t>Post_611</t>
  </si>
  <si>
    <t>Post_612</t>
  </si>
  <si>
    <t>Post_613</t>
  </si>
  <si>
    <t>Post_614</t>
  </si>
  <si>
    <t>Post_615</t>
  </si>
  <si>
    <t>Post_616</t>
  </si>
  <si>
    <t>Post_617</t>
  </si>
  <si>
    <t>Post_618</t>
  </si>
  <si>
    <t>Post_619</t>
  </si>
  <si>
    <t>Post_620</t>
  </si>
  <si>
    <t>Post_621</t>
  </si>
  <si>
    <t>Post_622</t>
  </si>
  <si>
    <t>Post_623</t>
  </si>
  <si>
    <t>Post_624</t>
  </si>
  <si>
    <t>Post_625</t>
  </si>
  <si>
    <t>Post_626</t>
  </si>
  <si>
    <t>Post_627</t>
  </si>
  <si>
    <t>Post_628</t>
  </si>
  <si>
    <t>Post_629</t>
  </si>
  <si>
    <t>Post_630</t>
  </si>
  <si>
    <t>Post_631</t>
  </si>
  <si>
    <t>Post_632</t>
  </si>
  <si>
    <t>Post_633</t>
  </si>
  <si>
    <t>Post_634</t>
  </si>
  <si>
    <t>Post_635</t>
  </si>
  <si>
    <t>Post_636</t>
  </si>
  <si>
    <t>Post_637</t>
  </si>
  <si>
    <t>Post_638</t>
  </si>
  <si>
    <t>Post_639</t>
  </si>
  <si>
    <t>Post_640</t>
  </si>
  <si>
    <t>Post_641</t>
  </si>
  <si>
    <t>Post_642</t>
  </si>
  <si>
    <t>Post_643</t>
  </si>
  <si>
    <t>Post_644</t>
  </si>
  <si>
    <t>Post_645</t>
  </si>
  <si>
    <t>Post_646</t>
  </si>
  <si>
    <t>Post_647</t>
  </si>
  <si>
    <t>Post_648</t>
  </si>
  <si>
    <t>Post_649</t>
  </si>
  <si>
    <t>Post_650</t>
  </si>
  <si>
    <t>Post_651</t>
  </si>
  <si>
    <t>Post_652</t>
  </si>
  <si>
    <t>Post_653</t>
  </si>
  <si>
    <t>Post_654</t>
  </si>
  <si>
    <t>Post_655</t>
  </si>
  <si>
    <t>Post_656</t>
  </si>
  <si>
    <t>Post_657</t>
  </si>
  <si>
    <t>Post_658</t>
  </si>
  <si>
    <t>Post_659</t>
  </si>
  <si>
    <t>Post_660</t>
  </si>
  <si>
    <t>Post_661</t>
  </si>
  <si>
    <t>Post_662</t>
  </si>
  <si>
    <t>Post_663</t>
  </si>
  <si>
    <t>Post_664</t>
  </si>
  <si>
    <t>Post_665</t>
  </si>
  <si>
    <t>Post_666</t>
  </si>
  <si>
    <t>Post_667</t>
  </si>
  <si>
    <t>Post_668</t>
  </si>
  <si>
    <t>Post_669</t>
  </si>
  <si>
    <t>Post_670</t>
  </si>
  <si>
    <t>Post_671</t>
  </si>
  <si>
    <t>Post_672</t>
  </si>
  <si>
    <t>Post_673</t>
  </si>
  <si>
    <t>Post_674</t>
  </si>
  <si>
    <t>Post_675</t>
  </si>
  <si>
    <t>Post_676</t>
  </si>
  <si>
    <t>Post_677</t>
  </si>
  <si>
    <t>Post_678</t>
  </si>
  <si>
    <t>Post_679</t>
  </si>
  <si>
    <t>Post_680</t>
  </si>
  <si>
    <t>Post_681</t>
  </si>
  <si>
    <t>Post_682</t>
  </si>
  <si>
    <t>Post_683</t>
  </si>
  <si>
    <t>Post_684</t>
  </si>
  <si>
    <t>Post_685</t>
  </si>
  <si>
    <t>Post_686</t>
  </si>
  <si>
    <t>Post_687</t>
  </si>
  <si>
    <t>Post_688</t>
  </si>
  <si>
    <t>Post_689</t>
  </si>
  <si>
    <t>Post_690</t>
  </si>
  <si>
    <t>Post_691</t>
  </si>
  <si>
    <t>Post_692</t>
  </si>
  <si>
    <t>Post_693</t>
  </si>
  <si>
    <t>Post_694</t>
  </si>
  <si>
    <t>Post_695</t>
  </si>
  <si>
    <t>Post_696</t>
  </si>
  <si>
    <t>Post_697</t>
  </si>
  <si>
    <t>Post_698</t>
  </si>
  <si>
    <t>Post_699</t>
  </si>
  <si>
    <t>Post_700</t>
  </si>
  <si>
    <t>Post_701</t>
  </si>
  <si>
    <t>Post_702</t>
  </si>
  <si>
    <t>Post_703</t>
  </si>
  <si>
    <t>Post_704</t>
  </si>
  <si>
    <t>Post_705</t>
  </si>
  <si>
    <t>Post_706</t>
  </si>
  <si>
    <t>Post_707</t>
  </si>
  <si>
    <t>Post_708</t>
  </si>
  <si>
    <t>Post_709</t>
  </si>
  <si>
    <t>Post_710</t>
  </si>
  <si>
    <t>Post_711</t>
  </si>
  <si>
    <t>Post_712</t>
  </si>
  <si>
    <t>Post_713</t>
  </si>
  <si>
    <t>Post_714</t>
  </si>
  <si>
    <t>Post_715</t>
  </si>
  <si>
    <t>Post_716</t>
  </si>
  <si>
    <t>Post_717</t>
  </si>
  <si>
    <t>Post_718</t>
  </si>
  <si>
    <t>Post_719</t>
  </si>
  <si>
    <t>Post_720</t>
  </si>
  <si>
    <t>Post_721</t>
  </si>
  <si>
    <t>Post_722</t>
  </si>
  <si>
    <t>Post_723</t>
  </si>
  <si>
    <t>Post_724</t>
  </si>
  <si>
    <t>Post_725</t>
  </si>
  <si>
    <t>Post_726</t>
  </si>
  <si>
    <t>Post_727</t>
  </si>
  <si>
    <t>Post_728</t>
  </si>
  <si>
    <t>Post_729</t>
  </si>
  <si>
    <t>Post_730</t>
  </si>
  <si>
    <t>Post_731</t>
  </si>
  <si>
    <t>Post_732</t>
  </si>
  <si>
    <t>Post_733</t>
  </si>
  <si>
    <t>Post_734</t>
  </si>
  <si>
    <t>Post_735</t>
  </si>
  <si>
    <t>Post_736</t>
  </si>
  <si>
    <t>Post_737</t>
  </si>
  <si>
    <t>Post_738</t>
  </si>
  <si>
    <t>Post_739</t>
  </si>
  <si>
    <t>Post_740</t>
  </si>
  <si>
    <t>Post_741</t>
  </si>
  <si>
    <t>Post_742</t>
  </si>
  <si>
    <t>Post_743</t>
  </si>
  <si>
    <t>Post_744</t>
  </si>
  <si>
    <t>Post_745</t>
  </si>
  <si>
    <t>Post_746</t>
  </si>
  <si>
    <t>Post_747</t>
  </si>
  <si>
    <t>Post_748</t>
  </si>
  <si>
    <t>Post_749</t>
  </si>
  <si>
    <t>Post_750</t>
  </si>
  <si>
    <t>Post_751</t>
  </si>
  <si>
    <t>Post_752</t>
  </si>
  <si>
    <t>Post_753</t>
  </si>
  <si>
    <t>Post_754</t>
  </si>
  <si>
    <t>Post_755</t>
  </si>
  <si>
    <t>Post_756</t>
  </si>
  <si>
    <t>Post_757</t>
  </si>
  <si>
    <t>Post_758</t>
  </si>
  <si>
    <t>Post_759</t>
  </si>
  <si>
    <t>Post_760</t>
  </si>
  <si>
    <t>Post_761</t>
  </si>
  <si>
    <t>Post_762</t>
  </si>
  <si>
    <t>Post_763</t>
  </si>
  <si>
    <t>Post_764</t>
  </si>
  <si>
    <t>Post_765</t>
  </si>
  <si>
    <t>Post_766</t>
  </si>
  <si>
    <t>Post_767</t>
  </si>
  <si>
    <t>Post_768</t>
  </si>
  <si>
    <t>Post_769</t>
  </si>
  <si>
    <t>Post_770</t>
  </si>
  <si>
    <t>Post_771</t>
  </si>
  <si>
    <t>Post_772</t>
  </si>
  <si>
    <t>Post_773</t>
  </si>
  <si>
    <t>Post_774</t>
  </si>
  <si>
    <t>Post_775</t>
  </si>
  <si>
    <t>Post_776</t>
  </si>
  <si>
    <t>Post_777</t>
  </si>
  <si>
    <t>Post_778</t>
  </si>
  <si>
    <t>Post_779</t>
  </si>
  <si>
    <t>Post_780</t>
  </si>
  <si>
    <t>Post_781</t>
  </si>
  <si>
    <t>Post_782</t>
  </si>
  <si>
    <t>Post_783</t>
  </si>
  <si>
    <t>Post_784</t>
  </si>
  <si>
    <t>Post_785</t>
  </si>
  <si>
    <t>Post_786</t>
  </si>
  <si>
    <t>Post_787</t>
  </si>
  <si>
    <t>Post_788</t>
  </si>
  <si>
    <t>Post_789</t>
  </si>
  <si>
    <t>Post_790</t>
  </si>
  <si>
    <t>Post_791</t>
  </si>
  <si>
    <t>Post_792</t>
  </si>
  <si>
    <t>Post_793</t>
  </si>
  <si>
    <t>Post_794</t>
  </si>
  <si>
    <t>Post_795</t>
  </si>
  <si>
    <t>Post_796</t>
  </si>
  <si>
    <t>Post_797</t>
  </si>
  <si>
    <t>Post_798</t>
  </si>
  <si>
    <t>Post_799</t>
  </si>
  <si>
    <t>Post_800</t>
  </si>
  <si>
    <t>Post_801</t>
  </si>
  <si>
    <t>Post_802</t>
  </si>
  <si>
    <t>Post_803</t>
  </si>
  <si>
    <t>Post_804</t>
  </si>
  <si>
    <t>Post_805</t>
  </si>
  <si>
    <t>Post_806</t>
  </si>
  <si>
    <t>Post_807</t>
  </si>
  <si>
    <t>Post_808</t>
  </si>
  <si>
    <t>Post_809</t>
  </si>
  <si>
    <t>Post_810</t>
  </si>
  <si>
    <t>Post_811</t>
  </si>
  <si>
    <t>Post_812</t>
  </si>
  <si>
    <t>Post_813</t>
  </si>
  <si>
    <t>Post_814</t>
  </si>
  <si>
    <t>Post_815</t>
  </si>
  <si>
    <t>Post_816</t>
  </si>
  <si>
    <t>Post_817</t>
  </si>
  <si>
    <t>Post_818</t>
  </si>
  <si>
    <t>Post_819</t>
  </si>
  <si>
    <t>Post_820</t>
  </si>
  <si>
    <t>Post_821</t>
  </si>
  <si>
    <t>Post_822</t>
  </si>
  <si>
    <t>Post_823</t>
  </si>
  <si>
    <t>Post_824</t>
  </si>
  <si>
    <t>Post_825</t>
  </si>
  <si>
    <t>Post_826</t>
  </si>
  <si>
    <t>Post_827</t>
  </si>
  <si>
    <t>Post_828</t>
  </si>
  <si>
    <t>Post_829</t>
  </si>
  <si>
    <t>Post_830</t>
  </si>
  <si>
    <t>Post_831</t>
  </si>
  <si>
    <t>Post_832</t>
  </si>
  <si>
    <t>Post_833</t>
  </si>
  <si>
    <t>Post_834</t>
  </si>
  <si>
    <t>Post_835</t>
  </si>
  <si>
    <t>Post_836</t>
  </si>
  <si>
    <t>Post_837</t>
  </si>
  <si>
    <t>Post_838</t>
  </si>
  <si>
    <t>Post_839</t>
  </si>
  <si>
    <t>Post_840</t>
  </si>
  <si>
    <t>Post_841</t>
  </si>
  <si>
    <t>Post_842</t>
  </si>
  <si>
    <t>Post_843</t>
  </si>
  <si>
    <t>Post_844</t>
  </si>
  <si>
    <t>Post_845</t>
  </si>
  <si>
    <t>Post_846</t>
  </si>
  <si>
    <t>Post_847</t>
  </si>
  <si>
    <t>Post_848</t>
  </si>
  <si>
    <t>Post_849</t>
  </si>
  <si>
    <t>Post_850</t>
  </si>
  <si>
    <t>Post_851</t>
  </si>
  <si>
    <t>Post_852</t>
  </si>
  <si>
    <t>Post_853</t>
  </si>
  <si>
    <t>Post_854</t>
  </si>
  <si>
    <t>Post_855</t>
  </si>
  <si>
    <t>Post_856</t>
  </si>
  <si>
    <t>Post_857</t>
  </si>
  <si>
    <t>Post_858</t>
  </si>
  <si>
    <t>Post_859</t>
  </si>
  <si>
    <t>Post_860</t>
  </si>
  <si>
    <t>Post_861</t>
  </si>
  <si>
    <t>Post_862</t>
  </si>
  <si>
    <t>Post_863</t>
  </si>
  <si>
    <t>Post_864</t>
  </si>
  <si>
    <t>Post_865</t>
  </si>
  <si>
    <t>Post_866</t>
  </si>
  <si>
    <t>Post_867</t>
  </si>
  <si>
    <t>Post_868</t>
  </si>
  <si>
    <t>Post_869</t>
  </si>
  <si>
    <t>Post_870</t>
  </si>
  <si>
    <t>Post_871</t>
  </si>
  <si>
    <t>Post_872</t>
  </si>
  <si>
    <t>Post_873</t>
  </si>
  <si>
    <t>Post_874</t>
  </si>
  <si>
    <t>Post_875</t>
  </si>
  <si>
    <t>Post_876</t>
  </si>
  <si>
    <t>Post_877</t>
  </si>
  <si>
    <t>Post_878</t>
  </si>
  <si>
    <t>Post_879</t>
  </si>
  <si>
    <t>Post_880</t>
  </si>
  <si>
    <t>Post_881</t>
  </si>
  <si>
    <t>Post_882</t>
  </si>
  <si>
    <t>Post_883</t>
  </si>
  <si>
    <t>Post_884</t>
  </si>
  <si>
    <t>Post_885</t>
  </si>
  <si>
    <t>Post_886</t>
  </si>
  <si>
    <t>Post_887</t>
  </si>
  <si>
    <t>Post_888</t>
  </si>
  <si>
    <t>Post_889</t>
  </si>
  <si>
    <t>Post_890</t>
  </si>
  <si>
    <t>Post_891</t>
  </si>
  <si>
    <t>Post_892</t>
  </si>
  <si>
    <t>Post_893</t>
  </si>
  <si>
    <t>Post_894</t>
  </si>
  <si>
    <t>Post_895</t>
  </si>
  <si>
    <t>Post_896</t>
  </si>
  <si>
    <t>Post_897</t>
  </si>
  <si>
    <t>Post_898</t>
  </si>
  <si>
    <t>Post_899</t>
  </si>
  <si>
    <t>Post_900</t>
  </si>
  <si>
    <t>Post_901</t>
  </si>
  <si>
    <t>Post_902</t>
  </si>
  <si>
    <t>Post_903</t>
  </si>
  <si>
    <t>Post_904</t>
  </si>
  <si>
    <t>Post_905</t>
  </si>
  <si>
    <t>Post_906</t>
  </si>
  <si>
    <t>Post_907</t>
  </si>
  <si>
    <t>Post_908</t>
  </si>
  <si>
    <t>Post_909</t>
  </si>
  <si>
    <t>Post_910</t>
  </si>
  <si>
    <t>Post_911</t>
  </si>
  <si>
    <t>Post_912</t>
  </si>
  <si>
    <t>Post_913</t>
  </si>
  <si>
    <t>Post_914</t>
  </si>
  <si>
    <t>Post_915</t>
  </si>
  <si>
    <t>Post_916</t>
  </si>
  <si>
    <t>Post_917</t>
  </si>
  <si>
    <t>Post_918</t>
  </si>
  <si>
    <t>Post_919</t>
  </si>
  <si>
    <t>Post_920</t>
  </si>
  <si>
    <t>Post_921</t>
  </si>
  <si>
    <t>Post_922</t>
  </si>
  <si>
    <t>Post_923</t>
  </si>
  <si>
    <t>Post_924</t>
  </si>
  <si>
    <t>Post_925</t>
  </si>
  <si>
    <t>Post_926</t>
  </si>
  <si>
    <t>Post_927</t>
  </si>
  <si>
    <t>Post_928</t>
  </si>
  <si>
    <t>Post_929</t>
  </si>
  <si>
    <t>Post_930</t>
  </si>
  <si>
    <t>Post_931</t>
  </si>
  <si>
    <t>Post_932</t>
  </si>
  <si>
    <t>Post_933</t>
  </si>
  <si>
    <t>Post_934</t>
  </si>
  <si>
    <t>Post_935</t>
  </si>
  <si>
    <t>Post_936</t>
  </si>
  <si>
    <t>Post_937</t>
  </si>
  <si>
    <t>Post_938</t>
  </si>
  <si>
    <t>Post_939</t>
  </si>
  <si>
    <t>Post_940</t>
  </si>
  <si>
    <t>Post_941</t>
  </si>
  <si>
    <t>Post_942</t>
  </si>
  <si>
    <t>Post_943</t>
  </si>
  <si>
    <t>Post_944</t>
  </si>
  <si>
    <t>Post_945</t>
  </si>
  <si>
    <t>Post_946</t>
  </si>
  <si>
    <t>Post_947</t>
  </si>
  <si>
    <t>Post_948</t>
  </si>
  <si>
    <t>Post_949</t>
  </si>
  <si>
    <t>Post_950</t>
  </si>
  <si>
    <t>Post_951</t>
  </si>
  <si>
    <t>Post_952</t>
  </si>
  <si>
    <t>Post_953</t>
  </si>
  <si>
    <t>Post_954</t>
  </si>
  <si>
    <t>Post_955</t>
  </si>
  <si>
    <t>Post_956</t>
  </si>
  <si>
    <t>Post_957</t>
  </si>
  <si>
    <t>Post_958</t>
  </si>
  <si>
    <t>Post_959</t>
  </si>
  <si>
    <t>Post_960</t>
  </si>
  <si>
    <t>Post_961</t>
  </si>
  <si>
    <t>Post_962</t>
  </si>
  <si>
    <t>Post_963</t>
  </si>
  <si>
    <t>Post_964</t>
  </si>
  <si>
    <t>Post_965</t>
  </si>
  <si>
    <t>Post_966</t>
  </si>
  <si>
    <t>Post_967</t>
  </si>
  <si>
    <t>Post_968</t>
  </si>
  <si>
    <t>Post_969</t>
  </si>
  <si>
    <t>Post_970</t>
  </si>
  <si>
    <t>Post_971</t>
  </si>
  <si>
    <t>Post_972</t>
  </si>
  <si>
    <t>Post_973</t>
  </si>
  <si>
    <t>Post_974</t>
  </si>
  <si>
    <t>Post_975</t>
  </si>
  <si>
    <t>Post_976</t>
  </si>
  <si>
    <t>Post_977</t>
  </si>
  <si>
    <t>Post_978</t>
  </si>
  <si>
    <t>Post_979</t>
  </si>
  <si>
    <t>Post_980</t>
  </si>
  <si>
    <t>Post_981</t>
  </si>
  <si>
    <t>Post_982</t>
  </si>
  <si>
    <t>Post_983</t>
  </si>
  <si>
    <t>Post_984</t>
  </si>
  <si>
    <t>Post_985</t>
  </si>
  <si>
    <t>Post_986</t>
  </si>
  <si>
    <t>Post_987</t>
  </si>
  <si>
    <t>Post_988</t>
  </si>
  <si>
    <t>Post_989</t>
  </si>
  <si>
    <t>Post_990</t>
  </si>
  <si>
    <t>Post_991</t>
  </si>
  <si>
    <t>Post_992</t>
  </si>
  <si>
    <t>Post_993</t>
  </si>
  <si>
    <t>Post_994</t>
  </si>
  <si>
    <t>Post_995</t>
  </si>
  <si>
    <t>Post_996</t>
  </si>
  <si>
    <t>Post_997</t>
  </si>
  <si>
    <t>Post_998</t>
  </si>
  <si>
    <t>Post_999</t>
  </si>
  <si>
    <t>Post_1000</t>
  </si>
  <si>
    <t>Post_1001</t>
  </si>
  <si>
    <t>Post_1002</t>
  </si>
  <si>
    <t>Post_1003</t>
  </si>
  <si>
    <t>Post_1004</t>
  </si>
  <si>
    <t>Post_1005</t>
  </si>
  <si>
    <t>Post_1006</t>
  </si>
  <si>
    <t>Post_1007</t>
  </si>
  <si>
    <t>Post_1008</t>
  </si>
  <si>
    <t>Post_1009</t>
  </si>
  <si>
    <t>Post_1010</t>
  </si>
  <si>
    <t>Post_1011</t>
  </si>
  <si>
    <t>Post_1012</t>
  </si>
  <si>
    <t>Post_1013</t>
  </si>
  <si>
    <t>Post_1014</t>
  </si>
  <si>
    <t>Post_1015</t>
  </si>
  <si>
    <t>Post_1016</t>
  </si>
  <si>
    <t>Post_1017</t>
  </si>
  <si>
    <t>Post_1018</t>
  </si>
  <si>
    <t>Post_1019</t>
  </si>
  <si>
    <t>Post_1020</t>
  </si>
  <si>
    <t>Post_1021</t>
  </si>
  <si>
    <t>Post_1022</t>
  </si>
  <si>
    <t>Post_1023</t>
  </si>
  <si>
    <t>Post_1024</t>
  </si>
  <si>
    <t>Post_1025</t>
  </si>
  <si>
    <t>Post_1026</t>
  </si>
  <si>
    <t>Post_1027</t>
  </si>
  <si>
    <t>Post_1028</t>
  </si>
  <si>
    <t>Post_1029</t>
  </si>
  <si>
    <t>Post_1030</t>
  </si>
  <si>
    <t>Post_1031</t>
  </si>
  <si>
    <t>Post_1032</t>
  </si>
  <si>
    <t>Post_1033</t>
  </si>
  <si>
    <t>Post_1034</t>
  </si>
  <si>
    <t>Post_1035</t>
  </si>
  <si>
    <t>Post_1036</t>
  </si>
  <si>
    <t>Post_1037</t>
  </si>
  <si>
    <t>Post_1038</t>
  </si>
  <si>
    <t>Post_1039</t>
  </si>
  <si>
    <t>Post_1040</t>
  </si>
  <si>
    <t>Post_1041</t>
  </si>
  <si>
    <t>Post_1042</t>
  </si>
  <si>
    <t>Post_1043</t>
  </si>
  <si>
    <t>Post_1044</t>
  </si>
  <si>
    <t>Post_1045</t>
  </si>
  <si>
    <t>Post_1046</t>
  </si>
  <si>
    <t>Post_1047</t>
  </si>
  <si>
    <t>Post_1048</t>
  </si>
  <si>
    <t>Post_1049</t>
  </si>
  <si>
    <t>Post_1050</t>
  </si>
  <si>
    <t>Post_1051</t>
  </si>
  <si>
    <t>Post_1052</t>
  </si>
  <si>
    <t>Post_1053</t>
  </si>
  <si>
    <t>Post_1054</t>
  </si>
  <si>
    <t>Post_1055</t>
  </si>
  <si>
    <t>Post_1056</t>
  </si>
  <si>
    <t>Post_1057</t>
  </si>
  <si>
    <t>Post_1058</t>
  </si>
  <si>
    <t>Post_1059</t>
  </si>
  <si>
    <t>Post_1060</t>
  </si>
  <si>
    <t>Post_1061</t>
  </si>
  <si>
    <t>Post_1062</t>
  </si>
  <si>
    <t>Post_1063</t>
  </si>
  <si>
    <t>Post_1064</t>
  </si>
  <si>
    <t>Post_1065</t>
  </si>
  <si>
    <t>Post_1066</t>
  </si>
  <si>
    <t>Post_1067</t>
  </si>
  <si>
    <t>Post_1068</t>
  </si>
  <si>
    <t>Post_1069</t>
  </si>
  <si>
    <t>Post_1070</t>
  </si>
  <si>
    <t>Post_1071</t>
  </si>
  <si>
    <t>Post_1072</t>
  </si>
  <si>
    <t>Post_1073</t>
  </si>
  <si>
    <t>Post_1074</t>
  </si>
  <si>
    <t>Post_1075</t>
  </si>
  <si>
    <t>Post_1076</t>
  </si>
  <si>
    <t>Post_1077</t>
  </si>
  <si>
    <t>Post_1078</t>
  </si>
  <si>
    <t>Post_1079</t>
  </si>
  <si>
    <t>Post_1080</t>
  </si>
  <si>
    <t>Post_1081</t>
  </si>
  <si>
    <t>Post_1082</t>
  </si>
  <si>
    <t>Post_1083</t>
  </si>
  <si>
    <t>Post_1084</t>
  </si>
  <si>
    <t>Post_1085</t>
  </si>
  <si>
    <t>Post_1086</t>
  </si>
  <si>
    <t>Post_1087</t>
  </si>
  <si>
    <t>Post_1088</t>
  </si>
  <si>
    <t>Post_1089</t>
  </si>
  <si>
    <t>Post_1090</t>
  </si>
  <si>
    <t>Post_1091</t>
  </si>
  <si>
    <t>Post_1092</t>
  </si>
  <si>
    <t>Post_1093</t>
  </si>
  <si>
    <t>Post_1094</t>
  </si>
  <si>
    <t>Post_1095</t>
  </si>
  <si>
    <t>Post_1096</t>
  </si>
  <si>
    <t>Post_1097</t>
  </si>
  <si>
    <t>Post_1098</t>
  </si>
  <si>
    <t>Post_1099</t>
  </si>
  <si>
    <t>Post_1100</t>
  </si>
  <si>
    <t>Post_1101</t>
  </si>
  <si>
    <t>Post_1102</t>
  </si>
  <si>
    <t>Post_1103</t>
  </si>
  <si>
    <t>Post_1104</t>
  </si>
  <si>
    <t>Post_1105</t>
  </si>
  <si>
    <t>Post_1106</t>
  </si>
  <si>
    <t>Post_1107</t>
  </si>
  <si>
    <t>Post_1108</t>
  </si>
  <si>
    <t>Post_1109</t>
  </si>
  <si>
    <t>Post_1110</t>
  </si>
  <si>
    <t>Post_1111</t>
  </si>
  <si>
    <t>Post_1112</t>
  </si>
  <si>
    <t>Post_1113</t>
  </si>
  <si>
    <t>Post_1114</t>
  </si>
  <si>
    <t>Post_1115</t>
  </si>
  <si>
    <t>Post_1116</t>
  </si>
  <si>
    <t>Post_1117</t>
  </si>
  <si>
    <t>Post_1118</t>
  </si>
  <si>
    <t>Post_1119</t>
  </si>
  <si>
    <t>Post_1120</t>
  </si>
  <si>
    <t>Post_1121</t>
  </si>
  <si>
    <t>Post_1122</t>
  </si>
  <si>
    <t>Post_1123</t>
  </si>
  <si>
    <t>Post_1124</t>
  </si>
  <si>
    <t>Post_1125</t>
  </si>
  <si>
    <t>Post_1126</t>
  </si>
  <si>
    <t>Post_1127</t>
  </si>
  <si>
    <t>Post_1128</t>
  </si>
  <si>
    <t>Post_1129</t>
  </si>
  <si>
    <t>Post_1130</t>
  </si>
  <si>
    <t>Post_1131</t>
  </si>
  <si>
    <t>Post_1132</t>
  </si>
  <si>
    <t>Post_1133</t>
  </si>
  <si>
    <t>Post_1134</t>
  </si>
  <si>
    <t>Post_1135</t>
  </si>
  <si>
    <t>Post_1136</t>
  </si>
  <si>
    <t>Post_1137</t>
  </si>
  <si>
    <t>Post_1138</t>
  </si>
  <si>
    <t>Post_1139</t>
  </si>
  <si>
    <t>Post_1140</t>
  </si>
  <si>
    <t>Post_1141</t>
  </si>
  <si>
    <t>Post_1142</t>
  </si>
  <si>
    <t>Post_1143</t>
  </si>
  <si>
    <t>Post_1144</t>
  </si>
  <si>
    <t>Post_1145</t>
  </si>
  <si>
    <t>Post_1146</t>
  </si>
  <si>
    <t>Post_1147</t>
  </si>
  <si>
    <t>Post_1148</t>
  </si>
  <si>
    <t>Post_1149</t>
  </si>
  <si>
    <t>Post_1150</t>
  </si>
  <si>
    <t>Post_1151</t>
  </si>
  <si>
    <t>Post_1152</t>
  </si>
  <si>
    <t>Post_1153</t>
  </si>
  <si>
    <t>Post_1154</t>
  </si>
  <si>
    <t>Post_1155</t>
  </si>
  <si>
    <t>Post_1156</t>
  </si>
  <si>
    <t>Post_1157</t>
  </si>
  <si>
    <t>Post_1158</t>
  </si>
  <si>
    <t>Post_1159</t>
  </si>
  <si>
    <t>Post_1160</t>
  </si>
  <si>
    <t>Post_1161</t>
  </si>
  <si>
    <t>Post_1162</t>
  </si>
  <si>
    <t>Post_1163</t>
  </si>
  <si>
    <t>Post_1164</t>
  </si>
  <si>
    <t>Post_1165</t>
  </si>
  <si>
    <t>Post_1166</t>
  </si>
  <si>
    <t>Post_1167</t>
  </si>
  <si>
    <t>Post_1168</t>
  </si>
  <si>
    <t>Post_1169</t>
  </si>
  <si>
    <t>Post_1170</t>
  </si>
  <si>
    <t>Post_1171</t>
  </si>
  <si>
    <t>Post_1172</t>
  </si>
  <si>
    <t>Post_1173</t>
  </si>
  <si>
    <t>Post_1174</t>
  </si>
  <si>
    <t>Post_1175</t>
  </si>
  <si>
    <t>Post_1176</t>
  </si>
  <si>
    <t>Post_1177</t>
  </si>
  <si>
    <t>Post_1178</t>
  </si>
  <si>
    <t>Post_1179</t>
  </si>
  <si>
    <t>Post_1180</t>
  </si>
  <si>
    <t>Post_1181</t>
  </si>
  <si>
    <t>Post_1182</t>
  </si>
  <si>
    <t>Post_1183</t>
  </si>
  <si>
    <t>Post_1184</t>
  </si>
  <si>
    <t>Post_1185</t>
  </si>
  <si>
    <t>Post_1186</t>
  </si>
  <si>
    <t>Post_1187</t>
  </si>
  <si>
    <t>Post_1188</t>
  </si>
  <si>
    <t>Post_1189</t>
  </si>
  <si>
    <t>Post_1190</t>
  </si>
  <si>
    <t>Post_1191</t>
  </si>
  <si>
    <t>Post_1192</t>
  </si>
  <si>
    <t>Post_1193</t>
  </si>
  <si>
    <t>Post_1194</t>
  </si>
  <si>
    <t>Post_1195</t>
  </si>
  <si>
    <t>Post_1196</t>
  </si>
  <si>
    <t>Post_1197</t>
  </si>
  <si>
    <t>Post_1198</t>
  </si>
  <si>
    <t>Post_1199</t>
  </si>
  <si>
    <t>Post_1200</t>
  </si>
  <si>
    <t>Post_1201</t>
  </si>
  <si>
    <t>Post_1202</t>
  </si>
  <si>
    <t>Post_1203</t>
  </si>
  <si>
    <t>Post_1204</t>
  </si>
  <si>
    <t>Post_1205</t>
  </si>
  <si>
    <t>Post_1206</t>
  </si>
  <si>
    <t>Post_1207</t>
  </si>
  <si>
    <t>Post_1208</t>
  </si>
  <si>
    <t>Post_1209</t>
  </si>
  <si>
    <t>Post_1210</t>
  </si>
  <si>
    <t>Post_1211</t>
  </si>
  <si>
    <t>Post_1212</t>
  </si>
  <si>
    <t>Post_1213</t>
  </si>
  <si>
    <t>Post_1214</t>
  </si>
  <si>
    <t>Post_1215</t>
  </si>
  <si>
    <t>Post_1216</t>
  </si>
  <si>
    <t>Post_1217</t>
  </si>
  <si>
    <t>Post_1218</t>
  </si>
  <si>
    <t>Post_1219</t>
  </si>
  <si>
    <t>Post_1220</t>
  </si>
  <si>
    <t>Post_1221</t>
  </si>
  <si>
    <t>Post_1222</t>
  </si>
  <si>
    <t>Post_1223</t>
  </si>
  <si>
    <t>Post_1224</t>
  </si>
  <si>
    <t>Post_1225</t>
  </si>
  <si>
    <t>Post_1226</t>
  </si>
  <si>
    <t>Post_1227</t>
  </si>
  <si>
    <t>Post_1228</t>
  </si>
  <si>
    <t>Post_1229</t>
  </si>
  <si>
    <t>Post_1230</t>
  </si>
  <si>
    <t>Post_1231</t>
  </si>
  <si>
    <t>Post_1232</t>
  </si>
  <si>
    <t>Post_1233</t>
  </si>
  <si>
    <t>Post_1234</t>
  </si>
  <si>
    <t>Post_1235</t>
  </si>
  <si>
    <t>Post_1236</t>
  </si>
  <si>
    <t>Post_1237</t>
  </si>
  <si>
    <t>Post_1238</t>
  </si>
  <si>
    <t>Post_1239</t>
  </si>
  <si>
    <t>Post_1240</t>
  </si>
  <si>
    <t>Post_1241</t>
  </si>
  <si>
    <t>Post_1242</t>
  </si>
  <si>
    <t>Post_1243</t>
  </si>
  <si>
    <t>Post_1244</t>
  </si>
  <si>
    <t>Post_1245</t>
  </si>
  <si>
    <t>Post_1246</t>
  </si>
  <si>
    <t>Post_1247</t>
  </si>
  <si>
    <t>Post_1248</t>
  </si>
  <si>
    <t>Post_1249</t>
  </si>
  <si>
    <t>Post_1250</t>
  </si>
  <si>
    <t>Post_1251</t>
  </si>
  <si>
    <t>Post_1252</t>
  </si>
  <si>
    <t>Post_1253</t>
  </si>
  <si>
    <t>Post_1254</t>
  </si>
  <si>
    <t>Post_1255</t>
  </si>
  <si>
    <t>Post_1256</t>
  </si>
  <si>
    <t>Post_1257</t>
  </si>
  <si>
    <t>Post_1258</t>
  </si>
  <si>
    <t>Post_1259</t>
  </si>
  <si>
    <t>Post_1260</t>
  </si>
  <si>
    <t>Post_1261</t>
  </si>
  <si>
    <t>Post_1262</t>
  </si>
  <si>
    <t>Post_1263</t>
  </si>
  <si>
    <t>Post_1264</t>
  </si>
  <si>
    <t>Post_1265</t>
  </si>
  <si>
    <t>Post_1266</t>
  </si>
  <si>
    <t>Post_1267</t>
  </si>
  <si>
    <t>Post_1268</t>
  </si>
  <si>
    <t>Post_1269</t>
  </si>
  <si>
    <t>Post_1270</t>
  </si>
  <si>
    <t>Post_1271</t>
  </si>
  <si>
    <t>Post_1272</t>
  </si>
  <si>
    <t>Post_1273</t>
  </si>
  <si>
    <t>Post_1274</t>
  </si>
  <si>
    <t>Post_1275</t>
  </si>
  <si>
    <t>Post_1276</t>
  </si>
  <si>
    <t>Post_1277</t>
  </si>
  <si>
    <t>Post_1278</t>
  </si>
  <si>
    <t>Post_1279</t>
  </si>
  <si>
    <t>Post_1280</t>
  </si>
  <si>
    <t>Post_1281</t>
  </si>
  <si>
    <t>Post_1282</t>
  </si>
  <si>
    <t>Post_1283</t>
  </si>
  <si>
    <t>Post_1284</t>
  </si>
  <si>
    <t>Post_1285</t>
  </si>
  <si>
    <t>Post_1286</t>
  </si>
  <si>
    <t>Post_1287</t>
  </si>
  <si>
    <t>Post_1288</t>
  </si>
  <si>
    <t>Post_1289</t>
  </si>
  <si>
    <t>Post_1290</t>
  </si>
  <si>
    <t>Post_1291</t>
  </si>
  <si>
    <t>Post_1292</t>
  </si>
  <si>
    <t>Post_1293</t>
  </si>
  <si>
    <t>Post_1294</t>
  </si>
  <si>
    <t>Post_1295</t>
  </si>
  <si>
    <t>Post_1296</t>
  </si>
  <si>
    <t>Post_1297</t>
  </si>
  <si>
    <t>Post_1298</t>
  </si>
  <si>
    <t>Post_1299</t>
  </si>
  <si>
    <t>Post_1300</t>
  </si>
  <si>
    <t>Post_1301</t>
  </si>
  <si>
    <t>Post_1302</t>
  </si>
  <si>
    <t>Post_1303</t>
  </si>
  <si>
    <t>Post_1304</t>
  </si>
  <si>
    <t>Post_1305</t>
  </si>
  <si>
    <t>Post_1306</t>
  </si>
  <si>
    <t>Post_1307</t>
  </si>
  <si>
    <t>Post_1308</t>
  </si>
  <si>
    <t>Post_1309</t>
  </si>
  <si>
    <t>Post_1310</t>
  </si>
  <si>
    <t>Post_1311</t>
  </si>
  <si>
    <t>Post_1312</t>
  </si>
  <si>
    <t>Post_1313</t>
  </si>
  <si>
    <t>Post_1314</t>
  </si>
  <si>
    <t>Post_1315</t>
  </si>
  <si>
    <t>Post_1316</t>
  </si>
  <si>
    <t>Post_1317</t>
  </si>
  <si>
    <t>Post_1318</t>
  </si>
  <si>
    <t>Post_1319</t>
  </si>
  <si>
    <t>Post_1320</t>
  </si>
  <si>
    <t>Post_1321</t>
  </si>
  <si>
    <t>Post_1322</t>
  </si>
  <si>
    <t>Post_1323</t>
  </si>
  <si>
    <t>Post_1324</t>
  </si>
  <si>
    <t>Post_1325</t>
  </si>
  <si>
    <t>Post_1326</t>
  </si>
  <si>
    <t>Post_1327</t>
  </si>
  <si>
    <t>Post_1328</t>
  </si>
  <si>
    <t>Post_1329</t>
  </si>
  <si>
    <t>Post_1330</t>
  </si>
  <si>
    <t>Post_1331</t>
  </si>
  <si>
    <t>Post_1332</t>
  </si>
  <si>
    <t>Post_1333</t>
  </si>
  <si>
    <t>Post_1334</t>
  </si>
  <si>
    <t>Post_1335</t>
  </si>
  <si>
    <t>Post_1336</t>
  </si>
  <si>
    <t>Post_1337</t>
  </si>
  <si>
    <t>Post_1338</t>
  </si>
  <si>
    <t>Post_1339</t>
  </si>
  <si>
    <t>Post_1340</t>
  </si>
  <si>
    <t>Post_1341</t>
  </si>
  <si>
    <t>Post_1342</t>
  </si>
  <si>
    <t>Post_1343</t>
  </si>
  <si>
    <t>Post_1344</t>
  </si>
  <si>
    <t>Post_1345</t>
  </si>
  <si>
    <t>Post_1346</t>
  </si>
  <si>
    <t>Post_1347</t>
  </si>
  <si>
    <t>Post_1348</t>
  </si>
  <si>
    <t>Post_1349</t>
  </si>
  <si>
    <t>Post_1350</t>
  </si>
  <si>
    <t>Post_1351</t>
  </si>
  <si>
    <t>Post_1352</t>
  </si>
  <si>
    <t>Post_1353</t>
  </si>
  <si>
    <t>Post_1354</t>
  </si>
  <si>
    <t>Post_1355</t>
  </si>
  <si>
    <t>Post_1356</t>
  </si>
  <si>
    <t>Post_1357</t>
  </si>
  <si>
    <t>Post_1358</t>
  </si>
  <si>
    <t>Post_1359</t>
  </si>
  <si>
    <t>Post_1360</t>
  </si>
  <si>
    <t>Post_1361</t>
  </si>
  <si>
    <t>Post_1362</t>
  </si>
  <si>
    <t>Post_1363</t>
  </si>
  <si>
    <t>Post_1364</t>
  </si>
  <si>
    <t>Post_1365</t>
  </si>
  <si>
    <t>Post_1366</t>
  </si>
  <si>
    <t>Post_1367</t>
  </si>
  <si>
    <t>Post_1368</t>
  </si>
  <si>
    <t>Post_1369</t>
  </si>
  <si>
    <t>Post_1370</t>
  </si>
  <si>
    <t>Post_1371</t>
  </si>
  <si>
    <t>Post_1372</t>
  </si>
  <si>
    <t>Post_1373</t>
  </si>
  <si>
    <t>Post_1374</t>
  </si>
  <si>
    <t>Post_1375</t>
  </si>
  <si>
    <t>Post_1376</t>
  </si>
  <si>
    <t>Post_1377</t>
  </si>
  <si>
    <t>Post_1378</t>
  </si>
  <si>
    <t>Post_1379</t>
  </si>
  <si>
    <t>Post_1380</t>
  </si>
  <si>
    <t>Post_1381</t>
  </si>
  <si>
    <t>Post_1382</t>
  </si>
  <si>
    <t>Post_1383</t>
  </si>
  <si>
    <t>Post_1384</t>
  </si>
  <si>
    <t>Post_1385</t>
  </si>
  <si>
    <t>Post_1386</t>
  </si>
  <si>
    <t>Post_1387</t>
  </si>
  <si>
    <t>Post_1388</t>
  </si>
  <si>
    <t>Post_1389</t>
  </si>
  <si>
    <t>Post_1390</t>
  </si>
  <si>
    <t>Post_1391</t>
  </si>
  <si>
    <t>Post_1392</t>
  </si>
  <si>
    <t>Post_1393</t>
  </si>
  <si>
    <t>Post_1394</t>
  </si>
  <si>
    <t>Post_1395</t>
  </si>
  <si>
    <t>Post_1396</t>
  </si>
  <si>
    <t>Post_1397</t>
  </si>
  <si>
    <t>Post_1398</t>
  </si>
  <si>
    <t>Post_1399</t>
  </si>
  <si>
    <t>Post_1400</t>
  </si>
  <si>
    <t>Post_1401</t>
  </si>
  <si>
    <t>Post_1402</t>
  </si>
  <si>
    <t>Post_1403</t>
  </si>
  <si>
    <t>Post_1404</t>
  </si>
  <si>
    <t>Post_1405</t>
  </si>
  <si>
    <t>Post_1406</t>
  </si>
  <si>
    <t>Post_1407</t>
  </si>
  <si>
    <t>Post_1408</t>
  </si>
  <si>
    <t>Post_1409</t>
  </si>
  <si>
    <t>Post_1410</t>
  </si>
  <si>
    <t>Post_1411</t>
  </si>
  <si>
    <t>Post_1412</t>
  </si>
  <si>
    <t>Post_1413</t>
  </si>
  <si>
    <t>Post_1414</t>
  </si>
  <si>
    <t>Post_1415</t>
  </si>
  <si>
    <t>Post_1416</t>
  </si>
  <si>
    <t>Post_1417</t>
  </si>
  <si>
    <t>Post_1418</t>
  </si>
  <si>
    <t>Post_1419</t>
  </si>
  <si>
    <t>Post_1420</t>
  </si>
  <si>
    <t>Post_1421</t>
  </si>
  <si>
    <t>Post_1422</t>
  </si>
  <si>
    <t>Post_1423</t>
  </si>
  <si>
    <t>Post_1424</t>
  </si>
  <si>
    <t>Post_1425</t>
  </si>
  <si>
    <t>Post_1426</t>
  </si>
  <si>
    <t>Post_1427</t>
  </si>
  <si>
    <t>Post_1428</t>
  </si>
  <si>
    <t>Post_1429</t>
  </si>
  <si>
    <t>Post_1430</t>
  </si>
  <si>
    <t>Post_1431</t>
  </si>
  <si>
    <t>Post_1432</t>
  </si>
  <si>
    <t>Post_1433</t>
  </si>
  <si>
    <t>Post_1434</t>
  </si>
  <si>
    <t>Post_1435</t>
  </si>
  <si>
    <t>Post_1436</t>
  </si>
  <si>
    <t>Post_1437</t>
  </si>
  <si>
    <t>Post_1438</t>
  </si>
  <si>
    <t>Post_1439</t>
  </si>
  <si>
    <t>Post_1440</t>
  </si>
  <si>
    <t>Post_1441</t>
  </si>
  <si>
    <t>Post_1442</t>
  </si>
  <si>
    <t>Post_1443</t>
  </si>
  <si>
    <t>Post_1444</t>
  </si>
  <si>
    <t>Post_1445</t>
  </si>
  <si>
    <t>Post_1446</t>
  </si>
  <si>
    <t>Post_1447</t>
  </si>
  <si>
    <t>Post_1448</t>
  </si>
  <si>
    <t>Post_1449</t>
  </si>
  <si>
    <t>Post_1450</t>
  </si>
  <si>
    <t>Post_1451</t>
  </si>
  <si>
    <t>Post_1452</t>
  </si>
  <si>
    <t>Post_1453</t>
  </si>
  <si>
    <t>Post_1454</t>
  </si>
  <si>
    <t>Post_1455</t>
  </si>
  <si>
    <t>Post_1456</t>
  </si>
  <si>
    <t>Post_1457</t>
  </si>
  <si>
    <t>Post_1458</t>
  </si>
  <si>
    <t>Post_1459</t>
  </si>
  <si>
    <t>Post_1460</t>
  </si>
  <si>
    <t>Post_1461</t>
  </si>
  <si>
    <t>Post_1462</t>
  </si>
  <si>
    <t>Post_1463</t>
  </si>
  <si>
    <t>Post_1464</t>
  </si>
  <si>
    <t>Post_1465</t>
  </si>
  <si>
    <t>Post_1466</t>
  </si>
  <si>
    <t>Post_1467</t>
  </si>
  <si>
    <t>Post_1468</t>
  </si>
  <si>
    <t>Post_1469</t>
  </si>
  <si>
    <t>Post_1470</t>
  </si>
  <si>
    <t>Post_1471</t>
  </si>
  <si>
    <t>Post_1472</t>
  </si>
  <si>
    <t>Post_1473</t>
  </si>
  <si>
    <t>Post_1474</t>
  </si>
  <si>
    <t>Post_1475</t>
  </si>
  <si>
    <t>Post_1476</t>
  </si>
  <si>
    <t>Post_1477</t>
  </si>
  <si>
    <t>Post_1478</t>
  </si>
  <si>
    <t>Post_1479</t>
  </si>
  <si>
    <t>Post_1480</t>
  </si>
  <si>
    <t>Post_1481</t>
  </si>
  <si>
    <t>Post_1482</t>
  </si>
  <si>
    <t>Post_1483</t>
  </si>
  <si>
    <t>Post_1484</t>
  </si>
  <si>
    <t>Post_1485</t>
  </si>
  <si>
    <t>Post_1486</t>
  </si>
  <si>
    <t>Post_1487</t>
  </si>
  <si>
    <t>Post_1488</t>
  </si>
  <si>
    <t>Post_1489</t>
  </si>
  <si>
    <t>Post_1490</t>
  </si>
  <si>
    <t>Post_1491</t>
  </si>
  <si>
    <t>Post_1492</t>
  </si>
  <si>
    <t>Post_1493</t>
  </si>
  <si>
    <t>Post_1494</t>
  </si>
  <si>
    <t>Post_1495</t>
  </si>
  <si>
    <t>Post_1496</t>
  </si>
  <si>
    <t>Post_1497</t>
  </si>
  <si>
    <t>Post_1498</t>
  </si>
  <si>
    <t>Post_1499</t>
  </si>
  <si>
    <t>Post_1500</t>
  </si>
  <si>
    <t>Post_1501</t>
  </si>
  <si>
    <t>Post_1502</t>
  </si>
  <si>
    <t>Post_1503</t>
  </si>
  <si>
    <t>Post_1504</t>
  </si>
  <si>
    <t>Post_1505</t>
  </si>
  <si>
    <t>Post_1506</t>
  </si>
  <si>
    <t>Post_1507</t>
  </si>
  <si>
    <t>Post_1508</t>
  </si>
  <si>
    <t>Post_1509</t>
  </si>
  <si>
    <t>Post_1510</t>
  </si>
  <si>
    <t>Post_1511</t>
  </si>
  <si>
    <t>Post_1512</t>
  </si>
  <si>
    <t>Post_1513</t>
  </si>
  <si>
    <t>Post_1514</t>
  </si>
  <si>
    <t>Post_1515</t>
  </si>
  <si>
    <t>Post_1516</t>
  </si>
  <si>
    <t>Post_1517</t>
  </si>
  <si>
    <t>Post_1518</t>
  </si>
  <si>
    <t>Post_1519</t>
  </si>
  <si>
    <t>Post_1520</t>
  </si>
  <si>
    <t>Post_1521</t>
  </si>
  <si>
    <t>Post_1522</t>
  </si>
  <si>
    <t>Post_1523</t>
  </si>
  <si>
    <t>Post_1524</t>
  </si>
  <si>
    <t>Post_1525</t>
  </si>
  <si>
    <t>Post_1526</t>
  </si>
  <si>
    <t>Post_1527</t>
  </si>
  <si>
    <t>Post_1528</t>
  </si>
  <si>
    <t>Post_1529</t>
  </si>
  <si>
    <t>Post_1530</t>
  </si>
  <si>
    <t>Post_1531</t>
  </si>
  <si>
    <t>Post_1532</t>
  </si>
  <si>
    <t>Post_1533</t>
  </si>
  <si>
    <t>Post_1534</t>
  </si>
  <si>
    <t>Post_1535</t>
  </si>
  <si>
    <t>Post_1536</t>
  </si>
  <si>
    <t>Post_1537</t>
  </si>
  <si>
    <t>Post_1538</t>
  </si>
  <si>
    <t>Post_1539</t>
  </si>
  <si>
    <t>Post_1540</t>
  </si>
  <si>
    <t>Post_1541</t>
  </si>
  <si>
    <t>Post_1542</t>
  </si>
  <si>
    <t>Post_1543</t>
  </si>
  <si>
    <t>Post_1544</t>
  </si>
  <si>
    <t>Post_1545</t>
  </si>
  <si>
    <t>Post_1546</t>
  </si>
  <si>
    <t>Post_1547</t>
  </si>
  <si>
    <t>Post_1548</t>
  </si>
  <si>
    <t>Post_1549</t>
  </si>
  <si>
    <t>Post_1550</t>
  </si>
  <si>
    <t>Post_1551</t>
  </si>
  <si>
    <t>Post_1552</t>
  </si>
  <si>
    <t>Post_1553</t>
  </si>
  <si>
    <t>Post_1554</t>
  </si>
  <si>
    <t>Post_1555</t>
  </si>
  <si>
    <t>Post_1556</t>
  </si>
  <si>
    <t>Post_1557</t>
  </si>
  <si>
    <t>Post_1558</t>
  </si>
  <si>
    <t>Post_1559</t>
  </si>
  <si>
    <t>Post_1560</t>
  </si>
  <si>
    <t>Post_1561</t>
  </si>
  <si>
    <t>Post_1562</t>
  </si>
  <si>
    <t>Post_1563</t>
  </si>
  <si>
    <t>Post_1564</t>
  </si>
  <si>
    <t>Post_1565</t>
  </si>
  <si>
    <t>Post_1566</t>
  </si>
  <si>
    <t>Post_1567</t>
  </si>
  <si>
    <t>Post_1568</t>
  </si>
  <si>
    <t>Post_1569</t>
  </si>
  <si>
    <t>Post_1570</t>
  </si>
  <si>
    <t>Post_1571</t>
  </si>
  <si>
    <t>Post_1572</t>
  </si>
  <si>
    <t>Post_1573</t>
  </si>
  <si>
    <t>Post_1574</t>
  </si>
  <si>
    <t>Post_1575</t>
  </si>
  <si>
    <t>Post_1576</t>
  </si>
  <si>
    <t>Post_1577</t>
  </si>
  <si>
    <t>Post_1578</t>
  </si>
  <si>
    <t>Post_1579</t>
  </si>
  <si>
    <t>Post_1580</t>
  </si>
  <si>
    <t>Post_1581</t>
  </si>
  <si>
    <t>Post_1582</t>
  </si>
  <si>
    <t>Post_1583</t>
  </si>
  <si>
    <t>Post_1584</t>
  </si>
  <si>
    <t>Post_1585</t>
  </si>
  <si>
    <t>Post_1586</t>
  </si>
  <si>
    <t>Post_1587</t>
  </si>
  <si>
    <t>Post_1588</t>
  </si>
  <si>
    <t>Post_1589</t>
  </si>
  <si>
    <t>Post_1590</t>
  </si>
  <si>
    <t>Post_1591</t>
  </si>
  <si>
    <t>Post_1592</t>
  </si>
  <si>
    <t>Post_1593</t>
  </si>
  <si>
    <t>Post_1594</t>
  </si>
  <si>
    <t>Post_1595</t>
  </si>
  <si>
    <t>Post_1596</t>
  </si>
  <si>
    <t>Post_1597</t>
  </si>
  <si>
    <t>Post_1598</t>
  </si>
  <si>
    <t>Post_1599</t>
  </si>
  <si>
    <t>Post_1600</t>
  </si>
  <si>
    <t>Post_1601</t>
  </si>
  <si>
    <t>Post_1602</t>
  </si>
  <si>
    <t>Post_1603</t>
  </si>
  <si>
    <t>Post_1604</t>
  </si>
  <si>
    <t>Post_1605</t>
  </si>
  <si>
    <t>Post_1606</t>
  </si>
  <si>
    <t>Post_1607</t>
  </si>
  <si>
    <t>Post_1608</t>
  </si>
  <si>
    <t>Post_1609</t>
  </si>
  <si>
    <t>Post_1610</t>
  </si>
  <si>
    <t>Post_1611</t>
  </si>
  <si>
    <t>Post_1612</t>
  </si>
  <si>
    <t>Post_1613</t>
  </si>
  <si>
    <t>Post_1614</t>
  </si>
  <si>
    <t>Post_1615</t>
  </si>
  <si>
    <t>Post_1616</t>
  </si>
  <si>
    <t>Post_1617</t>
  </si>
  <si>
    <t>Post_1618</t>
  </si>
  <si>
    <t>Post_1619</t>
  </si>
  <si>
    <t>Post_1620</t>
  </si>
  <si>
    <t>Post_1621</t>
  </si>
  <si>
    <t>Post_1622</t>
  </si>
  <si>
    <t>Post_1623</t>
  </si>
  <si>
    <t>Post_1624</t>
  </si>
  <si>
    <t>Post_1625</t>
  </si>
  <si>
    <t>Post_1626</t>
  </si>
  <si>
    <t>Post_1627</t>
  </si>
  <si>
    <t>Post_1628</t>
  </si>
  <si>
    <t>Post_1629</t>
  </si>
  <si>
    <t>Post_1630</t>
  </si>
  <si>
    <t>Post_1631</t>
  </si>
  <si>
    <t>Post_1632</t>
  </si>
  <si>
    <t>Post_1633</t>
  </si>
  <si>
    <t>Post_1634</t>
  </si>
  <si>
    <t>Post_1635</t>
  </si>
  <si>
    <t>Post_1636</t>
  </si>
  <si>
    <t>Post_1637</t>
  </si>
  <si>
    <t>Post_1638</t>
  </si>
  <si>
    <t>Post_1639</t>
  </si>
  <si>
    <t>Post_1640</t>
  </si>
  <si>
    <t>Post_1641</t>
  </si>
  <si>
    <t>Post_1642</t>
  </si>
  <si>
    <t>Post_1643</t>
  </si>
  <si>
    <t>Post_1644</t>
  </si>
  <si>
    <t>Post_1645</t>
  </si>
  <si>
    <t>Post_1646</t>
  </si>
  <si>
    <t>Post_1647</t>
  </si>
  <si>
    <t>Post_1648</t>
  </si>
  <si>
    <t>Post_1649</t>
  </si>
  <si>
    <t>Post_1650</t>
  </si>
  <si>
    <t>Post_1651</t>
  </si>
  <si>
    <t>Post_1652</t>
  </si>
  <si>
    <t>Post_1653</t>
  </si>
  <si>
    <t>Post_1654</t>
  </si>
  <si>
    <t>Post_1655</t>
  </si>
  <si>
    <t>Post_1656</t>
  </si>
  <si>
    <t>Post_1657</t>
  </si>
  <si>
    <t>Post_1658</t>
  </si>
  <si>
    <t>Post_1659</t>
  </si>
  <si>
    <t>Post_1660</t>
  </si>
  <si>
    <t>Post_1661</t>
  </si>
  <si>
    <t>Post_1662</t>
  </si>
  <si>
    <t>Post_1663</t>
  </si>
  <si>
    <t>Post_1664</t>
  </si>
  <si>
    <t>Post_1665</t>
  </si>
  <si>
    <t>Post_1666</t>
  </si>
  <si>
    <t>Post_1667</t>
  </si>
  <si>
    <t>Post_1668</t>
  </si>
  <si>
    <t>Post_1669</t>
  </si>
  <si>
    <t>Post_1670</t>
  </si>
  <si>
    <t>Post_1671</t>
  </si>
  <si>
    <t>Post_1672</t>
  </si>
  <si>
    <t>Post_1673</t>
  </si>
  <si>
    <t>Post_1674</t>
  </si>
  <si>
    <t>Post_1675</t>
  </si>
  <si>
    <t>Post_1676</t>
  </si>
  <si>
    <t>Post_1677</t>
  </si>
  <si>
    <t>Post_1678</t>
  </si>
  <si>
    <t>Post_1679</t>
  </si>
  <si>
    <t>Post_1680</t>
  </si>
  <si>
    <t>Post_1681</t>
  </si>
  <si>
    <t>Post_1682</t>
  </si>
  <si>
    <t>Post_1683</t>
  </si>
  <si>
    <t>Post_1684</t>
  </si>
  <si>
    <t>Post_1685</t>
  </si>
  <si>
    <t>Post_1686</t>
  </si>
  <si>
    <t>Post_1687</t>
  </si>
  <si>
    <t>Post_1688</t>
  </si>
  <si>
    <t>Post_1689</t>
  </si>
  <si>
    <t>Post_1690</t>
  </si>
  <si>
    <t>Post_1691</t>
  </si>
  <si>
    <t>Post_1692</t>
  </si>
  <si>
    <t>Post_1693</t>
  </si>
  <si>
    <t>Post_1694</t>
  </si>
  <si>
    <t>Post_1695</t>
  </si>
  <si>
    <t>Post_1696</t>
  </si>
  <si>
    <t>Post_1697</t>
  </si>
  <si>
    <t>Post_1698</t>
  </si>
  <si>
    <t>Post_1699</t>
  </si>
  <si>
    <t>Post_1700</t>
  </si>
  <si>
    <t>Post_1701</t>
  </si>
  <si>
    <t>Post_1702</t>
  </si>
  <si>
    <t>Post_1703</t>
  </si>
  <si>
    <t>Post_1704</t>
  </si>
  <si>
    <t>Post_1705</t>
  </si>
  <si>
    <t>Post_1706</t>
  </si>
  <si>
    <t>Post_1707</t>
  </si>
  <si>
    <t>Post_1708</t>
  </si>
  <si>
    <t>Post_1709</t>
  </si>
  <si>
    <t>Post_1710</t>
  </si>
  <si>
    <t>Post_1711</t>
  </si>
  <si>
    <t>Post_1712</t>
  </si>
  <si>
    <t>Post_1713</t>
  </si>
  <si>
    <t>Post_1714</t>
  </si>
  <si>
    <t>Post_1715</t>
  </si>
  <si>
    <t>Post_1716</t>
  </si>
  <si>
    <t>Post_1717</t>
  </si>
  <si>
    <t>Post_1718</t>
  </si>
  <si>
    <t>Post_1719</t>
  </si>
  <si>
    <t>Post_1720</t>
  </si>
  <si>
    <t>Post_1721</t>
  </si>
  <si>
    <t>Post_1722</t>
  </si>
  <si>
    <t>Post_1723</t>
  </si>
  <si>
    <t>Post_1724</t>
  </si>
  <si>
    <t>Post_1725</t>
  </si>
  <si>
    <t>Post_1726</t>
  </si>
  <si>
    <t>Post_1727</t>
  </si>
  <si>
    <t>Post_1728</t>
  </si>
  <si>
    <t>Post_1729</t>
  </si>
  <si>
    <t>Post_1730</t>
  </si>
  <si>
    <t>Post_1731</t>
  </si>
  <si>
    <t>Post_1732</t>
  </si>
  <si>
    <t>Post_1733</t>
  </si>
  <si>
    <t>Post_1734</t>
  </si>
  <si>
    <t>Post_1735</t>
  </si>
  <si>
    <t>Post_1736</t>
  </si>
  <si>
    <t>Post_1737</t>
  </si>
  <si>
    <t>Post_1738</t>
  </si>
  <si>
    <t>Post_1739</t>
  </si>
  <si>
    <t>Post_1740</t>
  </si>
  <si>
    <t>Post_1741</t>
  </si>
  <si>
    <t>Post_1742</t>
  </si>
  <si>
    <t>Post_1743</t>
  </si>
  <si>
    <t>Post_1744</t>
  </si>
  <si>
    <t>Post_1745</t>
  </si>
  <si>
    <t>Post_1746</t>
  </si>
  <si>
    <t>Post_1747</t>
  </si>
  <si>
    <t>Post_1748</t>
  </si>
  <si>
    <t>Post_1749</t>
  </si>
  <si>
    <t>Post_1750</t>
  </si>
  <si>
    <t>Post_1751</t>
  </si>
  <si>
    <t>Post_1752</t>
  </si>
  <si>
    <t>Post_1753</t>
  </si>
  <si>
    <t>Post_1754</t>
  </si>
  <si>
    <t>Post_1755</t>
  </si>
  <si>
    <t>Post_1756</t>
  </si>
  <si>
    <t>Post_1757</t>
  </si>
  <si>
    <t>Post_1758</t>
  </si>
  <si>
    <t>Post_1759</t>
  </si>
  <si>
    <t>Post_1760</t>
  </si>
  <si>
    <t>Post_1761</t>
  </si>
  <si>
    <t>Post_1762</t>
  </si>
  <si>
    <t>Post_1763</t>
  </si>
  <si>
    <t>Post_1764</t>
  </si>
  <si>
    <t>Post_1765</t>
  </si>
  <si>
    <t>Post_1766</t>
  </si>
  <si>
    <t>Post_1767</t>
  </si>
  <si>
    <t>Post_1768</t>
  </si>
  <si>
    <t>Post_1769</t>
  </si>
  <si>
    <t>Post_1770</t>
  </si>
  <si>
    <t>Post_1771</t>
  </si>
  <si>
    <t>Post_1772</t>
  </si>
  <si>
    <t>Post_1773</t>
  </si>
  <si>
    <t>Post_1774</t>
  </si>
  <si>
    <t>Post_1775</t>
  </si>
  <si>
    <t>Post_1776</t>
  </si>
  <si>
    <t>Post_1777</t>
  </si>
  <si>
    <t>Post_1778</t>
  </si>
  <si>
    <t>Post_1779</t>
  </si>
  <si>
    <t>Post_1780</t>
  </si>
  <si>
    <t>Post_1781</t>
  </si>
  <si>
    <t>Post_1782</t>
  </si>
  <si>
    <t>Post_1783</t>
  </si>
  <si>
    <t>Post_1784</t>
  </si>
  <si>
    <t>Post_1785</t>
  </si>
  <si>
    <t>Post_1786</t>
  </si>
  <si>
    <t>Post_1787</t>
  </si>
  <si>
    <t>Post_1788</t>
  </si>
  <si>
    <t>Post_1789</t>
  </si>
  <si>
    <t>Post_1790</t>
  </si>
  <si>
    <t>Post_1791</t>
  </si>
  <si>
    <t>Post_1792</t>
  </si>
  <si>
    <t>Post_1793</t>
  </si>
  <si>
    <t>Post_1794</t>
  </si>
  <si>
    <t>Post_1795</t>
  </si>
  <si>
    <t>Post_1796</t>
  </si>
  <si>
    <t>Post_1797</t>
  </si>
  <si>
    <t>Post_1798</t>
  </si>
  <si>
    <t>Post_1799</t>
  </si>
  <si>
    <t>Post_1800</t>
  </si>
  <si>
    <t>Post_1801</t>
  </si>
  <si>
    <t>Post_1802</t>
  </si>
  <si>
    <t>Post_1803</t>
  </si>
  <si>
    <t>Post_1804</t>
  </si>
  <si>
    <t>Post_1805</t>
  </si>
  <si>
    <t>Post_1806</t>
  </si>
  <si>
    <t>Post_1807</t>
  </si>
  <si>
    <t>Post_1808</t>
  </si>
  <si>
    <t>Post_1809</t>
  </si>
  <si>
    <t>Post_1810</t>
  </si>
  <si>
    <t>Post_1811</t>
  </si>
  <si>
    <t>Post_1812</t>
  </si>
  <si>
    <t>Post_1813</t>
  </si>
  <si>
    <t>Post_1814</t>
  </si>
  <si>
    <t>Post_1815</t>
  </si>
  <si>
    <t>Post_1816</t>
  </si>
  <si>
    <t>Post_1817</t>
  </si>
  <si>
    <t>Post_1818</t>
  </si>
  <si>
    <t>Post_1819</t>
  </si>
  <si>
    <t>Post_1820</t>
  </si>
  <si>
    <t>Post_1821</t>
  </si>
  <si>
    <t>Post_1822</t>
  </si>
  <si>
    <t>Post_1823</t>
  </si>
  <si>
    <t>Post_1824</t>
  </si>
  <si>
    <t>Post_1825</t>
  </si>
  <si>
    <t>Post_1826</t>
  </si>
  <si>
    <t>Post_1827</t>
  </si>
  <si>
    <t>Post_1828</t>
  </si>
  <si>
    <t>Post_1829</t>
  </si>
  <si>
    <t>Post_1830</t>
  </si>
  <si>
    <t>Post_1831</t>
  </si>
  <si>
    <t>Post_1832</t>
  </si>
  <si>
    <t>Post_1833</t>
  </si>
  <si>
    <t>Post_1834</t>
  </si>
  <si>
    <t>Post_1835</t>
  </si>
  <si>
    <t>Post_1836</t>
  </si>
  <si>
    <t>Post_1837</t>
  </si>
  <si>
    <t>Post_1838</t>
  </si>
  <si>
    <t>Post_1839</t>
  </si>
  <si>
    <t>Post_1840</t>
  </si>
  <si>
    <t>Post_1841</t>
  </si>
  <si>
    <t>Post_1842</t>
  </si>
  <si>
    <t>Post_1843</t>
  </si>
  <si>
    <t>Post_1844</t>
  </si>
  <si>
    <t>Post_1845</t>
  </si>
  <si>
    <t>Post_1846</t>
  </si>
  <si>
    <t>Post_1847</t>
  </si>
  <si>
    <t>Post_1848</t>
  </si>
  <si>
    <t>Post_1849</t>
  </si>
  <si>
    <t>Post_1850</t>
  </si>
  <si>
    <t>Post_1851</t>
  </si>
  <si>
    <t>Post_1852</t>
  </si>
  <si>
    <t>Post_1853</t>
  </si>
  <si>
    <t>Post_1854</t>
  </si>
  <si>
    <t>Post_1855</t>
  </si>
  <si>
    <t>Post_1856</t>
  </si>
  <si>
    <t>Post_1857</t>
  </si>
  <si>
    <t>Post_1858</t>
  </si>
  <si>
    <t>Post_1859</t>
  </si>
  <si>
    <t>Post_1860</t>
  </si>
  <si>
    <t>Post_1861</t>
  </si>
  <si>
    <t>Post_1862</t>
  </si>
  <si>
    <t>Post_1863</t>
  </si>
  <si>
    <t>Post_1864</t>
  </si>
  <si>
    <t>Post_1865</t>
  </si>
  <si>
    <t>Post_1866</t>
  </si>
  <si>
    <t>Post_1867</t>
  </si>
  <si>
    <t>Post_1868</t>
  </si>
  <si>
    <t>Post_1869</t>
  </si>
  <si>
    <t>Post_1870</t>
  </si>
  <si>
    <t>Post_1871</t>
  </si>
  <si>
    <t>Post_1872</t>
  </si>
  <si>
    <t>Post_1873</t>
  </si>
  <si>
    <t>Post_1874</t>
  </si>
  <si>
    <t>Post_1875</t>
  </si>
  <si>
    <t>Post_1876</t>
  </si>
  <si>
    <t>Post_1877</t>
  </si>
  <si>
    <t>Post_1878</t>
  </si>
  <si>
    <t>Post_1879</t>
  </si>
  <si>
    <t>Post_1880</t>
  </si>
  <si>
    <t>Post_1881</t>
  </si>
  <si>
    <t>Post_1882</t>
  </si>
  <si>
    <t>Post_1883</t>
  </si>
  <si>
    <t>Post_1884</t>
  </si>
  <si>
    <t>Post_1885</t>
  </si>
  <si>
    <t>Post_1886</t>
  </si>
  <si>
    <t>Post_1887</t>
  </si>
  <si>
    <t>Post_1888</t>
  </si>
  <si>
    <t>Post_1889</t>
  </si>
  <si>
    <t>Post_1890</t>
  </si>
  <si>
    <t>Post_1891</t>
  </si>
  <si>
    <t>Post_1892</t>
  </si>
  <si>
    <t>Post_1893</t>
  </si>
  <si>
    <t>Post_1894</t>
  </si>
  <si>
    <t>Post_1895</t>
  </si>
  <si>
    <t>Post_1896</t>
  </si>
  <si>
    <t>Post_1897</t>
  </si>
  <si>
    <t>Post_1898</t>
  </si>
  <si>
    <t>Post_1899</t>
  </si>
  <si>
    <t>Post_1900</t>
  </si>
  <si>
    <t>Post_1901</t>
  </si>
  <si>
    <t>Post_1902</t>
  </si>
  <si>
    <t>Post_1903</t>
  </si>
  <si>
    <t>Post_1904</t>
  </si>
  <si>
    <t>Post_1905</t>
  </si>
  <si>
    <t>Post_1906</t>
  </si>
  <si>
    <t>Post_1907</t>
  </si>
  <si>
    <t>Post_1908</t>
  </si>
  <si>
    <t>Post_1909</t>
  </si>
  <si>
    <t>Post_1910</t>
  </si>
  <si>
    <t>Post_1911</t>
  </si>
  <si>
    <t>Post_1912</t>
  </si>
  <si>
    <t>Post_1913</t>
  </si>
  <si>
    <t>Post_1914</t>
  </si>
  <si>
    <t>Post_1915</t>
  </si>
  <si>
    <t>Post_1916</t>
  </si>
  <si>
    <t>Post_1917</t>
  </si>
  <si>
    <t>Post_1918</t>
  </si>
  <si>
    <t>Post_1919</t>
  </si>
  <si>
    <t>Post_1920</t>
  </si>
  <si>
    <t>Post_1921</t>
  </si>
  <si>
    <t>Post_1922</t>
  </si>
  <si>
    <t>Post_1923</t>
  </si>
  <si>
    <t>Post_1924</t>
  </si>
  <si>
    <t>Post_1925</t>
  </si>
  <si>
    <t>Post_1926</t>
  </si>
  <si>
    <t>Post_1927</t>
  </si>
  <si>
    <t>Post_1928</t>
  </si>
  <si>
    <t>Post_1929</t>
  </si>
  <si>
    <t>Post_1930</t>
  </si>
  <si>
    <t>Post_1931</t>
  </si>
  <si>
    <t>Post_1932</t>
  </si>
  <si>
    <t>Post_1933</t>
  </si>
  <si>
    <t>Post_1934</t>
  </si>
  <si>
    <t>Post_1935</t>
  </si>
  <si>
    <t>Post_1936</t>
  </si>
  <si>
    <t>Post_1937</t>
  </si>
  <si>
    <t>Post_1938</t>
  </si>
  <si>
    <t>Post_1939</t>
  </si>
  <si>
    <t>Post_1940</t>
  </si>
  <si>
    <t>Post_1941</t>
  </si>
  <si>
    <t>Post_1942</t>
  </si>
  <si>
    <t>Post_1943</t>
  </si>
  <si>
    <t>Post_1944</t>
  </si>
  <si>
    <t>Post_1945</t>
  </si>
  <si>
    <t>Post_1946</t>
  </si>
  <si>
    <t>Post_1947</t>
  </si>
  <si>
    <t>Post_1948</t>
  </si>
  <si>
    <t>Post_1949</t>
  </si>
  <si>
    <t>Post_1950</t>
  </si>
  <si>
    <t>Post_1951</t>
  </si>
  <si>
    <t>Post_1952</t>
  </si>
  <si>
    <t>Post_1953</t>
  </si>
  <si>
    <t>Post_1954</t>
  </si>
  <si>
    <t>Post_1955</t>
  </si>
  <si>
    <t>Post_1956</t>
  </si>
  <si>
    <t>Post_1957</t>
  </si>
  <si>
    <t>Post_1958</t>
  </si>
  <si>
    <t>Post_1959</t>
  </si>
  <si>
    <t>Post_1960</t>
  </si>
  <si>
    <t>Post_1961</t>
  </si>
  <si>
    <t>Post_1962</t>
  </si>
  <si>
    <t>Post_1963</t>
  </si>
  <si>
    <t>Post_1964</t>
  </si>
  <si>
    <t>Post_1965</t>
  </si>
  <si>
    <t>Post_1966</t>
  </si>
  <si>
    <t>Post_1967</t>
  </si>
  <si>
    <t>Post_1968</t>
  </si>
  <si>
    <t>Post_1969</t>
  </si>
  <si>
    <t>Post_1970</t>
  </si>
  <si>
    <t>Post_1971</t>
  </si>
  <si>
    <t>Post_1972</t>
  </si>
  <si>
    <t>Post_1973</t>
  </si>
  <si>
    <t>Post_1974</t>
  </si>
  <si>
    <t>Post_1975</t>
  </si>
  <si>
    <t>Post_1976</t>
  </si>
  <si>
    <t>Post_1977</t>
  </si>
  <si>
    <t>Post_1978</t>
  </si>
  <si>
    <t>Post_1979</t>
  </si>
  <si>
    <t>Post_1980</t>
  </si>
  <si>
    <t>Post_1981</t>
  </si>
  <si>
    <t>Post_1982</t>
  </si>
  <si>
    <t>Post_1983</t>
  </si>
  <si>
    <t>Post_1984</t>
  </si>
  <si>
    <t>Post_1985</t>
  </si>
  <si>
    <t>Post_1986</t>
  </si>
  <si>
    <t>Post_1987</t>
  </si>
  <si>
    <t>Post_1988</t>
  </si>
  <si>
    <t>Post_1989</t>
  </si>
  <si>
    <t>Post_1990</t>
  </si>
  <si>
    <t>Post_1991</t>
  </si>
  <si>
    <t>Post_1992</t>
  </si>
  <si>
    <t>Post_1993</t>
  </si>
  <si>
    <t>Post_1994</t>
  </si>
  <si>
    <t>Post_1995</t>
  </si>
  <si>
    <t>Post_1996</t>
  </si>
  <si>
    <t>Post_1997</t>
  </si>
  <si>
    <t>Post_1998</t>
  </si>
  <si>
    <t>Post_1999</t>
  </si>
  <si>
    <t>Post_2000</t>
  </si>
  <si>
    <t>Post_2001</t>
  </si>
  <si>
    <t>Post_2002</t>
  </si>
  <si>
    <t>Post_2003</t>
  </si>
  <si>
    <t>Post_2004</t>
  </si>
  <si>
    <t>Post_2005</t>
  </si>
  <si>
    <t>Post_2006</t>
  </si>
  <si>
    <t>Post_2007</t>
  </si>
  <si>
    <t>Post_2008</t>
  </si>
  <si>
    <t>Post_2009</t>
  </si>
  <si>
    <t>Post_2010</t>
  </si>
  <si>
    <t>Post_2011</t>
  </si>
  <si>
    <t>Post_2012</t>
  </si>
  <si>
    <t>Post_2013</t>
  </si>
  <si>
    <t>Post_2014</t>
  </si>
  <si>
    <t>Post_2015</t>
  </si>
  <si>
    <t>Post_2016</t>
  </si>
  <si>
    <t>Post_2017</t>
  </si>
  <si>
    <t>Post_2018</t>
  </si>
  <si>
    <t>Post_2019</t>
  </si>
  <si>
    <t>Post_2020</t>
  </si>
  <si>
    <t>Post_2021</t>
  </si>
  <si>
    <t>Post_2022</t>
  </si>
  <si>
    <t>Post_2023</t>
  </si>
  <si>
    <t>Post_2024</t>
  </si>
  <si>
    <t>Post_2025</t>
  </si>
  <si>
    <t>Post_2026</t>
  </si>
  <si>
    <t>Post_2027</t>
  </si>
  <si>
    <t>Post_2028</t>
  </si>
  <si>
    <t>Post_2029</t>
  </si>
  <si>
    <t>Post_2030</t>
  </si>
  <si>
    <t>Post_2031</t>
  </si>
  <si>
    <t>Post_2032</t>
  </si>
  <si>
    <t>Post_2033</t>
  </si>
  <si>
    <t>Post_2034</t>
  </si>
  <si>
    <t>Post_2035</t>
  </si>
  <si>
    <t>Post_2036</t>
  </si>
  <si>
    <t>Post_2037</t>
  </si>
  <si>
    <t>Post_2038</t>
  </si>
  <si>
    <t>Post_2039</t>
  </si>
  <si>
    <t>Post_2040</t>
  </si>
  <si>
    <t>Post_2041</t>
  </si>
  <si>
    <t>Post_2042</t>
  </si>
  <si>
    <t>Post_2043</t>
  </si>
  <si>
    <t>Post_2044</t>
  </si>
  <si>
    <t>Post_2045</t>
  </si>
  <si>
    <t>Post_2046</t>
  </si>
  <si>
    <t>Post_2047</t>
  </si>
  <si>
    <t>Post_2048</t>
  </si>
  <si>
    <t>Post_2049</t>
  </si>
  <si>
    <t>Post_2050</t>
  </si>
  <si>
    <t>Post_2051</t>
  </si>
  <si>
    <t>Post_2052</t>
  </si>
  <si>
    <t>Post_2053</t>
  </si>
  <si>
    <t>Post_2054</t>
  </si>
  <si>
    <t>Post_2055</t>
  </si>
  <si>
    <t>Post_2056</t>
  </si>
  <si>
    <t>Post_2057</t>
  </si>
  <si>
    <t>Post_2058</t>
  </si>
  <si>
    <t>Post_2059</t>
  </si>
  <si>
    <t>Post_2060</t>
  </si>
  <si>
    <t>Post_2061</t>
  </si>
  <si>
    <t>Post_2062</t>
  </si>
  <si>
    <t>Post_2063</t>
  </si>
  <si>
    <t>Post_2064</t>
  </si>
  <si>
    <t>Post_2065</t>
  </si>
  <si>
    <t>Post_2066</t>
  </si>
  <si>
    <t>Post_2067</t>
  </si>
  <si>
    <t>Post_2068</t>
  </si>
  <si>
    <t>Post_2069</t>
  </si>
  <si>
    <t>Post_2070</t>
  </si>
  <si>
    <t>Post_2071</t>
  </si>
  <si>
    <t>Post_2072</t>
  </si>
  <si>
    <t>Post_2073</t>
  </si>
  <si>
    <t>Post_2074</t>
  </si>
  <si>
    <t>Post_2075</t>
  </si>
  <si>
    <t>Post_2076</t>
  </si>
  <si>
    <t>Post_2077</t>
  </si>
  <si>
    <t>Post_2078</t>
  </si>
  <si>
    <t>Post_2079</t>
  </si>
  <si>
    <t>Post_2080</t>
  </si>
  <si>
    <t>Post_2081</t>
  </si>
  <si>
    <t>Post_2082</t>
  </si>
  <si>
    <t>Post_2083</t>
  </si>
  <si>
    <t>Post_2084</t>
  </si>
  <si>
    <t>Post_2085</t>
  </si>
  <si>
    <t>Post_2086</t>
  </si>
  <si>
    <t>Post_2087</t>
  </si>
  <si>
    <t>Post_2088</t>
  </si>
  <si>
    <t>Post_2089</t>
  </si>
  <si>
    <t>Post_2090</t>
  </si>
  <si>
    <t>Post_2091</t>
  </si>
  <si>
    <t>Post_2092</t>
  </si>
  <si>
    <t>Post_2093</t>
  </si>
  <si>
    <t>Post_2094</t>
  </si>
  <si>
    <t>Post_2095</t>
  </si>
  <si>
    <t>Post_2096</t>
  </si>
  <si>
    <t>Post_2097</t>
  </si>
  <si>
    <t>Post_2098</t>
  </si>
  <si>
    <t>Post_2099</t>
  </si>
  <si>
    <t>Post_2100</t>
  </si>
  <si>
    <t>Post_2101</t>
  </si>
  <si>
    <t>Post_2102</t>
  </si>
  <si>
    <t>Post_2103</t>
  </si>
  <si>
    <t>Post_2104</t>
  </si>
  <si>
    <t>Post_2105</t>
  </si>
  <si>
    <t>Post_2106</t>
  </si>
  <si>
    <t>Post_2107</t>
  </si>
  <si>
    <t>Post_2108</t>
  </si>
  <si>
    <t>Post_2109</t>
  </si>
  <si>
    <t>Post_2110</t>
  </si>
  <si>
    <t>Post_2111</t>
  </si>
  <si>
    <t>Post_2112</t>
  </si>
  <si>
    <t>Post_2113</t>
  </si>
  <si>
    <t>Post_2114</t>
  </si>
  <si>
    <t>Post_2115</t>
  </si>
  <si>
    <t>Post_2116</t>
  </si>
  <si>
    <t>Post_2117</t>
  </si>
  <si>
    <t>Post_2118</t>
  </si>
  <si>
    <t>Post_2119</t>
  </si>
  <si>
    <t>Post_2120</t>
  </si>
  <si>
    <t>Post_2121</t>
  </si>
  <si>
    <t>Post_2122</t>
  </si>
  <si>
    <t>Post_2123</t>
  </si>
  <si>
    <t>Post_2124</t>
  </si>
  <si>
    <t>Post_2125</t>
  </si>
  <si>
    <t>Post_2126</t>
  </si>
  <si>
    <t>Post_2127</t>
  </si>
  <si>
    <t>Post_2128</t>
  </si>
  <si>
    <t>Post_2129</t>
  </si>
  <si>
    <t>Post_2130</t>
  </si>
  <si>
    <t>Post_2131</t>
  </si>
  <si>
    <t>Post_2132</t>
  </si>
  <si>
    <t>Post_2133</t>
  </si>
  <si>
    <t>Post_2134</t>
  </si>
  <si>
    <t>Post_2135</t>
  </si>
  <si>
    <t>Post_2136</t>
  </si>
  <si>
    <t>Post_2137</t>
  </si>
  <si>
    <t>Post_2138</t>
  </si>
  <si>
    <t>Post_2139</t>
  </si>
  <si>
    <t>Post_2140</t>
  </si>
  <si>
    <t>Post_2141</t>
  </si>
  <si>
    <t>Post_2142</t>
  </si>
  <si>
    <t>Post_2143</t>
  </si>
  <si>
    <t>Post_2144</t>
  </si>
  <si>
    <t>Post_2145</t>
  </si>
  <si>
    <t>Post_2146</t>
  </si>
  <si>
    <t>Post_2147</t>
  </si>
  <si>
    <t>Post_2148</t>
  </si>
  <si>
    <t>Post_2149</t>
  </si>
  <si>
    <t>Post_2150</t>
  </si>
  <si>
    <t>Post_2151</t>
  </si>
  <si>
    <t>Post_2152</t>
  </si>
  <si>
    <t>Post_2153</t>
  </si>
  <si>
    <t>Post_2154</t>
  </si>
  <si>
    <t>Post_2155</t>
  </si>
  <si>
    <t>Post_2156</t>
  </si>
  <si>
    <t>Post_2157</t>
  </si>
  <si>
    <t>Post_2158</t>
  </si>
  <si>
    <t>Post_2159</t>
  </si>
  <si>
    <t>Post_2160</t>
  </si>
  <si>
    <t>Post_2161</t>
  </si>
  <si>
    <t>Post_2162</t>
  </si>
  <si>
    <t>Post_2163</t>
  </si>
  <si>
    <t>Post_2164</t>
  </si>
  <si>
    <t>Post_2165</t>
  </si>
  <si>
    <t>Post_2166</t>
  </si>
  <si>
    <t>Post_2167</t>
  </si>
  <si>
    <t>Post_2168</t>
  </si>
  <si>
    <t>Post_2169</t>
  </si>
  <si>
    <t>Post_2170</t>
  </si>
  <si>
    <t>Post_2171</t>
  </si>
  <si>
    <t>Post_2172</t>
  </si>
  <si>
    <t>Post_2173</t>
  </si>
  <si>
    <t>Post_2174</t>
  </si>
  <si>
    <t>Post_2175</t>
  </si>
  <si>
    <t>Post_2176</t>
  </si>
  <si>
    <t>Post_2177</t>
  </si>
  <si>
    <t>Post_2178</t>
  </si>
  <si>
    <t>Post_2179</t>
  </si>
  <si>
    <t>Post_2180</t>
  </si>
  <si>
    <t>Post_2181</t>
  </si>
  <si>
    <t>Post_2182</t>
  </si>
  <si>
    <t>Post_2183</t>
  </si>
  <si>
    <t>Post_2184</t>
  </si>
  <si>
    <t>Post_2185</t>
  </si>
  <si>
    <t>Post_2186</t>
  </si>
  <si>
    <t>Post_2187</t>
  </si>
  <si>
    <t>Post_2188</t>
  </si>
  <si>
    <t>Post_2189</t>
  </si>
  <si>
    <t>Post_2190</t>
  </si>
  <si>
    <t>Post_2191</t>
  </si>
  <si>
    <t>Post_2192</t>
  </si>
  <si>
    <t>Post_2193</t>
  </si>
  <si>
    <t>Post_2194</t>
  </si>
  <si>
    <t>Post_2195</t>
  </si>
  <si>
    <t>Post_2196</t>
  </si>
  <si>
    <t>Post_2197</t>
  </si>
  <si>
    <t>Post_2198</t>
  </si>
  <si>
    <t>Post_2199</t>
  </si>
  <si>
    <t>Post_2200</t>
  </si>
  <si>
    <t>Post_2201</t>
  </si>
  <si>
    <t>Post_2202</t>
  </si>
  <si>
    <t>Post_2203</t>
  </si>
  <si>
    <t>Post_2204</t>
  </si>
  <si>
    <t>Post_2205</t>
  </si>
  <si>
    <t>Post_2206</t>
  </si>
  <si>
    <t>Post_2207</t>
  </si>
  <si>
    <t>Post_2208</t>
  </si>
  <si>
    <t>Post_2209</t>
  </si>
  <si>
    <t>Post_2210</t>
  </si>
  <si>
    <t>Post_2211</t>
  </si>
  <si>
    <t>Post_2212</t>
  </si>
  <si>
    <t>Post_2213</t>
  </si>
  <si>
    <t>Post_2214</t>
  </si>
  <si>
    <t>Post_2215</t>
  </si>
  <si>
    <t>Post_2216</t>
  </si>
  <si>
    <t>Post_2217</t>
  </si>
  <si>
    <t>Post_2218</t>
  </si>
  <si>
    <t>Post_2219</t>
  </si>
  <si>
    <t>Post_2220</t>
  </si>
  <si>
    <t>Post_2221</t>
  </si>
  <si>
    <t>Post_2222</t>
  </si>
  <si>
    <t>Post_2223</t>
  </si>
  <si>
    <t>Post_2224</t>
  </si>
  <si>
    <t>Post_2225</t>
  </si>
  <si>
    <t>Post_2226</t>
  </si>
  <si>
    <t>Post_2227</t>
  </si>
  <si>
    <t>Post_2228</t>
  </si>
  <si>
    <t>Post_2229</t>
  </si>
  <si>
    <t>Post_2230</t>
  </si>
  <si>
    <t>Post_2231</t>
  </si>
  <si>
    <t>Post_2232</t>
  </si>
  <si>
    <t>Post_2233</t>
  </si>
  <si>
    <t>Post_2234</t>
  </si>
  <si>
    <t>Post_2235</t>
  </si>
  <si>
    <t>Post_2236</t>
  </si>
  <si>
    <t>Post_2237</t>
  </si>
  <si>
    <t>Post_2238</t>
  </si>
  <si>
    <t>Post_2239</t>
  </si>
  <si>
    <t>Post_2240</t>
  </si>
  <si>
    <t>Post_2241</t>
  </si>
  <si>
    <t>Post_2242</t>
  </si>
  <si>
    <t>Post_2243</t>
  </si>
  <si>
    <t>Post_2244</t>
  </si>
  <si>
    <t>Post_2245</t>
  </si>
  <si>
    <t>Post_2246</t>
  </si>
  <si>
    <t>Post_2247</t>
  </si>
  <si>
    <t>Post_2248</t>
  </si>
  <si>
    <t>Post_2249</t>
  </si>
  <si>
    <t>Post_2250</t>
  </si>
  <si>
    <t>Post_2251</t>
  </si>
  <si>
    <t>Post_2252</t>
  </si>
  <si>
    <t>Post_2253</t>
  </si>
  <si>
    <t>Post_2254</t>
  </si>
  <si>
    <t>Post_2255</t>
  </si>
  <si>
    <t>Post_2256</t>
  </si>
  <si>
    <t>Post_2257</t>
  </si>
  <si>
    <t>Post_2258</t>
  </si>
  <si>
    <t>Post_2259</t>
  </si>
  <si>
    <t>Post_2260</t>
  </si>
  <si>
    <t>Post_2261</t>
  </si>
  <si>
    <t>Post_2262</t>
  </si>
  <si>
    <t>Post_2263</t>
  </si>
  <si>
    <t>Post_2264</t>
  </si>
  <si>
    <t>Post_2265</t>
  </si>
  <si>
    <t>Post_2266</t>
  </si>
  <si>
    <t>Post_2267</t>
  </si>
  <si>
    <t>Post_2268</t>
  </si>
  <si>
    <t>Post_2269</t>
  </si>
  <si>
    <t>Post_2270</t>
  </si>
  <si>
    <t>Post_2271</t>
  </si>
  <si>
    <t>Post_2272</t>
  </si>
  <si>
    <t>Post_2273</t>
  </si>
  <si>
    <t>Post_2274</t>
  </si>
  <si>
    <t>Post_2275</t>
  </si>
  <si>
    <t>Post_2276</t>
  </si>
  <si>
    <t>Post_2277</t>
  </si>
  <si>
    <t>Post_2278</t>
  </si>
  <si>
    <t>Post_2279</t>
  </si>
  <si>
    <t>Post_2280</t>
  </si>
  <si>
    <t>Post_2281</t>
  </si>
  <si>
    <t>Post_2282</t>
  </si>
  <si>
    <t>Post_2283</t>
  </si>
  <si>
    <t>Post_2284</t>
  </si>
  <si>
    <t>Post_2285</t>
  </si>
  <si>
    <t>Post_2286</t>
  </si>
  <si>
    <t>Post_2287</t>
  </si>
  <si>
    <t>Post_2288</t>
  </si>
  <si>
    <t>Post_2289</t>
  </si>
  <si>
    <t>Post_2290</t>
  </si>
  <si>
    <t>Post_2291</t>
  </si>
  <si>
    <t>Post_2292</t>
  </si>
  <si>
    <t>Post_2293</t>
  </si>
  <si>
    <t>Post_2294</t>
  </si>
  <si>
    <t>Post_2295</t>
  </si>
  <si>
    <t>Post_2296</t>
  </si>
  <si>
    <t>Post_2297</t>
  </si>
  <si>
    <t>Post_2298</t>
  </si>
  <si>
    <t>Post_2299</t>
  </si>
  <si>
    <t>Post_2300</t>
  </si>
  <si>
    <t>Post_2301</t>
  </si>
  <si>
    <t>Post_2302</t>
  </si>
  <si>
    <t>Post_2303</t>
  </si>
  <si>
    <t>Post_2304</t>
  </si>
  <si>
    <t>Post_2305</t>
  </si>
  <si>
    <t>Post_2306</t>
  </si>
  <si>
    <t>Post_2307</t>
  </si>
  <si>
    <t>Post_2308</t>
  </si>
  <si>
    <t>Post_2309</t>
  </si>
  <si>
    <t>Post_2310</t>
  </si>
  <si>
    <t>Post_2311</t>
  </si>
  <si>
    <t>Post_2312</t>
  </si>
  <si>
    <t>Post_2313</t>
  </si>
  <si>
    <t>Post_2314</t>
  </si>
  <si>
    <t>Post_2315</t>
  </si>
  <si>
    <t>Post_2316</t>
  </si>
  <si>
    <t>Post_2317</t>
  </si>
  <si>
    <t>Post_2318</t>
  </si>
  <si>
    <t>Post_2319</t>
  </si>
  <si>
    <t>Post_2320</t>
  </si>
  <si>
    <t>Post_2321</t>
  </si>
  <si>
    <t>Post_2322</t>
  </si>
  <si>
    <t>Post_2323</t>
  </si>
  <si>
    <t>Post_2324</t>
  </si>
  <si>
    <t>Post_2325</t>
  </si>
  <si>
    <t>Post_2326</t>
  </si>
  <si>
    <t>Post_2327</t>
  </si>
  <si>
    <t>Post_2328</t>
  </si>
  <si>
    <t>Post_2329</t>
  </si>
  <si>
    <t>Post_2330</t>
  </si>
  <si>
    <t>Post_2331</t>
  </si>
  <si>
    <t>Post_2332</t>
  </si>
  <si>
    <t>Post_2333</t>
  </si>
  <si>
    <t>Post_2334</t>
  </si>
  <si>
    <t>Post_2335</t>
  </si>
  <si>
    <t>Post_2336</t>
  </si>
  <si>
    <t>Post_2337</t>
  </si>
  <si>
    <t>Post_2338</t>
  </si>
  <si>
    <t>Post_2339</t>
  </si>
  <si>
    <t>Post_2340</t>
  </si>
  <si>
    <t>Post_2341</t>
  </si>
  <si>
    <t>Post_2342</t>
  </si>
  <si>
    <t>Post_2343</t>
  </si>
  <si>
    <t>Post_2344</t>
  </si>
  <si>
    <t>Post_2345</t>
  </si>
  <si>
    <t>Post_2346</t>
  </si>
  <si>
    <t>Post_2347</t>
  </si>
  <si>
    <t>Post_2348</t>
  </si>
  <si>
    <t>Post_2349</t>
  </si>
  <si>
    <t>Post_2350</t>
  </si>
  <si>
    <t>Post_2351</t>
  </si>
  <si>
    <t>Post_2352</t>
  </si>
  <si>
    <t>Post_2353</t>
  </si>
  <si>
    <t>Post_2354</t>
  </si>
  <si>
    <t>Post_2355</t>
  </si>
  <si>
    <t>Post_2356</t>
  </si>
  <si>
    <t>Post_2357</t>
  </si>
  <si>
    <t>Post_2358</t>
  </si>
  <si>
    <t>Post_2359</t>
  </si>
  <si>
    <t>Post_2360</t>
  </si>
  <si>
    <t>Post_2361</t>
  </si>
  <si>
    <t>Post_2362</t>
  </si>
  <si>
    <t>Post_2363</t>
  </si>
  <si>
    <t>Post_2364</t>
  </si>
  <si>
    <t>Post_2365</t>
  </si>
  <si>
    <t>Post_2366</t>
  </si>
  <si>
    <t>Post_2367</t>
  </si>
  <si>
    <t>Post_2368</t>
  </si>
  <si>
    <t>Post_2369</t>
  </si>
  <si>
    <t>Post_2370</t>
  </si>
  <si>
    <t>Post_2371</t>
  </si>
  <si>
    <t>Post_2372</t>
  </si>
  <si>
    <t>Post_2373</t>
  </si>
  <si>
    <t>Post_2374</t>
  </si>
  <si>
    <t>Post_2375</t>
  </si>
  <si>
    <t>Post_2376</t>
  </si>
  <si>
    <t>Post_2377</t>
  </si>
  <si>
    <t>Post_2378</t>
  </si>
  <si>
    <t>Post_2379</t>
  </si>
  <si>
    <t>Post_2380</t>
  </si>
  <si>
    <t>Post_2381</t>
  </si>
  <si>
    <t>Post_2382</t>
  </si>
  <si>
    <t>Post_2383</t>
  </si>
  <si>
    <t>Post_2384</t>
  </si>
  <si>
    <t>Post_2385</t>
  </si>
  <si>
    <t>Post_2386</t>
  </si>
  <si>
    <t>Post_2387</t>
  </si>
  <si>
    <t>Post_2388</t>
  </si>
  <si>
    <t>Post_2389</t>
  </si>
  <si>
    <t>Post_2390</t>
  </si>
  <si>
    <t>Post_2391</t>
  </si>
  <si>
    <t>Post_2392</t>
  </si>
  <si>
    <t>Post_2393</t>
  </si>
  <si>
    <t>Post_2394</t>
  </si>
  <si>
    <t>Post_2395</t>
  </si>
  <si>
    <t>Post_2396</t>
  </si>
  <si>
    <t>Post_2397</t>
  </si>
  <si>
    <t>Post_2398</t>
  </si>
  <si>
    <t>Post_2399</t>
  </si>
  <si>
    <t>Post_2400</t>
  </si>
  <si>
    <t>Post_2401</t>
  </si>
  <si>
    <t>Post_2402</t>
  </si>
  <si>
    <t>Post_2403</t>
  </si>
  <si>
    <t>Post_2404</t>
  </si>
  <si>
    <t>Post_2405</t>
  </si>
  <si>
    <t>Post_2406</t>
  </si>
  <si>
    <t>Post_2407</t>
  </si>
  <si>
    <t>Post_2408</t>
  </si>
  <si>
    <t>Post_2409</t>
  </si>
  <si>
    <t>Post_2410</t>
  </si>
  <si>
    <t>Post_2411</t>
  </si>
  <si>
    <t>Post_2412</t>
  </si>
  <si>
    <t>Post_2413</t>
  </si>
  <si>
    <t>Post_2414</t>
  </si>
  <si>
    <t>Post_2415</t>
  </si>
  <si>
    <t>Post_2416</t>
  </si>
  <si>
    <t>Post_2417</t>
  </si>
  <si>
    <t>Post_2418</t>
  </si>
  <si>
    <t>Post_2419</t>
  </si>
  <si>
    <t>Post_2420</t>
  </si>
  <si>
    <t>Post_2421</t>
  </si>
  <si>
    <t>Post_2422</t>
  </si>
  <si>
    <t>Post_2423</t>
  </si>
  <si>
    <t>Post_2424</t>
  </si>
  <si>
    <t>Post_2425</t>
  </si>
  <si>
    <t>Post_2426</t>
  </si>
  <si>
    <t>Post_2427</t>
  </si>
  <si>
    <t>Post_2428</t>
  </si>
  <si>
    <t>Post_2429</t>
  </si>
  <si>
    <t>Post_2430</t>
  </si>
  <si>
    <t>Post_2431</t>
  </si>
  <si>
    <t>Post_2432</t>
  </si>
  <si>
    <t>Post_2433</t>
  </si>
  <si>
    <t>Post_2434</t>
  </si>
  <si>
    <t>Post_2435</t>
  </si>
  <si>
    <t>Post_2436</t>
  </si>
  <si>
    <t>Post_2437</t>
  </si>
  <si>
    <t>Post_2438</t>
  </si>
  <si>
    <t>Post_2439</t>
  </si>
  <si>
    <t>Post_2440</t>
  </si>
  <si>
    <t>Post_2441</t>
  </si>
  <si>
    <t>Post_2442</t>
  </si>
  <si>
    <t>Post_2443</t>
  </si>
  <si>
    <t>Post_2444</t>
  </si>
  <si>
    <t>Post_2445</t>
  </si>
  <si>
    <t>Post_2446</t>
  </si>
  <si>
    <t>Post_2447</t>
  </si>
  <si>
    <t>Post_2448</t>
  </si>
  <si>
    <t>Post_2449</t>
  </si>
  <si>
    <t>Post_2450</t>
  </si>
  <si>
    <t>Post_2451</t>
  </si>
  <si>
    <t>Post_2452</t>
  </si>
  <si>
    <t>Post_2453</t>
  </si>
  <si>
    <t>Post_2454</t>
  </si>
  <si>
    <t>Post_2455</t>
  </si>
  <si>
    <t>Post_2456</t>
  </si>
  <si>
    <t>Post_2457</t>
  </si>
  <si>
    <t>Post_2458</t>
  </si>
  <si>
    <t>Post_2459</t>
  </si>
  <si>
    <t>Post_2460</t>
  </si>
  <si>
    <t>Post_2461</t>
  </si>
  <si>
    <t>Post_2462</t>
  </si>
  <si>
    <t>Post_2463</t>
  </si>
  <si>
    <t>Post_2464</t>
  </si>
  <si>
    <t>Post_2465</t>
  </si>
  <si>
    <t>Post_2466</t>
  </si>
  <si>
    <t>Post_2467</t>
  </si>
  <si>
    <t>Post_2468</t>
  </si>
  <si>
    <t>Post_2469</t>
  </si>
  <si>
    <t>Post_2470</t>
  </si>
  <si>
    <t>Post_2471</t>
  </si>
  <si>
    <t>Post_2472</t>
  </si>
  <si>
    <t>Post_2473</t>
  </si>
  <si>
    <t>Post_2474</t>
  </si>
  <si>
    <t>Post_2475</t>
  </si>
  <si>
    <t>Post_2476</t>
  </si>
  <si>
    <t>Post_2477</t>
  </si>
  <si>
    <t>Post_2478</t>
  </si>
  <si>
    <t>Post_2479</t>
  </si>
  <si>
    <t>Post_2480</t>
  </si>
  <si>
    <t>Post_2481</t>
  </si>
  <si>
    <t>Post_2482</t>
  </si>
  <si>
    <t>Post_2483</t>
  </si>
  <si>
    <t>Post_2484</t>
  </si>
  <si>
    <t>Post_2485</t>
  </si>
  <si>
    <t>Post_2486</t>
  </si>
  <si>
    <t>Post_2487</t>
  </si>
  <si>
    <t>Post_2488</t>
  </si>
  <si>
    <t>Post_2489</t>
  </si>
  <si>
    <t>Post_2490</t>
  </si>
  <si>
    <t>Post_2491</t>
  </si>
  <si>
    <t>Post_2492</t>
  </si>
  <si>
    <t>Post_2493</t>
  </si>
  <si>
    <t>Post_2494</t>
  </si>
  <si>
    <t>Post_2495</t>
  </si>
  <si>
    <t>Post_2496</t>
  </si>
  <si>
    <t>Post_2497</t>
  </si>
  <si>
    <t>Post_2498</t>
  </si>
  <si>
    <t>Post_2499</t>
  </si>
  <si>
    <t>Post_2500</t>
  </si>
  <si>
    <t>Post_2501</t>
  </si>
  <si>
    <t>Post_2502</t>
  </si>
  <si>
    <t>Post_2503</t>
  </si>
  <si>
    <t>Post_2504</t>
  </si>
  <si>
    <t>Post_2505</t>
  </si>
  <si>
    <t>Post_2506</t>
  </si>
  <si>
    <t>Post_2507</t>
  </si>
  <si>
    <t>Post_2508</t>
  </si>
  <si>
    <t>Post_2509</t>
  </si>
  <si>
    <t>Post_2510</t>
  </si>
  <si>
    <t>Post_2511</t>
  </si>
  <si>
    <t>Post_2512</t>
  </si>
  <si>
    <t>Post_2513</t>
  </si>
  <si>
    <t>Post_2514</t>
  </si>
  <si>
    <t>Post_2515</t>
  </si>
  <si>
    <t>Post_2516</t>
  </si>
  <si>
    <t>Post_2517</t>
  </si>
  <si>
    <t>Post_2518</t>
  </si>
  <si>
    <t>Post_2519</t>
  </si>
  <si>
    <t>Post_2520</t>
  </si>
  <si>
    <t>Post_2521</t>
  </si>
  <si>
    <t>Post_2522</t>
  </si>
  <si>
    <t>Post_2523</t>
  </si>
  <si>
    <t>Post_2524</t>
  </si>
  <si>
    <t>Post_2525</t>
  </si>
  <si>
    <t>Post_2526</t>
  </si>
  <si>
    <t>Post_2527</t>
  </si>
  <si>
    <t>Post_2528</t>
  </si>
  <si>
    <t>Post_2529</t>
  </si>
  <si>
    <t>Post_2530</t>
  </si>
  <si>
    <t>Post_2531</t>
  </si>
  <si>
    <t>Post_2532</t>
  </si>
  <si>
    <t>Post_2533</t>
  </si>
  <si>
    <t>Post_2534</t>
  </si>
  <si>
    <t>Post_2535</t>
  </si>
  <si>
    <t>Post_2536</t>
  </si>
  <si>
    <t>Post_2537</t>
  </si>
  <si>
    <t>Post_2538</t>
  </si>
  <si>
    <t>Post_2539</t>
  </si>
  <si>
    <t>Post_2540</t>
  </si>
  <si>
    <t>Post_2541</t>
  </si>
  <si>
    <t>Post_2542</t>
  </si>
  <si>
    <t>Post_2543</t>
  </si>
  <si>
    <t>Post_2544</t>
  </si>
  <si>
    <t>Post_2545</t>
  </si>
  <si>
    <t>Post_2546</t>
  </si>
  <si>
    <t>Post_2547</t>
  </si>
  <si>
    <t>Post_2548</t>
  </si>
  <si>
    <t>Post_2549</t>
  </si>
  <si>
    <t>Post_2550</t>
  </si>
  <si>
    <t>Post_2551</t>
  </si>
  <si>
    <t>Post_2552</t>
  </si>
  <si>
    <t>Post_2553</t>
  </si>
  <si>
    <t>Post_2554</t>
  </si>
  <si>
    <t>Post_2555</t>
  </si>
  <si>
    <t>Post_2556</t>
  </si>
  <si>
    <t>Post_2557</t>
  </si>
  <si>
    <t>Post_2558</t>
  </si>
  <si>
    <t>Post_2559</t>
  </si>
  <si>
    <t>Post_2560</t>
  </si>
  <si>
    <t>Post_2561</t>
  </si>
  <si>
    <t>Post_2562</t>
  </si>
  <si>
    <t>Post_2563</t>
  </si>
  <si>
    <t>Post_2564</t>
  </si>
  <si>
    <t>Post_2565</t>
  </si>
  <si>
    <t>Post_2566</t>
  </si>
  <si>
    <t>Post_2567</t>
  </si>
  <si>
    <t>Post_2568</t>
  </si>
  <si>
    <t>Post_2569</t>
  </si>
  <si>
    <t>Post_2570</t>
  </si>
  <si>
    <t>Post_2571</t>
  </si>
  <si>
    <t>Post_2572</t>
  </si>
  <si>
    <t>Post_2573</t>
  </si>
  <si>
    <t>Post_2574</t>
  </si>
  <si>
    <t>Post_2575</t>
  </si>
  <si>
    <t>Post_2576</t>
  </si>
  <si>
    <t>Post_2577</t>
  </si>
  <si>
    <t>Post_2578</t>
  </si>
  <si>
    <t>Post_2579</t>
  </si>
  <si>
    <t>Post_2580</t>
  </si>
  <si>
    <t>Post_2581</t>
  </si>
  <si>
    <t>Post_2582</t>
  </si>
  <si>
    <t>Post_2583</t>
  </si>
  <si>
    <t>Post_2584</t>
  </si>
  <si>
    <t>Post_2585</t>
  </si>
  <si>
    <t>Post_2586</t>
  </si>
  <si>
    <t>Post_2587</t>
  </si>
  <si>
    <t>Post_2588</t>
  </si>
  <si>
    <t>Post_2589</t>
  </si>
  <si>
    <t>Post_2590</t>
  </si>
  <si>
    <t>Post_2591</t>
  </si>
  <si>
    <t>Post_2592</t>
  </si>
  <si>
    <t>Post_2593</t>
  </si>
  <si>
    <t>Post_2594</t>
  </si>
  <si>
    <t>Post_2595</t>
  </si>
  <si>
    <t>Post_2596</t>
  </si>
  <si>
    <t>Post_2597</t>
  </si>
  <si>
    <t>Post_2598</t>
  </si>
  <si>
    <t>Post_2599</t>
  </si>
  <si>
    <t>Post_2600</t>
  </si>
  <si>
    <t>Post_2601</t>
  </si>
  <si>
    <t>Post_2602</t>
  </si>
  <si>
    <t>Post_2603</t>
  </si>
  <si>
    <t>Post_2604</t>
  </si>
  <si>
    <t>Post_2605</t>
  </si>
  <si>
    <t>Post_2606</t>
  </si>
  <si>
    <t>Post_2607</t>
  </si>
  <si>
    <t>Post_2608</t>
  </si>
  <si>
    <t>Post_2609</t>
  </si>
  <si>
    <t>Post_2610</t>
  </si>
  <si>
    <t>Post_2611</t>
  </si>
  <si>
    <t>Post_2612</t>
  </si>
  <si>
    <t>Post_2613</t>
  </si>
  <si>
    <t>Post_2614</t>
  </si>
  <si>
    <t>Post_2615</t>
  </si>
  <si>
    <t>Post_2616</t>
  </si>
  <si>
    <t>Post_2617</t>
  </si>
  <si>
    <t>Post_2618</t>
  </si>
  <si>
    <t>Post_2619</t>
  </si>
  <si>
    <t>Post_2620</t>
  </si>
  <si>
    <t>Post_2621</t>
  </si>
  <si>
    <t>Post_2622</t>
  </si>
  <si>
    <t>Post_2623</t>
  </si>
  <si>
    <t>Post_2624</t>
  </si>
  <si>
    <t>Post_2625</t>
  </si>
  <si>
    <t>Post_2626</t>
  </si>
  <si>
    <t>Post_2627</t>
  </si>
  <si>
    <t>Post_2628</t>
  </si>
  <si>
    <t>Post_2629</t>
  </si>
  <si>
    <t>Post_2630</t>
  </si>
  <si>
    <t>Post_2631</t>
  </si>
  <si>
    <t>Post_2632</t>
  </si>
  <si>
    <t>Post_2633</t>
  </si>
  <si>
    <t>Post_2634</t>
  </si>
  <si>
    <t>Post_2635</t>
  </si>
  <si>
    <t>Post_2636</t>
  </si>
  <si>
    <t>Post_2637</t>
  </si>
  <si>
    <t>Post_2638</t>
  </si>
  <si>
    <t>Post_2639</t>
  </si>
  <si>
    <t>Post_2640</t>
  </si>
  <si>
    <t>Post_2641</t>
  </si>
  <si>
    <t>Post_2642</t>
  </si>
  <si>
    <t>Post_2643</t>
  </si>
  <si>
    <t>Post_2644</t>
  </si>
  <si>
    <t>Post_2645</t>
  </si>
  <si>
    <t>Post_2646</t>
  </si>
  <si>
    <t>Post_2647</t>
  </si>
  <si>
    <t>Post_2648</t>
  </si>
  <si>
    <t>Post_2649</t>
  </si>
  <si>
    <t>Post_2650</t>
  </si>
  <si>
    <t>Post_2651</t>
  </si>
  <si>
    <t>Post_2652</t>
  </si>
  <si>
    <t>Post_2653</t>
  </si>
  <si>
    <t>Post_2654</t>
  </si>
  <si>
    <t>Post_2655</t>
  </si>
  <si>
    <t>Post_2656</t>
  </si>
  <si>
    <t>Post_2657</t>
  </si>
  <si>
    <t>Post_2658</t>
  </si>
  <si>
    <t>Post_2659</t>
  </si>
  <si>
    <t>Post_2660</t>
  </si>
  <si>
    <t>Post_2661</t>
  </si>
  <si>
    <t>Post_2662</t>
  </si>
  <si>
    <t>Post_2663</t>
  </si>
  <si>
    <t>Post_2664</t>
  </si>
  <si>
    <t>Post_2665</t>
  </si>
  <si>
    <t>Post_2666</t>
  </si>
  <si>
    <t>Post_2667</t>
  </si>
  <si>
    <t>Post_2668</t>
  </si>
  <si>
    <t>Post_2669</t>
  </si>
  <si>
    <t>Post_2670</t>
  </si>
  <si>
    <t>Post_2671</t>
  </si>
  <si>
    <t>Post_2672</t>
  </si>
  <si>
    <t>Post_2673</t>
  </si>
  <si>
    <t>Post_2674</t>
  </si>
  <si>
    <t>Post_2675</t>
  </si>
  <si>
    <t>Post_2676</t>
  </si>
  <si>
    <t>Post_2677</t>
  </si>
  <si>
    <t>Post_2678</t>
  </si>
  <si>
    <t>Post_2679</t>
  </si>
  <si>
    <t>Post_2680</t>
  </si>
  <si>
    <t>Post_2681</t>
  </si>
  <si>
    <t>Post_2682</t>
  </si>
  <si>
    <t>Post_2683</t>
  </si>
  <si>
    <t>Post_2684</t>
  </si>
  <si>
    <t>Post_2685</t>
  </si>
  <si>
    <t>Post_2686</t>
  </si>
  <si>
    <t>Post_2687</t>
  </si>
  <si>
    <t>Post_2688</t>
  </si>
  <si>
    <t>Post_2689</t>
  </si>
  <si>
    <t>Post_2690</t>
  </si>
  <si>
    <t>Post_2691</t>
  </si>
  <si>
    <t>Post_2692</t>
  </si>
  <si>
    <t>Post_2693</t>
  </si>
  <si>
    <t>Post_2694</t>
  </si>
  <si>
    <t>Post_2695</t>
  </si>
  <si>
    <t>Post_2696</t>
  </si>
  <si>
    <t>Post_2697</t>
  </si>
  <si>
    <t>Post_2698</t>
  </si>
  <si>
    <t>Post_2699</t>
  </si>
  <si>
    <t>Post_2700</t>
  </si>
  <si>
    <t>Post_2701</t>
  </si>
  <si>
    <t>Post_2702</t>
  </si>
  <si>
    <t>Post_2703</t>
  </si>
  <si>
    <t>Post_2704</t>
  </si>
  <si>
    <t>Post_2705</t>
  </si>
  <si>
    <t>Post_2706</t>
  </si>
  <si>
    <t>Post_2707</t>
  </si>
  <si>
    <t>Post_2708</t>
  </si>
  <si>
    <t>Post_2709</t>
  </si>
  <si>
    <t>Post_2710</t>
  </si>
  <si>
    <t>Post_2711</t>
  </si>
  <si>
    <t>Post_2712</t>
  </si>
  <si>
    <t>Post_2713</t>
  </si>
  <si>
    <t>Post_2714</t>
  </si>
  <si>
    <t>Post_2715</t>
  </si>
  <si>
    <t>Post_2716</t>
  </si>
  <si>
    <t>Post_2717</t>
  </si>
  <si>
    <t>Post_2718</t>
  </si>
  <si>
    <t>Post_2719</t>
  </si>
  <si>
    <t>Post_2720</t>
  </si>
  <si>
    <t>Post_2721</t>
  </si>
  <si>
    <t>Post_2722</t>
  </si>
  <si>
    <t>Post_2723</t>
  </si>
  <si>
    <t>Post_2724</t>
  </si>
  <si>
    <t>Post_2725</t>
  </si>
  <si>
    <t>Post_2726</t>
  </si>
  <si>
    <t>Post_2727</t>
  </si>
  <si>
    <t>Post_2728</t>
  </si>
  <si>
    <t>Post_2729</t>
  </si>
  <si>
    <t>Post_2730</t>
  </si>
  <si>
    <t>Post_2731</t>
  </si>
  <si>
    <t>Post_2732</t>
  </si>
  <si>
    <t>Post_2733</t>
  </si>
  <si>
    <t>Post_2734</t>
  </si>
  <si>
    <t>Post_2735</t>
  </si>
  <si>
    <t>Post_2736</t>
  </si>
  <si>
    <t>Post_2737</t>
  </si>
  <si>
    <t>Post_2738</t>
  </si>
  <si>
    <t>Post_2739</t>
  </si>
  <si>
    <t>Post_2740</t>
  </si>
  <si>
    <t>Post_2741</t>
  </si>
  <si>
    <t>Post_2742</t>
  </si>
  <si>
    <t>Post_2743</t>
  </si>
  <si>
    <t>Post_2744</t>
  </si>
  <si>
    <t>Post_2745</t>
  </si>
  <si>
    <t>Post_2746</t>
  </si>
  <si>
    <t>Post_2747</t>
  </si>
  <si>
    <t>Post_2748</t>
  </si>
  <si>
    <t>Post_2749</t>
  </si>
  <si>
    <t>Post_2750</t>
  </si>
  <si>
    <t>Post_2751</t>
  </si>
  <si>
    <t>Post_2752</t>
  </si>
  <si>
    <t>Post_2753</t>
  </si>
  <si>
    <t>Post_2754</t>
  </si>
  <si>
    <t>Post_2755</t>
  </si>
  <si>
    <t>Post_2756</t>
  </si>
  <si>
    <t>Post_2757</t>
  </si>
  <si>
    <t>Post_2758</t>
  </si>
  <si>
    <t>Post_2759</t>
  </si>
  <si>
    <t>Post_2760</t>
  </si>
  <si>
    <t>Post_2761</t>
  </si>
  <si>
    <t>Post_2762</t>
  </si>
  <si>
    <t>Post_2763</t>
  </si>
  <si>
    <t>Post_2764</t>
  </si>
  <si>
    <t>Post_2765</t>
  </si>
  <si>
    <t>Post_2766</t>
  </si>
  <si>
    <t>Post_2767</t>
  </si>
  <si>
    <t>Post_2768</t>
  </si>
  <si>
    <t>Post_2769</t>
  </si>
  <si>
    <t>Post_2770</t>
  </si>
  <si>
    <t>Post_2771</t>
  </si>
  <si>
    <t>Post_2772</t>
  </si>
  <si>
    <t>Post_2773</t>
  </si>
  <si>
    <t>Post_2774</t>
  </si>
  <si>
    <t>Post_2775</t>
  </si>
  <si>
    <t>Post_2776</t>
  </si>
  <si>
    <t>Post_2777</t>
  </si>
  <si>
    <t>Post_2778</t>
  </si>
  <si>
    <t>Post_2779</t>
  </si>
  <si>
    <t>Post_2780</t>
  </si>
  <si>
    <t>Post_2781</t>
  </si>
  <si>
    <t>Post_2782</t>
  </si>
  <si>
    <t>Post_2783</t>
  </si>
  <si>
    <t>Post_2784</t>
  </si>
  <si>
    <t>Post_2785</t>
  </si>
  <si>
    <t>Post_2786</t>
  </si>
  <si>
    <t>Post_2787</t>
  </si>
  <si>
    <t>Post_2788</t>
  </si>
  <si>
    <t>Post_2789</t>
  </si>
  <si>
    <t>Post_2790</t>
  </si>
  <si>
    <t>Post_2791</t>
  </si>
  <si>
    <t>Post_2792</t>
  </si>
  <si>
    <t>Post_2793</t>
  </si>
  <si>
    <t>Post_2794</t>
  </si>
  <si>
    <t>Post_2795</t>
  </si>
  <si>
    <t>Post_2796</t>
  </si>
  <si>
    <t>Post_2797</t>
  </si>
  <si>
    <t>Post_2798</t>
  </si>
  <si>
    <t>Post_2799</t>
  </si>
  <si>
    <t>Post_2800</t>
  </si>
  <si>
    <t>Post_2801</t>
  </si>
  <si>
    <t>Post_2802</t>
  </si>
  <si>
    <t>Post_2803</t>
  </si>
  <si>
    <t>Post_2804</t>
  </si>
  <si>
    <t>Post_2805</t>
  </si>
  <si>
    <t>Post_2806</t>
  </si>
  <si>
    <t>Post_2807</t>
  </si>
  <si>
    <t>Post_2808</t>
  </si>
  <si>
    <t>Post_2809</t>
  </si>
  <si>
    <t>Post_2810</t>
  </si>
  <si>
    <t>Post_2811</t>
  </si>
  <si>
    <t>Post_2812</t>
  </si>
  <si>
    <t>Post_2813</t>
  </si>
  <si>
    <t>Post_2814</t>
  </si>
  <si>
    <t>Post_2815</t>
  </si>
  <si>
    <t>Post_2816</t>
  </si>
  <si>
    <t>Post_2817</t>
  </si>
  <si>
    <t>Post_2818</t>
  </si>
  <si>
    <t>Post_2819</t>
  </si>
  <si>
    <t>Post_2820</t>
  </si>
  <si>
    <t>Post_2821</t>
  </si>
  <si>
    <t>Post_2822</t>
  </si>
  <si>
    <t>Post_2823</t>
  </si>
  <si>
    <t>Post_2824</t>
  </si>
  <si>
    <t>Post_2825</t>
  </si>
  <si>
    <t>Post_2826</t>
  </si>
  <si>
    <t>Post_2827</t>
  </si>
  <si>
    <t>Post_2828</t>
  </si>
  <si>
    <t>Post_2829</t>
  </si>
  <si>
    <t>Post_2830</t>
  </si>
  <si>
    <t>Post_2831</t>
  </si>
  <si>
    <t>Post_2832</t>
  </si>
  <si>
    <t>Post_2833</t>
  </si>
  <si>
    <t>Post_2834</t>
  </si>
  <si>
    <t>Post_2835</t>
  </si>
  <si>
    <t>Post_2836</t>
  </si>
  <si>
    <t>Post_2837</t>
  </si>
  <si>
    <t>Post_2838</t>
  </si>
  <si>
    <t>Post_2839</t>
  </si>
  <si>
    <t>Post_2840</t>
  </si>
  <si>
    <t>Post_2841</t>
  </si>
  <si>
    <t>Post_2842</t>
  </si>
  <si>
    <t>Post_2843</t>
  </si>
  <si>
    <t>Post_2844</t>
  </si>
  <si>
    <t>Post_2845</t>
  </si>
  <si>
    <t>Post_2846</t>
  </si>
  <si>
    <t>Post_2847</t>
  </si>
  <si>
    <t>Post_2848</t>
  </si>
  <si>
    <t>Post_2849</t>
  </si>
  <si>
    <t>Post_2850</t>
  </si>
  <si>
    <t>Post_2851</t>
  </si>
  <si>
    <t>Post_2852</t>
  </si>
  <si>
    <t>Post_2853</t>
  </si>
  <si>
    <t>Post_2854</t>
  </si>
  <si>
    <t>Post_2855</t>
  </si>
  <si>
    <t>Post_2856</t>
  </si>
  <si>
    <t>Post_2857</t>
  </si>
  <si>
    <t>Post_2858</t>
  </si>
  <si>
    <t>Post_2859</t>
  </si>
  <si>
    <t>Post_2860</t>
  </si>
  <si>
    <t>Post_2861</t>
  </si>
  <si>
    <t>Post_2862</t>
  </si>
  <si>
    <t>Post_2863</t>
  </si>
  <si>
    <t>Post_2864</t>
  </si>
  <si>
    <t>Post_2865</t>
  </si>
  <si>
    <t>Post_2866</t>
  </si>
  <si>
    <t>Post_2867</t>
  </si>
  <si>
    <t>Post_2868</t>
  </si>
  <si>
    <t>Post_2869</t>
  </si>
  <si>
    <t>Post_2870</t>
  </si>
  <si>
    <t>Post_2871</t>
  </si>
  <si>
    <t>Post_2872</t>
  </si>
  <si>
    <t>Post_2873</t>
  </si>
  <si>
    <t>Post_2874</t>
  </si>
  <si>
    <t>Post_2875</t>
  </si>
  <si>
    <t>Post_2876</t>
  </si>
  <si>
    <t>Post_2877</t>
  </si>
  <si>
    <t>Post_2878</t>
  </si>
  <si>
    <t>Post_2879</t>
  </si>
  <si>
    <t>Post_2880</t>
  </si>
  <si>
    <t>Post_2881</t>
  </si>
  <si>
    <t>Post_2882</t>
  </si>
  <si>
    <t>Post_2883</t>
  </si>
  <si>
    <t>Post_2884</t>
  </si>
  <si>
    <t>Post_2885</t>
  </si>
  <si>
    <t>Post_2886</t>
  </si>
  <si>
    <t>Post_2887</t>
  </si>
  <si>
    <t>Post_2888</t>
  </si>
  <si>
    <t>Post_2889</t>
  </si>
  <si>
    <t>Post_2890</t>
  </si>
  <si>
    <t>Post_2891</t>
  </si>
  <si>
    <t>Post_2892</t>
  </si>
  <si>
    <t>Post_2893</t>
  </si>
  <si>
    <t>Post_2894</t>
  </si>
  <si>
    <t>Post_2895</t>
  </si>
  <si>
    <t>Post_2896</t>
  </si>
  <si>
    <t>Post_2897</t>
  </si>
  <si>
    <t>Post_2898</t>
  </si>
  <si>
    <t>Post_2899</t>
  </si>
  <si>
    <t>Post_2900</t>
  </si>
  <si>
    <t>Post_2901</t>
  </si>
  <si>
    <t>Post_2902</t>
  </si>
  <si>
    <t>Post_2903</t>
  </si>
  <si>
    <t>Post_2904</t>
  </si>
  <si>
    <t>Post_2905</t>
  </si>
  <si>
    <t>Post_2906</t>
  </si>
  <si>
    <t>Post_2907</t>
  </si>
  <si>
    <t>Post_2908</t>
  </si>
  <si>
    <t>Post_2909</t>
  </si>
  <si>
    <t>Post_2910</t>
  </si>
  <si>
    <t>Post_2911</t>
  </si>
  <si>
    <t>Post_2912</t>
  </si>
  <si>
    <t>Post_2913</t>
  </si>
  <si>
    <t>Post_2914</t>
  </si>
  <si>
    <t>Post_2915</t>
  </si>
  <si>
    <t>Post_2916</t>
  </si>
  <si>
    <t>Post_2917</t>
  </si>
  <si>
    <t>Post_2918</t>
  </si>
  <si>
    <t>Post_2919</t>
  </si>
  <si>
    <t>Post_2920</t>
  </si>
  <si>
    <t>Post_2921</t>
  </si>
  <si>
    <t>Post_2922</t>
  </si>
  <si>
    <t>Post_2923</t>
  </si>
  <si>
    <t>Post_2924</t>
  </si>
  <si>
    <t>Post_2925</t>
  </si>
  <si>
    <t>Post_2926</t>
  </si>
  <si>
    <t>Post_2927</t>
  </si>
  <si>
    <t>Post_2928</t>
  </si>
  <si>
    <t>Post_2929</t>
  </si>
  <si>
    <t>Post_2930</t>
  </si>
  <si>
    <t>Post_2931</t>
  </si>
  <si>
    <t>Post_2932</t>
  </si>
  <si>
    <t>Post_2933</t>
  </si>
  <si>
    <t>Post_2934</t>
  </si>
  <si>
    <t>Post_2935</t>
  </si>
  <si>
    <t>Post_2936</t>
  </si>
  <si>
    <t>Post_2937</t>
  </si>
  <si>
    <t>Post_2938</t>
  </si>
  <si>
    <t>Post_2939</t>
  </si>
  <si>
    <t>Post_2940</t>
  </si>
  <si>
    <t>Post_2941</t>
  </si>
  <si>
    <t>Post_2942</t>
  </si>
  <si>
    <t>Post_2943</t>
  </si>
  <si>
    <t>Post_2944</t>
  </si>
  <si>
    <t>Post_2945</t>
  </si>
  <si>
    <t>Post_2946</t>
  </si>
  <si>
    <t>Post_2947</t>
  </si>
  <si>
    <t>Post_2948</t>
  </si>
  <si>
    <t>Post_2949</t>
  </si>
  <si>
    <t>Post_2950</t>
  </si>
  <si>
    <t>Post_2951</t>
  </si>
  <si>
    <t>Post_2952</t>
  </si>
  <si>
    <t>Post_2953</t>
  </si>
  <si>
    <t>Post_2954</t>
  </si>
  <si>
    <t>Post_2955</t>
  </si>
  <si>
    <t>Post_2956</t>
  </si>
  <si>
    <t>Post_2957</t>
  </si>
  <si>
    <t>Post_2958</t>
  </si>
  <si>
    <t>Post_2959</t>
  </si>
  <si>
    <t>Post_2960</t>
  </si>
  <si>
    <t>Post_2961</t>
  </si>
  <si>
    <t>Post_2962</t>
  </si>
  <si>
    <t>Post_2963</t>
  </si>
  <si>
    <t>Post_2964</t>
  </si>
  <si>
    <t>Post_2965</t>
  </si>
  <si>
    <t>Post_2966</t>
  </si>
  <si>
    <t>Post_2967</t>
  </si>
  <si>
    <t>Post_2968</t>
  </si>
  <si>
    <t>Post_2969</t>
  </si>
  <si>
    <t>Post_2970</t>
  </si>
  <si>
    <t>Post_2971</t>
  </si>
  <si>
    <t>Post_2972</t>
  </si>
  <si>
    <t>Post_2973</t>
  </si>
  <si>
    <t>Post_2974</t>
  </si>
  <si>
    <t>Post_2975</t>
  </si>
  <si>
    <t>Post_2976</t>
  </si>
  <si>
    <t>Post_2977</t>
  </si>
  <si>
    <t>Post_2978</t>
  </si>
  <si>
    <t>Post_2979</t>
  </si>
  <si>
    <t>Post_2980</t>
  </si>
  <si>
    <t>Post_2981</t>
  </si>
  <si>
    <t>Post_2982</t>
  </si>
  <si>
    <t>Post_2983</t>
  </si>
  <si>
    <t>Post_2984</t>
  </si>
  <si>
    <t>Post_2985</t>
  </si>
  <si>
    <t>Post_2986</t>
  </si>
  <si>
    <t>Post_2987</t>
  </si>
  <si>
    <t>Post_2988</t>
  </si>
  <si>
    <t>Post_2989</t>
  </si>
  <si>
    <t>Post_2990</t>
  </si>
  <si>
    <t>Post_2991</t>
  </si>
  <si>
    <t>Post_2992</t>
  </si>
  <si>
    <t>Post_2993</t>
  </si>
  <si>
    <t>Post_2994</t>
  </si>
  <si>
    <t>Post_2995</t>
  </si>
  <si>
    <t>Post_2996</t>
  </si>
  <si>
    <t>Post_2997</t>
  </si>
  <si>
    <t>Post_2998</t>
  </si>
  <si>
    <t>Post_2999</t>
  </si>
  <si>
    <t>Post_3000</t>
  </si>
  <si>
    <t>Post_3001</t>
  </si>
  <si>
    <t>Post_3002</t>
  </si>
  <si>
    <t>Post_3003</t>
  </si>
  <si>
    <t>Post_3004</t>
  </si>
  <si>
    <t>Post_3005</t>
  </si>
  <si>
    <t>Post_3006</t>
  </si>
  <si>
    <t>Post_3007</t>
  </si>
  <si>
    <t>Post_3008</t>
  </si>
  <si>
    <t>Post_3009</t>
  </si>
  <si>
    <t>Post_3010</t>
  </si>
  <si>
    <t>Post_3011</t>
  </si>
  <si>
    <t>Post_3012</t>
  </si>
  <si>
    <t>Post_3013</t>
  </si>
  <si>
    <t>Post_3014</t>
  </si>
  <si>
    <t>Post_3015</t>
  </si>
  <si>
    <t>Post_3016</t>
  </si>
  <si>
    <t>Post_3017</t>
  </si>
  <si>
    <t>Post_3018</t>
  </si>
  <si>
    <t>Post_3019</t>
  </si>
  <si>
    <t>Post_3020</t>
  </si>
  <si>
    <t>Post_3021</t>
  </si>
  <si>
    <t>Post_3022</t>
  </si>
  <si>
    <t>Post_3023</t>
  </si>
  <si>
    <t>Post_3024</t>
  </si>
  <si>
    <t>Post_3025</t>
  </si>
  <si>
    <t>Post_3026</t>
  </si>
  <si>
    <t>Post_3027</t>
  </si>
  <si>
    <t>Post_3028</t>
  </si>
  <si>
    <t>Post_3029</t>
  </si>
  <si>
    <t>Post_3030</t>
  </si>
  <si>
    <t>Post_3031</t>
  </si>
  <si>
    <t>Post_3032</t>
  </si>
  <si>
    <t>Post_3033</t>
  </si>
  <si>
    <t>Post_3034</t>
  </si>
  <si>
    <t>Post_3035</t>
  </si>
  <si>
    <t>Post_3036</t>
  </si>
  <si>
    <t>Post_3037</t>
  </si>
  <si>
    <t>Post_3038</t>
  </si>
  <si>
    <t>Post_3039</t>
  </si>
  <si>
    <t>Post_3040</t>
  </si>
  <si>
    <t>Post_3041</t>
  </si>
  <si>
    <t>Post_3042</t>
  </si>
  <si>
    <t>Post_3043</t>
  </si>
  <si>
    <t>Post_3044</t>
  </si>
  <si>
    <t>Post_3045</t>
  </si>
  <si>
    <t>Post_3046</t>
  </si>
  <si>
    <t>Post_3047</t>
  </si>
  <si>
    <t>Post_3048</t>
  </si>
  <si>
    <t>Post_3049</t>
  </si>
  <si>
    <t>Post_3050</t>
  </si>
  <si>
    <t>Post_3051</t>
  </si>
  <si>
    <t>Post_3052</t>
  </si>
  <si>
    <t>Post_3053</t>
  </si>
  <si>
    <t>Post_3054</t>
  </si>
  <si>
    <t>Post_3055</t>
  </si>
  <si>
    <t>Post_3056</t>
  </si>
  <si>
    <t>Post_3057</t>
  </si>
  <si>
    <t>Post_3058</t>
  </si>
  <si>
    <t>Post_3059</t>
  </si>
  <si>
    <t>Post_3060</t>
  </si>
  <si>
    <t>Post_3061</t>
  </si>
  <si>
    <t>Post_3062</t>
  </si>
  <si>
    <t>Post_3063</t>
  </si>
  <si>
    <t>Post_3064</t>
  </si>
  <si>
    <t>Post_3065</t>
  </si>
  <si>
    <t>Post_3066</t>
  </si>
  <si>
    <t>Post_3067</t>
  </si>
  <si>
    <t>Post_3068</t>
  </si>
  <si>
    <t>Post_3069</t>
  </si>
  <si>
    <t>Post_3070</t>
  </si>
  <si>
    <t>Post_3071</t>
  </si>
  <si>
    <t>Post_3072</t>
  </si>
  <si>
    <t>Post_3073</t>
  </si>
  <si>
    <t>Post_3074</t>
  </si>
  <si>
    <t>Post_3075</t>
  </si>
  <si>
    <t>Post_3076</t>
  </si>
  <si>
    <t>Post_3077</t>
  </si>
  <si>
    <t>Post_3078</t>
  </si>
  <si>
    <t>Post_3079</t>
  </si>
  <si>
    <t>Post_3080</t>
  </si>
  <si>
    <t>Post_3081</t>
  </si>
  <si>
    <t>Post_3082</t>
  </si>
  <si>
    <t>Post_3083</t>
  </si>
  <si>
    <t>Post_3084</t>
  </si>
  <si>
    <t>Post_3085</t>
  </si>
  <si>
    <t>Post_3086</t>
  </si>
  <si>
    <t>Post_3087</t>
  </si>
  <si>
    <t>Post_3088</t>
  </si>
  <si>
    <t>Post_3089</t>
  </si>
  <si>
    <t>Post_3090</t>
  </si>
  <si>
    <t>Post_3091</t>
  </si>
  <si>
    <t>Post_3092</t>
  </si>
  <si>
    <t>Post_3093</t>
  </si>
  <si>
    <t>Post_3094</t>
  </si>
  <si>
    <t>Post_3095</t>
  </si>
  <si>
    <t>Post_3096</t>
  </si>
  <si>
    <t>Post_3097</t>
  </si>
  <si>
    <t>Post_3098</t>
  </si>
  <si>
    <t>Post_3099</t>
  </si>
  <si>
    <t>Post_3100</t>
  </si>
  <si>
    <t>Post_3101</t>
  </si>
  <si>
    <t>Post_3102</t>
  </si>
  <si>
    <t>Post_3103</t>
  </si>
  <si>
    <t>Post_3104</t>
  </si>
  <si>
    <t>Post_3105</t>
  </si>
  <si>
    <t>Post_3106</t>
  </si>
  <si>
    <t>Post_3107</t>
  </si>
  <si>
    <t>Post_3108</t>
  </si>
  <si>
    <t>Post_3109</t>
  </si>
  <si>
    <t>Post_3110</t>
  </si>
  <si>
    <t>Post_3111</t>
  </si>
  <si>
    <t>Post_3112</t>
  </si>
  <si>
    <t>Post_3113</t>
  </si>
  <si>
    <t>Post_3114</t>
  </si>
  <si>
    <t>Post_3115</t>
  </si>
  <si>
    <t>Post_3116</t>
  </si>
  <si>
    <t>Post_3117</t>
  </si>
  <si>
    <t>Post_3118</t>
  </si>
  <si>
    <t>Post_3119</t>
  </si>
  <si>
    <t>Post_3120</t>
  </si>
  <si>
    <t>Post_3121</t>
  </si>
  <si>
    <t>Post_3122</t>
  </si>
  <si>
    <t>Post_3123</t>
  </si>
  <si>
    <t>Post_3124</t>
  </si>
  <si>
    <t>Post_3125</t>
  </si>
  <si>
    <t>Post_3126</t>
  </si>
  <si>
    <t>Post_3127</t>
  </si>
  <si>
    <t>Post_3128</t>
  </si>
  <si>
    <t>Post_3129</t>
  </si>
  <si>
    <t>Post_3130</t>
  </si>
  <si>
    <t>Post_3131</t>
  </si>
  <si>
    <t>Post_3132</t>
  </si>
  <si>
    <t>Post_3133</t>
  </si>
  <si>
    <t>Post_3134</t>
  </si>
  <si>
    <t>Post_3135</t>
  </si>
  <si>
    <t>Post_3136</t>
  </si>
  <si>
    <t>Post_3137</t>
  </si>
  <si>
    <t>Post_3138</t>
  </si>
  <si>
    <t>Post_3139</t>
  </si>
  <si>
    <t>Post_3140</t>
  </si>
  <si>
    <t>Post_3141</t>
  </si>
  <si>
    <t>Post_3142</t>
  </si>
  <si>
    <t>Post_3143</t>
  </si>
  <si>
    <t>Post_3144</t>
  </si>
  <si>
    <t>Post_3145</t>
  </si>
  <si>
    <t>Post_3146</t>
  </si>
  <si>
    <t>Post_3147</t>
  </si>
  <si>
    <t>Post_3148</t>
  </si>
  <si>
    <t>Post_3149</t>
  </si>
  <si>
    <t>Post_3150</t>
  </si>
  <si>
    <t>Post_3151</t>
  </si>
  <si>
    <t>Post_3152</t>
  </si>
  <si>
    <t>Post_3153</t>
  </si>
  <si>
    <t>Post_3154</t>
  </si>
  <si>
    <t>Post_3155</t>
  </si>
  <si>
    <t>Post_3156</t>
  </si>
  <si>
    <t>Post_3157</t>
  </si>
  <si>
    <t>Post_3158</t>
  </si>
  <si>
    <t>Post_3159</t>
  </si>
  <si>
    <t>Post_3160</t>
  </si>
  <si>
    <t>Post_3161</t>
  </si>
  <si>
    <t>Post_3162</t>
  </si>
  <si>
    <t>Post_3163</t>
  </si>
  <si>
    <t>Post_3164</t>
  </si>
  <si>
    <t>Post_3165</t>
  </si>
  <si>
    <t>Post_3166</t>
  </si>
  <si>
    <t>Post_3167</t>
  </si>
  <si>
    <t>Post_3168</t>
  </si>
  <si>
    <t>Post_3169</t>
  </si>
  <si>
    <t>Post_3170</t>
  </si>
  <si>
    <t>Post_3171</t>
  </si>
  <si>
    <t>Post_3172</t>
  </si>
  <si>
    <t>Post_3173</t>
  </si>
  <si>
    <t>Post_3174</t>
  </si>
  <si>
    <t>Post_3175</t>
  </si>
  <si>
    <t>Post_3176</t>
  </si>
  <si>
    <t>Post_3177</t>
  </si>
  <si>
    <t>Post_3178</t>
  </si>
  <si>
    <t>Post_3179</t>
  </si>
  <si>
    <t>Post_3180</t>
  </si>
  <si>
    <t>Post_3181</t>
  </si>
  <si>
    <t>Post_3182</t>
  </si>
  <si>
    <t>Post_3183</t>
  </si>
  <si>
    <t>Post_3184</t>
  </si>
  <si>
    <t>Post_3185</t>
  </si>
  <si>
    <t>Post_3186</t>
  </si>
  <si>
    <t>Post_3187</t>
  </si>
  <si>
    <t>Post_3188</t>
  </si>
  <si>
    <t>Post_3189</t>
  </si>
  <si>
    <t>Post_3190</t>
  </si>
  <si>
    <t>Post_3191</t>
  </si>
  <si>
    <t>Post_3192</t>
  </si>
  <si>
    <t>Post_3193</t>
  </si>
  <si>
    <t>Post_3194</t>
  </si>
  <si>
    <t>Post_3195</t>
  </si>
  <si>
    <t>Post_3196</t>
  </si>
  <si>
    <t>Post_3197</t>
  </si>
  <si>
    <t>Post_3198</t>
  </si>
  <si>
    <t>Post_3199</t>
  </si>
  <si>
    <t>Post_3200</t>
  </si>
  <si>
    <t>Post_3201</t>
  </si>
  <si>
    <t>Post_3202</t>
  </si>
  <si>
    <t>Post_3203</t>
  </si>
  <si>
    <t>Post_3204</t>
  </si>
  <si>
    <t>Post_3205</t>
  </si>
  <si>
    <t>Post_3206</t>
  </si>
  <si>
    <t>Post_3207</t>
  </si>
  <si>
    <t>Post_3208</t>
  </si>
  <si>
    <t>Post_3209</t>
  </si>
  <si>
    <t>Post_3210</t>
  </si>
  <si>
    <t>Post_3211</t>
  </si>
  <si>
    <t>Post_3212</t>
  </si>
  <si>
    <t>Post_3213</t>
  </si>
  <si>
    <t>Post_3214</t>
  </si>
  <si>
    <t>Post_3215</t>
  </si>
  <si>
    <t>Post_3216</t>
  </si>
  <si>
    <t>Post_3217</t>
  </si>
  <si>
    <t>Post_3218</t>
  </si>
  <si>
    <t>Post_3219</t>
  </si>
  <si>
    <t>Post_3220</t>
  </si>
  <si>
    <t>Post_3221</t>
  </si>
  <si>
    <t>Post_3222</t>
  </si>
  <si>
    <t>Post_3223</t>
  </si>
  <si>
    <t>Post_3224</t>
  </si>
  <si>
    <t>Post_3225</t>
  </si>
  <si>
    <t>Post_3226</t>
  </si>
  <si>
    <t>Post_3227</t>
  </si>
  <si>
    <t>Post_3228</t>
  </si>
  <si>
    <t>Post_3229</t>
  </si>
  <si>
    <t>Post_3230</t>
  </si>
  <si>
    <t>Post_3231</t>
  </si>
  <si>
    <t>Post_3232</t>
  </si>
  <si>
    <t>Post_3233</t>
  </si>
  <si>
    <t>Post_3234</t>
  </si>
  <si>
    <t>Post_3235</t>
  </si>
  <si>
    <t>Post_3236</t>
  </si>
  <si>
    <t>Post_3237</t>
  </si>
  <si>
    <t>Post_3238</t>
  </si>
  <si>
    <t>Post_3239</t>
  </si>
  <si>
    <t>Post_3240</t>
  </si>
  <si>
    <t>Post_3241</t>
  </si>
  <si>
    <t>Post_3242</t>
  </si>
  <si>
    <t>Post_3243</t>
  </si>
  <si>
    <t>Post_3244</t>
  </si>
  <si>
    <t>Post_3245</t>
  </si>
  <si>
    <t>Post_3246</t>
  </si>
  <si>
    <t>Post_3247</t>
  </si>
  <si>
    <t>Post_3248</t>
  </si>
  <si>
    <t>Post_3249</t>
  </si>
  <si>
    <t>Post_3250</t>
  </si>
  <si>
    <t>Post_3251</t>
  </si>
  <si>
    <t>Post_3252</t>
  </si>
  <si>
    <t>Post_3253</t>
  </si>
  <si>
    <t>Post_3254</t>
  </si>
  <si>
    <t>Post_3255</t>
  </si>
  <si>
    <t>Post_3256</t>
  </si>
  <si>
    <t>Post_3257</t>
  </si>
  <si>
    <t>Post_3258</t>
  </si>
  <si>
    <t>Post_3259</t>
  </si>
  <si>
    <t>Post_3260</t>
  </si>
  <si>
    <t>Post_3261</t>
  </si>
  <si>
    <t>Post_3262</t>
  </si>
  <si>
    <t>Post_3263</t>
  </si>
  <si>
    <t>Post_3264</t>
  </si>
  <si>
    <t>Post_3265</t>
  </si>
  <si>
    <t>Post_3266</t>
  </si>
  <si>
    <t>Post_3267</t>
  </si>
  <si>
    <t>Post_3268</t>
  </si>
  <si>
    <t>Post_3269</t>
  </si>
  <si>
    <t>Post_3270</t>
  </si>
  <si>
    <t>Post_3271</t>
  </si>
  <si>
    <t>Post_3272</t>
  </si>
  <si>
    <t>Post_3273</t>
  </si>
  <si>
    <t>Post_3274</t>
  </si>
  <si>
    <t>Post_3275</t>
  </si>
  <si>
    <t>Post_3276</t>
  </si>
  <si>
    <t>Post_3277</t>
  </si>
  <si>
    <t>Post_3278</t>
  </si>
  <si>
    <t>Post_3279</t>
  </si>
  <si>
    <t>Post_3280</t>
  </si>
  <si>
    <t>Post_3281</t>
  </si>
  <si>
    <t>Post_3282</t>
  </si>
  <si>
    <t>Post_3283</t>
  </si>
  <si>
    <t>Post_3284</t>
  </si>
  <si>
    <t>Post_3285</t>
  </si>
  <si>
    <t>Post_3286</t>
  </si>
  <si>
    <t>Post_3287</t>
  </si>
  <si>
    <t>Post_3288</t>
  </si>
  <si>
    <t>Post_3289</t>
  </si>
  <si>
    <t>Post_3290</t>
  </si>
  <si>
    <t>Post_3291</t>
  </si>
  <si>
    <t>Post_3292</t>
  </si>
  <si>
    <t>Post_3293</t>
  </si>
  <si>
    <t>Post_3294</t>
  </si>
  <si>
    <t>Post_3295</t>
  </si>
  <si>
    <t>Post_3296</t>
  </si>
  <si>
    <t>Post_3297</t>
  </si>
  <si>
    <t>Post_3298</t>
  </si>
  <si>
    <t>Post_3299</t>
  </si>
  <si>
    <t>Post_3300</t>
  </si>
  <si>
    <t>Post_3301</t>
  </si>
  <si>
    <t>Post_3302</t>
  </si>
  <si>
    <t>Post_3303</t>
  </si>
  <si>
    <t>Post_3304</t>
  </si>
  <si>
    <t>Post_3305</t>
  </si>
  <si>
    <t>Post_3306</t>
  </si>
  <si>
    <t>Post_3307</t>
  </si>
  <si>
    <t>Post_3308</t>
  </si>
  <si>
    <t>Post_3309</t>
  </si>
  <si>
    <t>Post_3310</t>
  </si>
  <si>
    <t>Post_3311</t>
  </si>
  <si>
    <t>Post_3312</t>
  </si>
  <si>
    <t>Post_3313</t>
  </si>
  <si>
    <t>Post_3314</t>
  </si>
  <si>
    <t>Post_3315</t>
  </si>
  <si>
    <t>Post_3316</t>
  </si>
  <si>
    <t>Post_3317</t>
  </si>
  <si>
    <t>Post_3318</t>
  </si>
  <si>
    <t>Post_3319</t>
  </si>
  <si>
    <t>Post_3320</t>
  </si>
  <si>
    <t>Post_3321</t>
  </si>
  <si>
    <t>Post_3322</t>
  </si>
  <si>
    <t>Post_3323</t>
  </si>
  <si>
    <t>Post_3324</t>
  </si>
  <si>
    <t>Post_3325</t>
  </si>
  <si>
    <t>Post_3326</t>
  </si>
  <si>
    <t>Post_3327</t>
  </si>
  <si>
    <t>Post_3328</t>
  </si>
  <si>
    <t>Post_3329</t>
  </si>
  <si>
    <t>Post_3330</t>
  </si>
  <si>
    <t>Post_3331</t>
  </si>
  <si>
    <t>Post_3332</t>
  </si>
  <si>
    <t>Post_3333</t>
  </si>
  <si>
    <t>Post_3334</t>
  </si>
  <si>
    <t>Post_3335</t>
  </si>
  <si>
    <t>Post_3336</t>
  </si>
  <si>
    <t>Post_3337</t>
  </si>
  <si>
    <t>Post_3338</t>
  </si>
  <si>
    <t>Post_3339</t>
  </si>
  <si>
    <t>Post_3340</t>
  </si>
  <si>
    <t>Post_3341</t>
  </si>
  <si>
    <t>Post_3342</t>
  </si>
  <si>
    <t>Post_3343</t>
  </si>
  <si>
    <t>Post_3344</t>
  </si>
  <si>
    <t>Post_3345</t>
  </si>
  <si>
    <t>Post_3346</t>
  </si>
  <si>
    <t>Post_3347</t>
  </si>
  <si>
    <t>Post_3348</t>
  </si>
  <si>
    <t>Post_3349</t>
  </si>
  <si>
    <t>Post_3350</t>
  </si>
  <si>
    <t>Post_3351</t>
  </si>
  <si>
    <t>Post_3352</t>
  </si>
  <si>
    <t>Post_3353</t>
  </si>
  <si>
    <t>Post_3354</t>
  </si>
  <si>
    <t>Post_3355</t>
  </si>
  <si>
    <t>Post_3356</t>
  </si>
  <si>
    <t>Post_3357</t>
  </si>
  <si>
    <t>Post_3358</t>
  </si>
  <si>
    <t>Post_3359</t>
  </si>
  <si>
    <t>Post_3360</t>
  </si>
  <si>
    <t>Post_3361</t>
  </si>
  <si>
    <t>Post_3362</t>
  </si>
  <si>
    <t>Post_3363</t>
  </si>
  <si>
    <t>Post_3364</t>
  </si>
  <si>
    <t>Post_3365</t>
  </si>
  <si>
    <t>Post_3366</t>
  </si>
  <si>
    <t>Post_3367</t>
  </si>
  <si>
    <t>Post_3368</t>
  </si>
  <si>
    <t>Post_3369</t>
  </si>
  <si>
    <t>Post_3370</t>
  </si>
  <si>
    <t>Post_3371</t>
  </si>
  <si>
    <t>Post_3372</t>
  </si>
  <si>
    <t>Post_3373</t>
  </si>
  <si>
    <t>Post_3374</t>
  </si>
  <si>
    <t>Post_3375</t>
  </si>
  <si>
    <t>Post_3376</t>
  </si>
  <si>
    <t>Post_3377</t>
  </si>
  <si>
    <t>Post_3378</t>
  </si>
  <si>
    <t>Post_3379</t>
  </si>
  <si>
    <t>Post_3380</t>
  </si>
  <si>
    <t>Post_3381</t>
  </si>
  <si>
    <t>Post_3382</t>
  </si>
  <si>
    <t>Post_3383</t>
  </si>
  <si>
    <t>Post_3384</t>
  </si>
  <si>
    <t>Post_3385</t>
  </si>
  <si>
    <t>Post_3386</t>
  </si>
  <si>
    <t>Post_3387</t>
  </si>
  <si>
    <t>Post_3388</t>
  </si>
  <si>
    <t>Post_3389</t>
  </si>
  <si>
    <t>Post_3390</t>
  </si>
  <si>
    <t>Post_3391</t>
  </si>
  <si>
    <t>Post_3392</t>
  </si>
  <si>
    <t>Post_3393</t>
  </si>
  <si>
    <t>Post_3394</t>
  </si>
  <si>
    <t>Post_3395</t>
  </si>
  <si>
    <t>Post_3396</t>
  </si>
  <si>
    <t>Post_3397</t>
  </si>
  <si>
    <t>Post_3398</t>
  </si>
  <si>
    <t>Post_3399</t>
  </si>
  <si>
    <t>Post_3400</t>
  </si>
  <si>
    <t>Post_3401</t>
  </si>
  <si>
    <t>Post_3402</t>
  </si>
  <si>
    <t>Post_3403</t>
  </si>
  <si>
    <t>Post_3404</t>
  </si>
  <si>
    <t>Post_3405</t>
  </si>
  <si>
    <t>Post_3406</t>
  </si>
  <si>
    <t>Post_3407</t>
  </si>
  <si>
    <t>Post_3408</t>
  </si>
  <si>
    <t>Post_3409</t>
  </si>
  <si>
    <t>Post_3410</t>
  </si>
  <si>
    <t>Post_3411</t>
  </si>
  <si>
    <t>Post_3412</t>
  </si>
  <si>
    <t>Post_3413</t>
  </si>
  <si>
    <t>Post_3414</t>
  </si>
  <si>
    <t>Post_3415</t>
  </si>
  <si>
    <t>Post_3416</t>
  </si>
  <si>
    <t>Post_3417</t>
  </si>
  <si>
    <t>Post_3418</t>
  </si>
  <si>
    <t>Post_3419</t>
  </si>
  <si>
    <t>Post_3420</t>
  </si>
  <si>
    <t>Post_3421</t>
  </si>
  <si>
    <t>Post_3422</t>
  </si>
  <si>
    <t>Post_3423</t>
  </si>
  <si>
    <t>Post_3424</t>
  </si>
  <si>
    <t>Post_3425</t>
  </si>
  <si>
    <t>Post_3426</t>
  </si>
  <si>
    <t>Post_3427</t>
  </si>
  <si>
    <t>Post_3428</t>
  </si>
  <si>
    <t>Post_3429</t>
  </si>
  <si>
    <t>Post_3430</t>
  </si>
  <si>
    <t>Post_3431</t>
  </si>
  <si>
    <t>Post_3432</t>
  </si>
  <si>
    <t>Post_3433</t>
  </si>
  <si>
    <t>Post_3434</t>
  </si>
  <si>
    <t>Post_3435</t>
  </si>
  <si>
    <t>Post_3436</t>
  </si>
  <si>
    <t>Post_3437</t>
  </si>
  <si>
    <t>Post_3438</t>
  </si>
  <si>
    <t>Post_3439</t>
  </si>
  <si>
    <t>Post_3440</t>
  </si>
  <si>
    <t>Post_3441</t>
  </si>
  <si>
    <t>Post_3442</t>
  </si>
  <si>
    <t>Post_3443</t>
  </si>
  <si>
    <t>Post_3444</t>
  </si>
  <si>
    <t>Post_3445</t>
  </si>
  <si>
    <t>Post_3446</t>
  </si>
  <si>
    <t>Post_3447</t>
  </si>
  <si>
    <t>Post_3448</t>
  </si>
  <si>
    <t>Post_3449</t>
  </si>
  <si>
    <t>Post_3450</t>
  </si>
  <si>
    <t>Post_3451</t>
  </si>
  <si>
    <t>Post_3452</t>
  </si>
  <si>
    <t>Post_3453</t>
  </si>
  <si>
    <t>Post_3454</t>
  </si>
  <si>
    <t>Post_3455</t>
  </si>
  <si>
    <t>Post_3456</t>
  </si>
  <si>
    <t>Post_3457</t>
  </si>
  <si>
    <t>Post_3458</t>
  </si>
  <si>
    <t>Post_3459</t>
  </si>
  <si>
    <t>Post_3460</t>
  </si>
  <si>
    <t>Post_3461</t>
  </si>
  <si>
    <t>Post_3462</t>
  </si>
  <si>
    <t>Post_3463</t>
  </si>
  <si>
    <t>Post_3464</t>
  </si>
  <si>
    <t>Post_3465</t>
  </si>
  <si>
    <t>Post_3466</t>
  </si>
  <si>
    <t>Post_3467</t>
  </si>
  <si>
    <t>Post_3468</t>
  </si>
  <si>
    <t>Post_3469</t>
  </si>
  <si>
    <t>Post_3470</t>
  </si>
  <si>
    <t>Post_3471</t>
  </si>
  <si>
    <t>Post_3472</t>
  </si>
  <si>
    <t>Post_3473</t>
  </si>
  <si>
    <t>Post_3474</t>
  </si>
  <si>
    <t>Post_3475</t>
  </si>
  <si>
    <t>Post_3476</t>
  </si>
  <si>
    <t>Post_3477</t>
  </si>
  <si>
    <t>Post_3478</t>
  </si>
  <si>
    <t>Post_3479</t>
  </si>
  <si>
    <t>Post_3480</t>
  </si>
  <si>
    <t>Post_3481</t>
  </si>
  <si>
    <t>Post_3482</t>
  </si>
  <si>
    <t>Post_3483</t>
  </si>
  <si>
    <t>Post_3484</t>
  </si>
  <si>
    <t>Post_3485</t>
  </si>
  <si>
    <t>Post_3486</t>
  </si>
  <si>
    <t>Post_3487</t>
  </si>
  <si>
    <t>Post_3488</t>
  </si>
  <si>
    <t>Post_3489</t>
  </si>
  <si>
    <t>Post_3490</t>
  </si>
  <si>
    <t>Post_3491</t>
  </si>
  <si>
    <t>Post_3492</t>
  </si>
  <si>
    <t>Post_3493</t>
  </si>
  <si>
    <t>Post_3494</t>
  </si>
  <si>
    <t>Post_3495</t>
  </si>
  <si>
    <t>Post_3496</t>
  </si>
  <si>
    <t>Post_3497</t>
  </si>
  <si>
    <t>Post_3498</t>
  </si>
  <si>
    <t>Post_3499</t>
  </si>
  <si>
    <t>Post_3500</t>
  </si>
  <si>
    <t>Post_3501</t>
  </si>
  <si>
    <t>Post_3502</t>
  </si>
  <si>
    <t>Post_3503</t>
  </si>
  <si>
    <t>Post_3504</t>
  </si>
  <si>
    <t>Post_3505</t>
  </si>
  <si>
    <t>Post_3506</t>
  </si>
  <si>
    <t>Post_3507</t>
  </si>
  <si>
    <t>Post_3508</t>
  </si>
  <si>
    <t>Post_3509</t>
  </si>
  <si>
    <t>Post_3510</t>
  </si>
  <si>
    <t>Post_3511</t>
  </si>
  <si>
    <t>Post_3512</t>
  </si>
  <si>
    <t>Post_3513</t>
  </si>
  <si>
    <t>Post_3514</t>
  </si>
  <si>
    <t>Post_3515</t>
  </si>
  <si>
    <t>Post_3516</t>
  </si>
  <si>
    <t>Post_3517</t>
  </si>
  <si>
    <t>Post_3518</t>
  </si>
  <si>
    <t>Post_3519</t>
  </si>
  <si>
    <t>Post_3520</t>
  </si>
  <si>
    <t>Post_3521</t>
  </si>
  <si>
    <t>Post_3522</t>
  </si>
  <si>
    <t>Post_3523</t>
  </si>
  <si>
    <t>Post_3524</t>
  </si>
  <si>
    <t>Post_3525</t>
  </si>
  <si>
    <t>Post_3526</t>
  </si>
  <si>
    <t>Post_3527</t>
  </si>
  <si>
    <t>Post_3528</t>
  </si>
  <si>
    <t>Post_3529</t>
  </si>
  <si>
    <t>Post_3530</t>
  </si>
  <si>
    <t>Post_3531</t>
  </si>
  <si>
    <t>Post_3532</t>
  </si>
  <si>
    <t>Post_3533</t>
  </si>
  <si>
    <t>Post_3534</t>
  </si>
  <si>
    <t>Post_3535</t>
  </si>
  <si>
    <t>Post_3536</t>
  </si>
  <si>
    <t>Post_3537</t>
  </si>
  <si>
    <t>Post_3538</t>
  </si>
  <si>
    <t>Post_3539</t>
  </si>
  <si>
    <t>Post_3540</t>
  </si>
  <si>
    <t>Post_3541</t>
  </si>
  <si>
    <t>Post_3542</t>
  </si>
  <si>
    <t>Post_3543</t>
  </si>
  <si>
    <t>Post_3544</t>
  </si>
  <si>
    <t>Post_3545</t>
  </si>
  <si>
    <t>Post_3546</t>
  </si>
  <si>
    <t>Post_3547</t>
  </si>
  <si>
    <t>Post_3548</t>
  </si>
  <si>
    <t>Post_3549</t>
  </si>
  <si>
    <t>Post_3550</t>
  </si>
  <si>
    <t>Post_3551</t>
  </si>
  <si>
    <t>Post_3552</t>
  </si>
  <si>
    <t>Post_3553</t>
  </si>
  <si>
    <t>Post_3554</t>
  </si>
  <si>
    <t>Post_3555</t>
  </si>
  <si>
    <t>Post_3556</t>
  </si>
  <si>
    <t>Post_3557</t>
  </si>
  <si>
    <t>Post_3558</t>
  </si>
  <si>
    <t>Post_3559</t>
  </si>
  <si>
    <t>Post_3560</t>
  </si>
  <si>
    <t>Post_3561</t>
  </si>
  <si>
    <t>Post_3562</t>
  </si>
  <si>
    <t>Post_3563</t>
  </si>
  <si>
    <t>Post_3564</t>
  </si>
  <si>
    <t>Post_3565</t>
  </si>
  <si>
    <t>Post_3566</t>
  </si>
  <si>
    <t>Post_3567</t>
  </si>
  <si>
    <t>Post_3568</t>
  </si>
  <si>
    <t>Post_3569</t>
  </si>
  <si>
    <t>Post_3570</t>
  </si>
  <si>
    <t>Post_3571</t>
  </si>
  <si>
    <t>Post_3572</t>
  </si>
  <si>
    <t>Post_3573</t>
  </si>
  <si>
    <t>Post_3574</t>
  </si>
  <si>
    <t>Post_3575</t>
  </si>
  <si>
    <t>Post_3576</t>
  </si>
  <si>
    <t>Post_3577</t>
  </si>
  <si>
    <t>Post_3578</t>
  </si>
  <si>
    <t>Post_3579</t>
  </si>
  <si>
    <t>Post_3580</t>
  </si>
  <si>
    <t>Post_3581</t>
  </si>
  <si>
    <t>Post_3582</t>
  </si>
  <si>
    <t>Post_3583</t>
  </si>
  <si>
    <t>Post_3584</t>
  </si>
  <si>
    <t>Post_3585</t>
  </si>
  <si>
    <t>Post_3586</t>
  </si>
  <si>
    <t>Post_3587</t>
  </si>
  <si>
    <t>Post_3588</t>
  </si>
  <si>
    <t>Post_3589</t>
  </si>
  <si>
    <t>Post_3590</t>
  </si>
  <si>
    <t>Post_3591</t>
  </si>
  <si>
    <t>Post_3592</t>
  </si>
  <si>
    <t>Post_3593</t>
  </si>
  <si>
    <t>Post_3594</t>
  </si>
  <si>
    <t>Post_3595</t>
  </si>
  <si>
    <t>Post_3596</t>
  </si>
  <si>
    <t>Post_3597</t>
  </si>
  <si>
    <t>Post_3598</t>
  </si>
  <si>
    <t>Post_3599</t>
  </si>
  <si>
    <t>Post_3600</t>
  </si>
  <si>
    <t>Post_3601</t>
  </si>
  <si>
    <t>Post_3602</t>
  </si>
  <si>
    <t>Post_3603</t>
  </si>
  <si>
    <t>Post_3604</t>
  </si>
  <si>
    <t>Post_3605</t>
  </si>
  <si>
    <t>Post_3606</t>
  </si>
  <si>
    <t>Post_3607</t>
  </si>
  <si>
    <t>Post_3608</t>
  </si>
  <si>
    <t>Post_3609</t>
  </si>
  <si>
    <t>Post_3610</t>
  </si>
  <si>
    <t>Post_3611</t>
  </si>
  <si>
    <t>Post_3612</t>
  </si>
  <si>
    <t>Post_3613</t>
  </si>
  <si>
    <t>Post_3614</t>
  </si>
  <si>
    <t>Post_3615</t>
  </si>
  <si>
    <t>Post_3616</t>
  </si>
  <si>
    <t>Post_3617</t>
  </si>
  <si>
    <t>Post_3618</t>
  </si>
  <si>
    <t>Post_3619</t>
  </si>
  <si>
    <t>Post_3620</t>
  </si>
  <si>
    <t>Post_3621</t>
  </si>
  <si>
    <t>Post_3622</t>
  </si>
  <si>
    <t>Post_3623</t>
  </si>
  <si>
    <t>Post_3624</t>
  </si>
  <si>
    <t>Post_3625</t>
  </si>
  <si>
    <t>Post_3626</t>
  </si>
  <si>
    <t>Post_3627</t>
  </si>
  <si>
    <t>Post_3628</t>
  </si>
  <si>
    <t>Post_3629</t>
  </si>
  <si>
    <t>Post_3630</t>
  </si>
  <si>
    <t>Post_3631</t>
  </si>
  <si>
    <t>Post_3632</t>
  </si>
  <si>
    <t>Post_3633</t>
  </si>
  <si>
    <t>Post_3634</t>
  </si>
  <si>
    <t>Post_3635</t>
  </si>
  <si>
    <t>Post_3636</t>
  </si>
  <si>
    <t>Post_3637</t>
  </si>
  <si>
    <t>Post_3638</t>
  </si>
  <si>
    <t>Post_3639</t>
  </si>
  <si>
    <t>Post_3640</t>
  </si>
  <si>
    <t>Post_3641</t>
  </si>
  <si>
    <t>Post_3642</t>
  </si>
  <si>
    <t>Post_3643</t>
  </si>
  <si>
    <t>Post_3644</t>
  </si>
  <si>
    <t>Post_3645</t>
  </si>
  <si>
    <t>Post_3646</t>
  </si>
  <si>
    <t>Post_3647</t>
  </si>
  <si>
    <t>Post_3648</t>
  </si>
  <si>
    <t>Post_3649</t>
  </si>
  <si>
    <t>Post_3650</t>
  </si>
  <si>
    <t>Post_3651</t>
  </si>
  <si>
    <t>Post_3652</t>
  </si>
  <si>
    <t>Post_3653</t>
  </si>
  <si>
    <t>Post_3654</t>
  </si>
  <si>
    <t>Post_3655</t>
  </si>
  <si>
    <t>Post_3656</t>
  </si>
  <si>
    <t>Post_3657</t>
  </si>
  <si>
    <t>Post_3658</t>
  </si>
  <si>
    <t>Post_3659</t>
  </si>
  <si>
    <t>Post_3660</t>
  </si>
  <si>
    <t>Post_3661</t>
  </si>
  <si>
    <t>Post_3662</t>
  </si>
  <si>
    <t>Post_3663</t>
  </si>
  <si>
    <t>Post_3664</t>
  </si>
  <si>
    <t>Post_3665</t>
  </si>
  <si>
    <t>Post_3666</t>
  </si>
  <si>
    <t>Post_3667</t>
  </si>
  <si>
    <t>Post_3668</t>
  </si>
  <si>
    <t>Post_3669</t>
  </si>
  <si>
    <t>Post_3670</t>
  </si>
  <si>
    <t>Post_3671</t>
  </si>
  <si>
    <t>Post_3672</t>
  </si>
  <si>
    <t>Post_3673</t>
  </si>
  <si>
    <t>Post_3674</t>
  </si>
  <si>
    <t>Post_3675</t>
  </si>
  <si>
    <t>Post_3676</t>
  </si>
  <si>
    <t>Post_3677</t>
  </si>
  <si>
    <t>Post_3678</t>
  </si>
  <si>
    <t>Post_3679</t>
  </si>
  <si>
    <t>Post_3680</t>
  </si>
  <si>
    <t>Post_3681</t>
  </si>
  <si>
    <t>Post_3682</t>
  </si>
  <si>
    <t>Post_3683</t>
  </si>
  <si>
    <t>Post_3684</t>
  </si>
  <si>
    <t>Post_3685</t>
  </si>
  <si>
    <t>Post_3686</t>
  </si>
  <si>
    <t>Post_3687</t>
  </si>
  <si>
    <t>Post_3688</t>
  </si>
  <si>
    <t>Post_3689</t>
  </si>
  <si>
    <t>Post_3690</t>
  </si>
  <si>
    <t>Post_3691</t>
  </si>
  <si>
    <t>Post_3692</t>
  </si>
  <si>
    <t>Post_3693</t>
  </si>
  <si>
    <t>Post_3694</t>
  </si>
  <si>
    <t>Post_3695</t>
  </si>
  <si>
    <t>Post_3696</t>
  </si>
  <si>
    <t>Post_3697</t>
  </si>
  <si>
    <t>Post_3698</t>
  </si>
  <si>
    <t>Post_3699</t>
  </si>
  <si>
    <t>Post_3700</t>
  </si>
  <si>
    <t>Post_3701</t>
  </si>
  <si>
    <t>Post_3702</t>
  </si>
  <si>
    <t>Post_3703</t>
  </si>
  <si>
    <t>Post_3704</t>
  </si>
  <si>
    <t>Post_3705</t>
  </si>
  <si>
    <t>Post_3706</t>
  </si>
  <si>
    <t>Post_3707</t>
  </si>
  <si>
    <t>Post_3708</t>
  </si>
  <si>
    <t>Post_3709</t>
  </si>
  <si>
    <t>Post_3710</t>
  </si>
  <si>
    <t>Post_3711</t>
  </si>
  <si>
    <t>Post_3712</t>
  </si>
  <si>
    <t>Post_3713</t>
  </si>
  <si>
    <t>Post_3714</t>
  </si>
  <si>
    <t>Post_3715</t>
  </si>
  <si>
    <t>Post_3716</t>
  </si>
  <si>
    <t>Post_3717</t>
  </si>
  <si>
    <t>Post_3718</t>
  </si>
  <si>
    <t>Post_3719</t>
  </si>
  <si>
    <t>Post_3720</t>
  </si>
  <si>
    <t>Post_3721</t>
  </si>
  <si>
    <t>Post_3722</t>
  </si>
  <si>
    <t>Post_3723</t>
  </si>
  <si>
    <t>Post_3724</t>
  </si>
  <si>
    <t>Post_3725</t>
  </si>
  <si>
    <t>Post_3726</t>
  </si>
  <si>
    <t>Post_3727</t>
  </si>
  <si>
    <t>Post_3728</t>
  </si>
  <si>
    <t>Post_3729</t>
  </si>
  <si>
    <t>Post_3730</t>
  </si>
  <si>
    <t>Post_3731</t>
  </si>
  <si>
    <t>Post_3732</t>
  </si>
  <si>
    <t>Post_3733</t>
  </si>
  <si>
    <t>Post_3734</t>
  </si>
  <si>
    <t>Post_3735</t>
  </si>
  <si>
    <t>Post_3736</t>
  </si>
  <si>
    <t>Post_3737</t>
  </si>
  <si>
    <t>Post_3738</t>
  </si>
  <si>
    <t>Post_3739</t>
  </si>
  <si>
    <t>Post_3740</t>
  </si>
  <si>
    <t>Post_3741</t>
  </si>
  <si>
    <t>Post_3742</t>
  </si>
  <si>
    <t>Post_3743</t>
  </si>
  <si>
    <t>Post_3744</t>
  </si>
  <si>
    <t>Post_3745</t>
  </si>
  <si>
    <t>Post_3746</t>
  </si>
  <si>
    <t>Post_3747</t>
  </si>
  <si>
    <t>Post_3748</t>
  </si>
  <si>
    <t>Post_3749</t>
  </si>
  <si>
    <t>Post_3750</t>
  </si>
  <si>
    <t>Post_3751</t>
  </si>
  <si>
    <t>Post_3752</t>
  </si>
  <si>
    <t>Post_3753</t>
  </si>
  <si>
    <t>Post_3754</t>
  </si>
  <si>
    <t>Post_3755</t>
  </si>
  <si>
    <t>Post_3756</t>
  </si>
  <si>
    <t>Post_3757</t>
  </si>
  <si>
    <t>Post_3758</t>
  </si>
  <si>
    <t>Post_3759</t>
  </si>
  <si>
    <t>Post_3760</t>
  </si>
  <si>
    <t>Post_3761</t>
  </si>
  <si>
    <t>Post_3762</t>
  </si>
  <si>
    <t>Post_3763</t>
  </si>
  <si>
    <t>Post_3764</t>
  </si>
  <si>
    <t>Post_3765</t>
  </si>
  <si>
    <t>Post_3766</t>
  </si>
  <si>
    <t>Post_3767</t>
  </si>
  <si>
    <t>Post_3768</t>
  </si>
  <si>
    <t>Post_3769</t>
  </si>
  <si>
    <t>Post_3770</t>
  </si>
  <si>
    <t>Post_3771</t>
  </si>
  <si>
    <t>Post_3772</t>
  </si>
  <si>
    <t>Post_3773</t>
  </si>
  <si>
    <t>Post_3774</t>
  </si>
  <si>
    <t>Post_3775</t>
  </si>
  <si>
    <t>Post_3776</t>
  </si>
  <si>
    <t>Post_3777</t>
  </si>
  <si>
    <t>Post_3778</t>
  </si>
  <si>
    <t>Post_3779</t>
  </si>
  <si>
    <t>Post_3780</t>
  </si>
  <si>
    <t>Post_3781</t>
  </si>
  <si>
    <t>Post_3782</t>
  </si>
  <si>
    <t>Post_3783</t>
  </si>
  <si>
    <t>Post_3784</t>
  </si>
  <si>
    <t>Post_3785</t>
  </si>
  <si>
    <t>Post_3786</t>
  </si>
  <si>
    <t>Post_3787</t>
  </si>
  <si>
    <t>Post_3788</t>
  </si>
  <si>
    <t>Post_3789</t>
  </si>
  <si>
    <t>Post_3790</t>
  </si>
  <si>
    <t>Post_3791</t>
  </si>
  <si>
    <t>Post_3792</t>
  </si>
  <si>
    <t>Post_3793</t>
  </si>
  <si>
    <t>Post_3794</t>
  </si>
  <si>
    <t>Post_3795</t>
  </si>
  <si>
    <t>Post_3796</t>
  </si>
  <si>
    <t>Post_3797</t>
  </si>
  <si>
    <t>Post_3798</t>
  </si>
  <si>
    <t>Post_3799</t>
  </si>
  <si>
    <t>Post_3800</t>
  </si>
  <si>
    <t>Post_3801</t>
  </si>
  <si>
    <t>Post_3802</t>
  </si>
  <si>
    <t>Post_3803</t>
  </si>
  <si>
    <t>Post_3804</t>
  </si>
  <si>
    <t>Post_3805</t>
  </si>
  <si>
    <t>Post_3806</t>
  </si>
  <si>
    <t>Post_3807</t>
  </si>
  <si>
    <t>Post_3808</t>
  </si>
  <si>
    <t>Post_3809</t>
  </si>
  <si>
    <t>Post_3810</t>
  </si>
  <si>
    <t>Post_3811</t>
  </si>
  <si>
    <t>Post_3812</t>
  </si>
  <si>
    <t>Post_3813</t>
  </si>
  <si>
    <t>Post_3814</t>
  </si>
  <si>
    <t>Post_3815</t>
  </si>
  <si>
    <t>Post_3816</t>
  </si>
  <si>
    <t>Post_3817</t>
  </si>
  <si>
    <t>Post_3818</t>
  </si>
  <si>
    <t>Post_3819</t>
  </si>
  <si>
    <t>Post_3820</t>
  </si>
  <si>
    <t>Post_3821</t>
  </si>
  <si>
    <t>Post_3822</t>
  </si>
  <si>
    <t>Post_3823</t>
  </si>
  <si>
    <t>Post_3824</t>
  </si>
  <si>
    <t>Post_3825</t>
  </si>
  <si>
    <t>Post_3826</t>
  </si>
  <si>
    <t>Post_3827</t>
  </si>
  <si>
    <t>Post_3828</t>
  </si>
  <si>
    <t>Post_3829</t>
  </si>
  <si>
    <t>Post_3830</t>
  </si>
  <si>
    <t>Post_3831</t>
  </si>
  <si>
    <t>Post_3832</t>
  </si>
  <si>
    <t>Post_3833</t>
  </si>
  <si>
    <t>Post_3834</t>
  </si>
  <si>
    <t>Post_3835</t>
  </si>
  <si>
    <t>Post_3836</t>
  </si>
  <si>
    <t>Post_3837</t>
  </si>
  <si>
    <t>Post_3838</t>
  </si>
  <si>
    <t>Post_3839</t>
  </si>
  <si>
    <t>Post_3840</t>
  </si>
  <si>
    <t>Post_3841</t>
  </si>
  <si>
    <t>Post_3842</t>
  </si>
  <si>
    <t>Post_3843</t>
  </si>
  <si>
    <t>Post_3844</t>
  </si>
  <si>
    <t>Post_3845</t>
  </si>
  <si>
    <t>Post_3846</t>
  </si>
  <si>
    <t>Post_3847</t>
  </si>
  <si>
    <t>Post_3848</t>
  </si>
  <si>
    <t>Post_3849</t>
  </si>
  <si>
    <t>Post_3850</t>
  </si>
  <si>
    <t>Post_3851</t>
  </si>
  <si>
    <t>Post_3852</t>
  </si>
  <si>
    <t>Post_3853</t>
  </si>
  <si>
    <t>Post_3854</t>
  </si>
  <si>
    <t>Post_3855</t>
  </si>
  <si>
    <t>Post_3856</t>
  </si>
  <si>
    <t>Post_3857</t>
  </si>
  <si>
    <t>Post_3858</t>
  </si>
  <si>
    <t>Post_3859</t>
  </si>
  <si>
    <t>Post_3860</t>
  </si>
  <si>
    <t>Post_3861</t>
  </si>
  <si>
    <t>Post_3862</t>
  </si>
  <si>
    <t>Post_3863</t>
  </si>
  <si>
    <t>Post_3864</t>
  </si>
  <si>
    <t>Post_3865</t>
  </si>
  <si>
    <t>Post_3866</t>
  </si>
  <si>
    <t>Post_3867</t>
  </si>
  <si>
    <t>Post_3868</t>
  </si>
  <si>
    <t>Post_3869</t>
  </si>
  <si>
    <t>Post_3870</t>
  </si>
  <si>
    <t>Post_3871</t>
  </si>
  <si>
    <t>Post_3872</t>
  </si>
  <si>
    <t>Post_3873</t>
  </si>
  <si>
    <t>Post_3874</t>
  </si>
  <si>
    <t>Post_3875</t>
  </si>
  <si>
    <t>Post_3876</t>
  </si>
  <si>
    <t>Post_3877</t>
  </si>
  <si>
    <t>Post_3878</t>
  </si>
  <si>
    <t>Post_3879</t>
  </si>
  <si>
    <t>Post_3880</t>
  </si>
  <si>
    <t>Post_3881</t>
  </si>
  <si>
    <t>Post_3882</t>
  </si>
  <si>
    <t>Post_3883</t>
  </si>
  <si>
    <t>Post_3884</t>
  </si>
  <si>
    <t>Post_3885</t>
  </si>
  <si>
    <t>Post_3886</t>
  </si>
  <si>
    <t>Post_3887</t>
  </si>
  <si>
    <t>Post_3888</t>
  </si>
  <si>
    <t>Post_3889</t>
  </si>
  <si>
    <t>Post_3890</t>
  </si>
  <si>
    <t>Post_3891</t>
  </si>
  <si>
    <t>Post_3892</t>
  </si>
  <si>
    <t>Post_3893</t>
  </si>
  <si>
    <t>Post_3894</t>
  </si>
  <si>
    <t>Post_3895</t>
  </si>
  <si>
    <t>Post_3896</t>
  </si>
  <si>
    <t>Post_3897</t>
  </si>
  <si>
    <t>Post_3898</t>
  </si>
  <si>
    <t>Post_3899</t>
  </si>
  <si>
    <t>Post_3900</t>
  </si>
  <si>
    <t>Post_3901</t>
  </si>
  <si>
    <t>Post_3902</t>
  </si>
  <si>
    <t>Post_3903</t>
  </si>
  <si>
    <t>Post_3904</t>
  </si>
  <si>
    <t>Post_3905</t>
  </si>
  <si>
    <t>Post_3906</t>
  </si>
  <si>
    <t>Post_3907</t>
  </si>
  <si>
    <t>Post_3908</t>
  </si>
  <si>
    <t>Post_3909</t>
  </si>
  <si>
    <t>Post_3910</t>
  </si>
  <si>
    <t>Post_3911</t>
  </si>
  <si>
    <t>Post_3912</t>
  </si>
  <si>
    <t>Post_3913</t>
  </si>
  <si>
    <t>Post_3914</t>
  </si>
  <si>
    <t>Post_3915</t>
  </si>
  <si>
    <t>Post_3916</t>
  </si>
  <si>
    <t>Post_3917</t>
  </si>
  <si>
    <t>Post_3918</t>
  </si>
  <si>
    <t>Post_3919</t>
  </si>
  <si>
    <t>Post_3920</t>
  </si>
  <si>
    <t>Post_3921</t>
  </si>
  <si>
    <t>Post_3922</t>
  </si>
  <si>
    <t>Post_3923</t>
  </si>
  <si>
    <t>Post_3924</t>
  </si>
  <si>
    <t>Post_3925</t>
  </si>
  <si>
    <t>Post_3926</t>
  </si>
  <si>
    <t>Post_3927</t>
  </si>
  <si>
    <t>Post_3928</t>
  </si>
  <si>
    <t>Post_3929</t>
  </si>
  <si>
    <t>Post_3930</t>
  </si>
  <si>
    <t>Post_3931</t>
  </si>
  <si>
    <t>Post_3932</t>
  </si>
  <si>
    <t>Post_3933</t>
  </si>
  <si>
    <t>Post_3934</t>
  </si>
  <si>
    <t>Post_3935</t>
  </si>
  <si>
    <t>Post_3936</t>
  </si>
  <si>
    <t>Post_3937</t>
  </si>
  <si>
    <t>Post_3938</t>
  </si>
  <si>
    <t>Post_3939</t>
  </si>
  <si>
    <t>Post_3940</t>
  </si>
  <si>
    <t>Post_3941</t>
  </si>
  <si>
    <t>Post_3942</t>
  </si>
  <si>
    <t>Post_3943</t>
  </si>
  <si>
    <t>Post_3944</t>
  </si>
  <si>
    <t>Post_3945</t>
  </si>
  <si>
    <t>Post_3946</t>
  </si>
  <si>
    <t>Post_3947</t>
  </si>
  <si>
    <t>Post_3948</t>
  </si>
  <si>
    <t>Post_3949</t>
  </si>
  <si>
    <t>Post_3950</t>
  </si>
  <si>
    <t>Post_3951</t>
  </si>
  <si>
    <t>Post_3952</t>
  </si>
  <si>
    <t>Post_3953</t>
  </si>
  <si>
    <t>Post_3954</t>
  </si>
  <si>
    <t>Post_3955</t>
  </si>
  <si>
    <t>Post_3956</t>
  </si>
  <si>
    <t>Post_3957</t>
  </si>
  <si>
    <t>Post_3958</t>
  </si>
  <si>
    <t>Post_3959</t>
  </si>
  <si>
    <t>Post_3960</t>
  </si>
  <si>
    <t>Post_3961</t>
  </si>
  <si>
    <t>Post_3962</t>
  </si>
  <si>
    <t>Post_3963</t>
  </si>
  <si>
    <t>Post_3964</t>
  </si>
  <si>
    <t>Post_3965</t>
  </si>
  <si>
    <t>Post_3966</t>
  </si>
  <si>
    <t>Post_3967</t>
  </si>
  <si>
    <t>Post_3968</t>
  </si>
  <si>
    <t>Post_3969</t>
  </si>
  <si>
    <t>Post_3970</t>
  </si>
  <si>
    <t>Post_3971</t>
  </si>
  <si>
    <t>Post_3972</t>
  </si>
  <si>
    <t>Post_3973</t>
  </si>
  <si>
    <t>Post_3974</t>
  </si>
  <si>
    <t>Post_3975</t>
  </si>
  <si>
    <t>Post_3976</t>
  </si>
  <si>
    <t>Post_3977</t>
  </si>
  <si>
    <t>Post_3978</t>
  </si>
  <si>
    <t>Post_3979</t>
  </si>
  <si>
    <t>Post_3980</t>
  </si>
  <si>
    <t>Post_3981</t>
  </si>
  <si>
    <t>Post_3982</t>
  </si>
  <si>
    <t>Post_3983</t>
  </si>
  <si>
    <t>Post_3984</t>
  </si>
  <si>
    <t>Post_3985</t>
  </si>
  <si>
    <t>Post_3986</t>
  </si>
  <si>
    <t>Post_3987</t>
  </si>
  <si>
    <t>Post_3988</t>
  </si>
  <si>
    <t>Post_3989</t>
  </si>
  <si>
    <t>Post_3990</t>
  </si>
  <si>
    <t>Post_3991</t>
  </si>
  <si>
    <t>Post_3992</t>
  </si>
  <si>
    <t>Post_3993</t>
  </si>
  <si>
    <t>Post_3994</t>
  </si>
  <si>
    <t>Post_3995</t>
  </si>
  <si>
    <t>Post_3996</t>
  </si>
  <si>
    <t>Post_3997</t>
  </si>
  <si>
    <t>Post_3998</t>
  </si>
  <si>
    <t>Post_3999</t>
  </si>
  <si>
    <t>Post_4000</t>
  </si>
  <si>
    <t>Post_4001</t>
  </si>
  <si>
    <t>Post_4002</t>
  </si>
  <si>
    <t>Post_4003</t>
  </si>
  <si>
    <t>Post_4004</t>
  </si>
  <si>
    <t>Post_4005</t>
  </si>
  <si>
    <t>Post_4006</t>
  </si>
  <si>
    <t>Post_4007</t>
  </si>
  <si>
    <t>Post_4008</t>
  </si>
  <si>
    <t>Post_4009</t>
  </si>
  <si>
    <t>Post_4010</t>
  </si>
  <si>
    <t>Post_4011</t>
  </si>
  <si>
    <t>Post_4012</t>
  </si>
  <si>
    <t>Post_4013</t>
  </si>
  <si>
    <t>Post_4014</t>
  </si>
  <si>
    <t>Post_4015</t>
  </si>
  <si>
    <t>Post_4016</t>
  </si>
  <si>
    <t>Post_4017</t>
  </si>
  <si>
    <t>Post_4018</t>
  </si>
  <si>
    <t>Post_4019</t>
  </si>
  <si>
    <t>Post_4020</t>
  </si>
  <si>
    <t>Post_4021</t>
  </si>
  <si>
    <t>Post_4022</t>
  </si>
  <si>
    <t>Post_4023</t>
  </si>
  <si>
    <t>Post_4024</t>
  </si>
  <si>
    <t>Post_4025</t>
  </si>
  <si>
    <t>Post_4026</t>
  </si>
  <si>
    <t>Post_4027</t>
  </si>
  <si>
    <t>Post_4028</t>
  </si>
  <si>
    <t>Post_4029</t>
  </si>
  <si>
    <t>Post_4030</t>
  </si>
  <si>
    <t>Post_4031</t>
  </si>
  <si>
    <t>Post_4032</t>
  </si>
  <si>
    <t>Post_4033</t>
  </si>
  <si>
    <t>Post_4034</t>
  </si>
  <si>
    <t>Post_4035</t>
  </si>
  <si>
    <t>Post_4036</t>
  </si>
  <si>
    <t>Post_4037</t>
  </si>
  <si>
    <t>Post_4038</t>
  </si>
  <si>
    <t>Post_4039</t>
  </si>
  <si>
    <t>Post_4040</t>
  </si>
  <si>
    <t>Post_4041</t>
  </si>
  <si>
    <t>Post_4042</t>
  </si>
  <si>
    <t>Post_4043</t>
  </si>
  <si>
    <t>Post_4044</t>
  </si>
  <si>
    <t>Post_4045</t>
  </si>
  <si>
    <t>Post_4046</t>
  </si>
  <si>
    <t>Post_4047</t>
  </si>
  <si>
    <t>Post_4048</t>
  </si>
  <si>
    <t>Post_4049</t>
  </si>
  <si>
    <t>Post_4050</t>
  </si>
  <si>
    <t>Post_4051</t>
  </si>
  <si>
    <t>Post_4052</t>
  </si>
  <si>
    <t>Post_4053</t>
  </si>
  <si>
    <t>Post_4054</t>
  </si>
  <si>
    <t>Post_4055</t>
  </si>
  <si>
    <t>Post_4056</t>
  </si>
  <si>
    <t>Post_4057</t>
  </si>
  <si>
    <t>Post_4058</t>
  </si>
  <si>
    <t>Post_4059</t>
  </si>
  <si>
    <t>Post_4060</t>
  </si>
  <si>
    <t>Post_4061</t>
  </si>
  <si>
    <t>Post_4062</t>
  </si>
  <si>
    <t>Post_4063</t>
  </si>
  <si>
    <t>Post_4064</t>
  </si>
  <si>
    <t>Post_4065</t>
  </si>
  <si>
    <t>Post_4066</t>
  </si>
  <si>
    <t>Post_4067</t>
  </si>
  <si>
    <t>Post_4068</t>
  </si>
  <si>
    <t>Post_4069</t>
  </si>
  <si>
    <t>Post_4070</t>
  </si>
  <si>
    <t>Post_4071</t>
  </si>
  <si>
    <t>Post_4072</t>
  </si>
  <si>
    <t>Post_4073</t>
  </si>
  <si>
    <t>Post_4074</t>
  </si>
  <si>
    <t>Post_4075</t>
  </si>
  <si>
    <t>Post_4076</t>
  </si>
  <si>
    <t>Post_4077</t>
  </si>
  <si>
    <t>Post_4078</t>
  </si>
  <si>
    <t>Post_4079</t>
  </si>
  <si>
    <t>Post_4080</t>
  </si>
  <si>
    <t>Post_4081</t>
  </si>
  <si>
    <t>Post_4082</t>
  </si>
  <si>
    <t>Post_4083</t>
  </si>
  <si>
    <t>Post_4084</t>
  </si>
  <si>
    <t>Post_4085</t>
  </si>
  <si>
    <t>Post_4086</t>
  </si>
  <si>
    <t>Post_4087</t>
  </si>
  <si>
    <t>Post_4088</t>
  </si>
  <si>
    <t>Post_4089</t>
  </si>
  <si>
    <t>Post_4090</t>
  </si>
  <si>
    <t>Post_4091</t>
  </si>
  <si>
    <t>Post_4092</t>
  </si>
  <si>
    <t>Post_4093</t>
  </si>
  <si>
    <t>Post_4094</t>
  </si>
  <si>
    <t>Post_4095</t>
  </si>
  <si>
    <t>Post_4096</t>
  </si>
  <si>
    <t>Post_4097</t>
  </si>
  <si>
    <t>Post_4098</t>
  </si>
  <si>
    <t>Post_4099</t>
  </si>
  <si>
    <t>Post_4100</t>
  </si>
  <si>
    <t>Post_4101</t>
  </si>
  <si>
    <t>Post_4102</t>
  </si>
  <si>
    <t>Post_4103</t>
  </si>
  <si>
    <t>Post_4104</t>
  </si>
  <si>
    <t>Post_4105</t>
  </si>
  <si>
    <t>Post_4106</t>
  </si>
  <si>
    <t>Post_4107</t>
  </si>
  <si>
    <t>Post_4108</t>
  </si>
  <si>
    <t>Post_4109</t>
  </si>
  <si>
    <t>Post_4110</t>
  </si>
  <si>
    <t>Post_4111</t>
  </si>
  <si>
    <t>Post_4112</t>
  </si>
  <si>
    <t>Post_4113</t>
  </si>
  <si>
    <t>Post_4114</t>
  </si>
  <si>
    <t>Post_4115</t>
  </si>
  <si>
    <t>Post_4116</t>
  </si>
  <si>
    <t>Post_4117</t>
  </si>
  <si>
    <t>Post_4118</t>
  </si>
  <si>
    <t>Post_4119</t>
  </si>
  <si>
    <t>Post_4120</t>
  </si>
  <si>
    <t>Post_4121</t>
  </si>
  <si>
    <t>Post_4122</t>
  </si>
  <si>
    <t>Post_4123</t>
  </si>
  <si>
    <t>Post_4124</t>
  </si>
  <si>
    <t>Post_4125</t>
  </si>
  <si>
    <t>Post_4126</t>
  </si>
  <si>
    <t>Post_4127</t>
  </si>
  <si>
    <t>Post_4128</t>
  </si>
  <si>
    <t>Post_4129</t>
  </si>
  <si>
    <t>Post_4130</t>
  </si>
  <si>
    <t>Post_4131</t>
  </si>
  <si>
    <t>Post_4132</t>
  </si>
  <si>
    <t>Post_4133</t>
  </si>
  <si>
    <t>Post_4134</t>
  </si>
  <si>
    <t>Post_4135</t>
  </si>
  <si>
    <t>Post_4136</t>
  </si>
  <si>
    <t>Post_4137</t>
  </si>
  <si>
    <t>Post_4138</t>
  </si>
  <si>
    <t>Post_4139</t>
  </si>
  <si>
    <t>Post_4140</t>
  </si>
  <si>
    <t>Post_4141</t>
  </si>
  <si>
    <t>Post_4142</t>
  </si>
  <si>
    <t>Post_4143</t>
  </si>
  <si>
    <t>Post_4144</t>
  </si>
  <si>
    <t>Post_4145</t>
  </si>
  <si>
    <t>Post_4146</t>
  </si>
  <si>
    <t>Post_4147</t>
  </si>
  <si>
    <t>Post_4148</t>
  </si>
  <si>
    <t>Post_4149</t>
  </si>
  <si>
    <t>Post_4150</t>
  </si>
  <si>
    <t>Post_4151</t>
  </si>
  <si>
    <t>Post_4152</t>
  </si>
  <si>
    <t>Post_4153</t>
  </si>
  <si>
    <t>Post_4154</t>
  </si>
  <si>
    <t>Post_4155</t>
  </si>
  <si>
    <t>Post_4156</t>
  </si>
  <si>
    <t>Post_4157</t>
  </si>
  <si>
    <t>Post_4158</t>
  </si>
  <si>
    <t>Post_4159</t>
  </si>
  <si>
    <t>Post_4160</t>
  </si>
  <si>
    <t>Post_4161</t>
  </si>
  <si>
    <t>Post_4162</t>
  </si>
  <si>
    <t>Post_4163</t>
  </si>
  <si>
    <t>Post_4164</t>
  </si>
  <si>
    <t>Post_4165</t>
  </si>
  <si>
    <t>Post_4166</t>
  </si>
  <si>
    <t>Post_4167</t>
  </si>
  <si>
    <t>Post_4168</t>
  </si>
  <si>
    <t>Post_4169</t>
  </si>
  <si>
    <t>Post_4170</t>
  </si>
  <si>
    <t>Post_4171</t>
  </si>
  <si>
    <t>Post_4172</t>
  </si>
  <si>
    <t>Post_4173</t>
  </si>
  <si>
    <t>Post_4174</t>
  </si>
  <si>
    <t>Post_4175</t>
  </si>
  <si>
    <t>Post_4176</t>
  </si>
  <si>
    <t>Post_4177</t>
  </si>
  <si>
    <t>Post_4178</t>
  </si>
  <si>
    <t>Post_4179</t>
  </si>
  <si>
    <t>Post_4180</t>
  </si>
  <si>
    <t>Post_4181</t>
  </si>
  <si>
    <t>Post_4182</t>
  </si>
  <si>
    <t>Post_4183</t>
  </si>
  <si>
    <t>Post_4184</t>
  </si>
  <si>
    <t>Post_4185</t>
  </si>
  <si>
    <t>Post_4186</t>
  </si>
  <si>
    <t>Post_4187</t>
  </si>
  <si>
    <t>Post_4188</t>
  </si>
  <si>
    <t>Post_4189</t>
  </si>
  <si>
    <t>Post_4190</t>
  </si>
  <si>
    <t>Post_4191</t>
  </si>
  <si>
    <t>Post_4192</t>
  </si>
  <si>
    <t>Post_4193</t>
  </si>
  <si>
    <t>Post_4194</t>
  </si>
  <si>
    <t>Post_4195</t>
  </si>
  <si>
    <t>Post_4196</t>
  </si>
  <si>
    <t>Post_4197</t>
  </si>
  <si>
    <t>Post_4198</t>
  </si>
  <si>
    <t>Post_4199</t>
  </si>
  <si>
    <t>Post_4200</t>
  </si>
  <si>
    <t>Post_4201</t>
  </si>
  <si>
    <t>Post_4202</t>
  </si>
  <si>
    <t>Post_4203</t>
  </si>
  <si>
    <t>Post_4204</t>
  </si>
  <si>
    <t>Post_4205</t>
  </si>
  <si>
    <t>Post_4206</t>
  </si>
  <si>
    <t>Post_4207</t>
  </si>
  <si>
    <t>Post_4208</t>
  </si>
  <si>
    <t>Post_4209</t>
  </si>
  <si>
    <t>Post_4210</t>
  </si>
  <si>
    <t>Post_4211</t>
  </si>
  <si>
    <t>Post_4212</t>
  </si>
  <si>
    <t>Post_4213</t>
  </si>
  <si>
    <t>Post_4214</t>
  </si>
  <si>
    <t>Post_4215</t>
  </si>
  <si>
    <t>Post_4216</t>
  </si>
  <si>
    <t>Post_4217</t>
  </si>
  <si>
    <t>Post_4218</t>
  </si>
  <si>
    <t>Post_4219</t>
  </si>
  <si>
    <t>Post_4220</t>
  </si>
  <si>
    <t>Post_4221</t>
  </si>
  <si>
    <t>Post_4222</t>
  </si>
  <si>
    <t>Post_4223</t>
  </si>
  <si>
    <t>Post_4224</t>
  </si>
  <si>
    <t>Post_4225</t>
  </si>
  <si>
    <t>Post_4226</t>
  </si>
  <si>
    <t>Post_4227</t>
  </si>
  <si>
    <t>Post_4228</t>
  </si>
  <si>
    <t>Post_4229</t>
  </si>
  <si>
    <t>Post_4230</t>
  </si>
  <si>
    <t>Post_4231</t>
  </si>
  <si>
    <t>Post_4232</t>
  </si>
  <si>
    <t>Post_4233</t>
  </si>
  <si>
    <t>Post_4234</t>
  </si>
  <si>
    <t>Post_4235</t>
  </si>
  <si>
    <t>Post_4236</t>
  </si>
  <si>
    <t>Post_4237</t>
  </si>
  <si>
    <t>Post_4238</t>
  </si>
  <si>
    <t>Post_4239</t>
  </si>
  <si>
    <t>Post_4240</t>
  </si>
  <si>
    <t>Post_4241</t>
  </si>
  <si>
    <t>Post_4242</t>
  </si>
  <si>
    <t>Post_4243</t>
  </si>
  <si>
    <t>Post_4244</t>
  </si>
  <si>
    <t>Post_4245</t>
  </si>
  <si>
    <t>Post_4246</t>
  </si>
  <si>
    <t>Post_4247</t>
  </si>
  <si>
    <t>Post_4248</t>
  </si>
  <si>
    <t>Post_4249</t>
  </si>
  <si>
    <t>Post_4250</t>
  </si>
  <si>
    <t>Post_4251</t>
  </si>
  <si>
    <t>Post_4252</t>
  </si>
  <si>
    <t>Post_4253</t>
  </si>
  <si>
    <t>Post_4254</t>
  </si>
  <si>
    <t>Post_4255</t>
  </si>
  <si>
    <t>Post_4256</t>
  </si>
  <si>
    <t>Post_4257</t>
  </si>
  <si>
    <t>Post_4258</t>
  </si>
  <si>
    <t>Post_4259</t>
  </si>
  <si>
    <t>Post_4260</t>
  </si>
  <si>
    <t>Post_4261</t>
  </si>
  <si>
    <t>Post_4262</t>
  </si>
  <si>
    <t>Post_4263</t>
  </si>
  <si>
    <t>Post_4264</t>
  </si>
  <si>
    <t>Post_4265</t>
  </si>
  <si>
    <t>Post_4266</t>
  </si>
  <si>
    <t>Post_4267</t>
  </si>
  <si>
    <t>Post_4268</t>
  </si>
  <si>
    <t>Post_4269</t>
  </si>
  <si>
    <t>Post_4270</t>
  </si>
  <si>
    <t>Post_4271</t>
  </si>
  <si>
    <t>Post_4272</t>
  </si>
  <si>
    <t>Post_4273</t>
  </si>
  <si>
    <t>Post_4274</t>
  </si>
  <si>
    <t>Post_4275</t>
  </si>
  <si>
    <t>Post_4276</t>
  </si>
  <si>
    <t>Post_4277</t>
  </si>
  <si>
    <t>Post_4278</t>
  </si>
  <si>
    <t>Post_4279</t>
  </si>
  <si>
    <t>Post_4280</t>
  </si>
  <si>
    <t>Post_4281</t>
  </si>
  <si>
    <t>Post_4282</t>
  </si>
  <si>
    <t>Post_4283</t>
  </si>
  <si>
    <t>Post_4284</t>
  </si>
  <si>
    <t>Post_4285</t>
  </si>
  <si>
    <t>Post_4286</t>
  </si>
  <si>
    <t>Post_4287</t>
  </si>
  <si>
    <t>Post_4288</t>
  </si>
  <si>
    <t>Post_4289</t>
  </si>
  <si>
    <t>Post_4290</t>
  </si>
  <si>
    <t>Post_4291</t>
  </si>
  <si>
    <t>Post_4292</t>
  </si>
  <si>
    <t>Post_4293</t>
  </si>
  <si>
    <t>Post_4294</t>
  </si>
  <si>
    <t>Post_4295</t>
  </si>
  <si>
    <t>Post_4296</t>
  </si>
  <si>
    <t>Post_4297</t>
  </si>
  <si>
    <t>Post_4298</t>
  </si>
  <si>
    <t>Post_4299</t>
  </si>
  <si>
    <t>Post_4300</t>
  </si>
  <si>
    <t>Post_4301</t>
  </si>
  <si>
    <t>Post_4302</t>
  </si>
  <si>
    <t>Post_4303</t>
  </si>
  <si>
    <t>Post_4304</t>
  </si>
  <si>
    <t>Post_4305</t>
  </si>
  <si>
    <t>Post_4306</t>
  </si>
  <si>
    <t>Post_4307</t>
  </si>
  <si>
    <t>Post_4308</t>
  </si>
  <si>
    <t>Post_4309</t>
  </si>
  <si>
    <t>Post_4310</t>
  </si>
  <si>
    <t>Post_4311</t>
  </si>
  <si>
    <t>Post_4312</t>
  </si>
  <si>
    <t>Post_4313</t>
  </si>
  <si>
    <t>Post_4314</t>
  </si>
  <si>
    <t>Post_4315</t>
  </si>
  <si>
    <t>Post_4316</t>
  </si>
  <si>
    <t>Post_4317</t>
  </si>
  <si>
    <t>Post_4318</t>
  </si>
  <si>
    <t>Post_4319</t>
  </si>
  <si>
    <t>Post_4320</t>
  </si>
  <si>
    <t>Post_4321</t>
  </si>
  <si>
    <t>Post_4322</t>
  </si>
  <si>
    <t>Post_4323</t>
  </si>
  <si>
    <t>Post_4324</t>
  </si>
  <si>
    <t>Post_4325</t>
  </si>
  <si>
    <t>Post_4326</t>
  </si>
  <si>
    <t>Post_4327</t>
  </si>
  <si>
    <t>Post_4328</t>
  </si>
  <si>
    <t>Post_4329</t>
  </si>
  <si>
    <t>Post_4330</t>
  </si>
  <si>
    <t>Post_4331</t>
  </si>
  <si>
    <t>Post_4332</t>
  </si>
  <si>
    <t>Post_4333</t>
  </si>
  <si>
    <t>Post_4334</t>
  </si>
  <si>
    <t>Post_4335</t>
  </si>
  <si>
    <t>Post_4336</t>
  </si>
  <si>
    <t>Post_4337</t>
  </si>
  <si>
    <t>Post_4338</t>
  </si>
  <si>
    <t>Post_4339</t>
  </si>
  <si>
    <t>Post_4340</t>
  </si>
  <si>
    <t>Post_4341</t>
  </si>
  <si>
    <t>Post_4342</t>
  </si>
  <si>
    <t>Post_4343</t>
  </si>
  <si>
    <t>Post_4344</t>
  </si>
  <si>
    <t>Post_4345</t>
  </si>
  <si>
    <t>Post_4346</t>
  </si>
  <si>
    <t>Post_4347</t>
  </si>
  <si>
    <t>Post_4348</t>
  </si>
  <si>
    <t>Post_4349</t>
  </si>
  <si>
    <t>Post_4350</t>
  </si>
  <si>
    <t>Post_4351</t>
  </si>
  <si>
    <t>Post_4352</t>
  </si>
  <si>
    <t>Post_4353</t>
  </si>
  <si>
    <t>Post_4354</t>
  </si>
  <si>
    <t>Post_4355</t>
  </si>
  <si>
    <t>Post_4356</t>
  </si>
  <si>
    <t>Post_4357</t>
  </si>
  <si>
    <t>Post_4358</t>
  </si>
  <si>
    <t>Post_4359</t>
  </si>
  <si>
    <t>Post_4360</t>
  </si>
  <si>
    <t>Post_4361</t>
  </si>
  <si>
    <t>Post_4362</t>
  </si>
  <si>
    <t>Post_4363</t>
  </si>
  <si>
    <t>Post_4364</t>
  </si>
  <si>
    <t>Post_4365</t>
  </si>
  <si>
    <t>Post_4366</t>
  </si>
  <si>
    <t>Post_4367</t>
  </si>
  <si>
    <t>Post_4368</t>
  </si>
  <si>
    <t>Post_4369</t>
  </si>
  <si>
    <t>Post_4370</t>
  </si>
  <si>
    <t>Post_4371</t>
  </si>
  <si>
    <t>Post_4372</t>
  </si>
  <si>
    <t>Post_4373</t>
  </si>
  <si>
    <t>Post_4374</t>
  </si>
  <si>
    <t>Post_4375</t>
  </si>
  <si>
    <t>Post_4376</t>
  </si>
  <si>
    <t>Post_4377</t>
  </si>
  <si>
    <t>Post_4378</t>
  </si>
  <si>
    <t>Post_4379</t>
  </si>
  <si>
    <t>Post_4380</t>
  </si>
  <si>
    <t>Post_4381</t>
  </si>
  <si>
    <t>Post_4382</t>
  </si>
  <si>
    <t>Post_4383</t>
  </si>
  <si>
    <t>Post_4384</t>
  </si>
  <si>
    <t>Post_4385</t>
  </si>
  <si>
    <t>Post_4386</t>
  </si>
  <si>
    <t>Post_4387</t>
  </si>
  <si>
    <t>Post_4388</t>
  </si>
  <si>
    <t>Post_4389</t>
  </si>
  <si>
    <t>Post_4390</t>
  </si>
  <si>
    <t>Post_4391</t>
  </si>
  <si>
    <t>Post_4392</t>
  </si>
  <si>
    <t>Post_4393</t>
  </si>
  <si>
    <t>Post_4394</t>
  </si>
  <si>
    <t>Post_4395</t>
  </si>
  <si>
    <t>Post_4396</t>
  </si>
  <si>
    <t>Post_4397</t>
  </si>
  <si>
    <t>Post_4398</t>
  </si>
  <si>
    <t>Post_4399</t>
  </si>
  <si>
    <t>Post_4400</t>
  </si>
  <si>
    <t>Post_4401</t>
  </si>
  <si>
    <t>Post_4402</t>
  </si>
  <si>
    <t>Post_4403</t>
  </si>
  <si>
    <t>Post_4404</t>
  </si>
  <si>
    <t>Post_4405</t>
  </si>
  <si>
    <t>Post_4406</t>
  </si>
  <si>
    <t>Post_4407</t>
  </si>
  <si>
    <t>Post_4408</t>
  </si>
  <si>
    <t>Post_4409</t>
  </si>
  <si>
    <t>Post_4410</t>
  </si>
  <si>
    <t>Post_4411</t>
  </si>
  <si>
    <t>Post_4412</t>
  </si>
  <si>
    <t>Post_4413</t>
  </si>
  <si>
    <t>Post_4414</t>
  </si>
  <si>
    <t>Post_4415</t>
  </si>
  <si>
    <t>Post_4416</t>
  </si>
  <si>
    <t>Post_4417</t>
  </si>
  <si>
    <t>Post_4418</t>
  </si>
  <si>
    <t>Post_4419</t>
  </si>
  <si>
    <t>Post_4420</t>
  </si>
  <si>
    <t>Post_4421</t>
  </si>
  <si>
    <t>Post_4422</t>
  </si>
  <si>
    <t>Post_4423</t>
  </si>
  <si>
    <t>Post_4424</t>
  </si>
  <si>
    <t>Post_4425</t>
  </si>
  <si>
    <t>Post_4426</t>
  </si>
  <si>
    <t>Post_4427</t>
  </si>
  <si>
    <t>Post_4428</t>
  </si>
  <si>
    <t>Post_4429</t>
  </si>
  <si>
    <t>Post_4430</t>
  </si>
  <si>
    <t>Post_4431</t>
  </si>
  <si>
    <t>Post_4432</t>
  </si>
  <si>
    <t>Post_4433</t>
  </si>
  <si>
    <t>Post_4434</t>
  </si>
  <si>
    <t>Post_4435</t>
  </si>
  <si>
    <t>Post_4436</t>
  </si>
  <si>
    <t>Post_4437</t>
  </si>
  <si>
    <t>Post_4438</t>
  </si>
  <si>
    <t>Post_4439</t>
  </si>
  <si>
    <t>Post_4440</t>
  </si>
  <si>
    <t>Post_4441</t>
  </si>
  <si>
    <t>Post_4442</t>
  </si>
  <si>
    <t>Post_4443</t>
  </si>
  <si>
    <t>Post_4444</t>
  </si>
  <si>
    <t>Post_4445</t>
  </si>
  <si>
    <t>Post_4446</t>
  </si>
  <si>
    <t>Post_4447</t>
  </si>
  <si>
    <t>Post_4448</t>
  </si>
  <si>
    <t>Post_4449</t>
  </si>
  <si>
    <t>Post_4450</t>
  </si>
  <si>
    <t>Post_4451</t>
  </si>
  <si>
    <t>Post_4452</t>
  </si>
  <si>
    <t>Post_4453</t>
  </si>
  <si>
    <t>Post_4454</t>
  </si>
  <si>
    <t>Post_4455</t>
  </si>
  <si>
    <t>Post_4456</t>
  </si>
  <si>
    <t>Post_4457</t>
  </si>
  <si>
    <t>Post_4458</t>
  </si>
  <si>
    <t>Post_4459</t>
  </si>
  <si>
    <t>Post_4460</t>
  </si>
  <si>
    <t>Post_4461</t>
  </si>
  <si>
    <t>Post_4462</t>
  </si>
  <si>
    <t>Post_4463</t>
  </si>
  <si>
    <t>Post_4464</t>
  </si>
  <si>
    <t>Post_4465</t>
  </si>
  <si>
    <t>Post_4466</t>
  </si>
  <si>
    <t>Post_4467</t>
  </si>
  <si>
    <t>Post_4468</t>
  </si>
  <si>
    <t>Post_4469</t>
  </si>
  <si>
    <t>Post_4470</t>
  </si>
  <si>
    <t>Post_4471</t>
  </si>
  <si>
    <t>Post_4472</t>
  </si>
  <si>
    <t>Post_4473</t>
  </si>
  <si>
    <t>Post_4474</t>
  </si>
  <si>
    <t>Post_4475</t>
  </si>
  <si>
    <t>Post_4476</t>
  </si>
  <si>
    <t>Post_4477</t>
  </si>
  <si>
    <t>Post_4478</t>
  </si>
  <si>
    <t>Post_4479</t>
  </si>
  <si>
    <t>Post_4480</t>
  </si>
  <si>
    <t>Post_4481</t>
  </si>
  <si>
    <t>Post_4482</t>
  </si>
  <si>
    <t>Post_4483</t>
  </si>
  <si>
    <t>Post_4484</t>
  </si>
  <si>
    <t>Post_4485</t>
  </si>
  <si>
    <t>Post_4486</t>
  </si>
  <si>
    <t>Post_4487</t>
  </si>
  <si>
    <t>Post_4488</t>
  </si>
  <si>
    <t>Post_4489</t>
  </si>
  <si>
    <t>Post_4490</t>
  </si>
  <si>
    <t>Post_4491</t>
  </si>
  <si>
    <t>Post_4492</t>
  </si>
  <si>
    <t>Post_4493</t>
  </si>
  <si>
    <t>Post_4494</t>
  </si>
  <si>
    <t>Post_4495</t>
  </si>
  <si>
    <t>Post_4496</t>
  </si>
  <si>
    <t>Post_4497</t>
  </si>
  <si>
    <t>Post_4498</t>
  </si>
  <si>
    <t>Post_4499</t>
  </si>
  <si>
    <t>Post_4500</t>
  </si>
  <si>
    <t>Post_4501</t>
  </si>
  <si>
    <t>Post_4502</t>
  </si>
  <si>
    <t>Post_4503</t>
  </si>
  <si>
    <t>Post_4504</t>
  </si>
  <si>
    <t>Post_4505</t>
  </si>
  <si>
    <t>Post_4506</t>
  </si>
  <si>
    <t>Post_4507</t>
  </si>
  <si>
    <t>Post_4508</t>
  </si>
  <si>
    <t>Post_4509</t>
  </si>
  <si>
    <t>Post_4510</t>
  </si>
  <si>
    <t>Post_4511</t>
  </si>
  <si>
    <t>Post_4512</t>
  </si>
  <si>
    <t>Post_4513</t>
  </si>
  <si>
    <t>Post_4514</t>
  </si>
  <si>
    <t>Post_4515</t>
  </si>
  <si>
    <t>Post_4516</t>
  </si>
  <si>
    <t>Post_4517</t>
  </si>
  <si>
    <t>Post_4518</t>
  </si>
  <si>
    <t>Post_4519</t>
  </si>
  <si>
    <t>Post_4520</t>
  </si>
  <si>
    <t>Post_4521</t>
  </si>
  <si>
    <t>Post_4522</t>
  </si>
  <si>
    <t>Post_4523</t>
  </si>
  <si>
    <t>Post_4524</t>
  </si>
  <si>
    <t>Post_4525</t>
  </si>
  <si>
    <t>Post_4526</t>
  </si>
  <si>
    <t>Post_4527</t>
  </si>
  <si>
    <t>Post_4528</t>
  </si>
  <si>
    <t>Post_4529</t>
  </si>
  <si>
    <t>Post_4530</t>
  </si>
  <si>
    <t>Post_4531</t>
  </si>
  <si>
    <t>Post_4532</t>
  </si>
  <si>
    <t>Post_4533</t>
  </si>
  <si>
    <t>Post_4534</t>
  </si>
  <si>
    <t>Post_4535</t>
  </si>
  <si>
    <t>Post_4536</t>
  </si>
  <si>
    <t>Post_4537</t>
  </si>
  <si>
    <t>Post_4538</t>
  </si>
  <si>
    <t>Post_4539</t>
  </si>
  <si>
    <t>Post_4540</t>
  </si>
  <si>
    <t>Post_4541</t>
  </si>
  <si>
    <t>Post_4542</t>
  </si>
  <si>
    <t>Post_4543</t>
  </si>
  <si>
    <t>Post_4544</t>
  </si>
  <si>
    <t>Post_4545</t>
  </si>
  <si>
    <t>Post_4546</t>
  </si>
  <si>
    <t>Post_4547</t>
  </si>
  <si>
    <t>Post_4548</t>
  </si>
  <si>
    <t>Post_4549</t>
  </si>
  <si>
    <t>Post_4550</t>
  </si>
  <si>
    <t>Post_4551</t>
  </si>
  <si>
    <t>Post_4552</t>
  </si>
  <si>
    <t>Post_4553</t>
  </si>
  <si>
    <t>Post_4554</t>
  </si>
  <si>
    <t>Post_4555</t>
  </si>
  <si>
    <t>Post_4556</t>
  </si>
  <si>
    <t>Post_4557</t>
  </si>
  <si>
    <t>Post_4558</t>
  </si>
  <si>
    <t>Post_4559</t>
  </si>
  <si>
    <t>Post_4560</t>
  </si>
  <si>
    <t>Post_4561</t>
  </si>
  <si>
    <t>Post_4562</t>
  </si>
  <si>
    <t>Post_4563</t>
  </si>
  <si>
    <t>Post_4564</t>
  </si>
  <si>
    <t>Post_4565</t>
  </si>
  <si>
    <t>Post_4566</t>
  </si>
  <si>
    <t>Post_4567</t>
  </si>
  <si>
    <t>Post_4568</t>
  </si>
  <si>
    <t>Post_4569</t>
  </si>
  <si>
    <t>Post_4570</t>
  </si>
  <si>
    <t>Post_4571</t>
  </si>
  <si>
    <t>Post_4572</t>
  </si>
  <si>
    <t>Post_4573</t>
  </si>
  <si>
    <t>Post_4574</t>
  </si>
  <si>
    <t>Post_4575</t>
  </si>
  <si>
    <t>Post_4576</t>
  </si>
  <si>
    <t>Post_4577</t>
  </si>
  <si>
    <t>Post_4578</t>
  </si>
  <si>
    <t>Post_4579</t>
  </si>
  <si>
    <t>Post_4580</t>
  </si>
  <si>
    <t>Post_4581</t>
  </si>
  <si>
    <t>Post_4582</t>
  </si>
  <si>
    <t>Post_4583</t>
  </si>
  <si>
    <t>Post_4584</t>
  </si>
  <si>
    <t>Post_4585</t>
  </si>
  <si>
    <t>Post_4586</t>
  </si>
  <si>
    <t>Post_4587</t>
  </si>
  <si>
    <t>Post_4588</t>
  </si>
  <si>
    <t>Post_4589</t>
  </si>
  <si>
    <t>Post_4590</t>
  </si>
  <si>
    <t>Post_4591</t>
  </si>
  <si>
    <t>Post_4592</t>
  </si>
  <si>
    <t>Post_4593</t>
  </si>
  <si>
    <t>Post_4594</t>
  </si>
  <si>
    <t>Post_4595</t>
  </si>
  <si>
    <t>Post_4596</t>
  </si>
  <si>
    <t>Post_4597</t>
  </si>
  <si>
    <t>Post_4598</t>
  </si>
  <si>
    <t>Post_4599</t>
  </si>
  <si>
    <t>Post_4600</t>
  </si>
  <si>
    <t>Post_4601</t>
  </si>
  <si>
    <t>Post_4602</t>
  </si>
  <si>
    <t>Post_4603</t>
  </si>
  <si>
    <t>Post_4604</t>
  </si>
  <si>
    <t>Post_4605</t>
  </si>
  <si>
    <t>Post_4606</t>
  </si>
  <si>
    <t>Post_4607</t>
  </si>
  <si>
    <t>Post_4608</t>
  </si>
  <si>
    <t>Post_4609</t>
  </si>
  <si>
    <t>Post_4610</t>
  </si>
  <si>
    <t>Post_4611</t>
  </si>
  <si>
    <t>Post_4612</t>
  </si>
  <si>
    <t>Post_4613</t>
  </si>
  <si>
    <t>Post_4614</t>
  </si>
  <si>
    <t>Post_4615</t>
  </si>
  <si>
    <t>Post_4616</t>
  </si>
  <si>
    <t>Post_4617</t>
  </si>
  <si>
    <t>Post_4618</t>
  </si>
  <si>
    <t>Post_4619</t>
  </si>
  <si>
    <t>Post_4620</t>
  </si>
  <si>
    <t>Post_4621</t>
  </si>
  <si>
    <t>Post_4622</t>
  </si>
  <si>
    <t>Post_4623</t>
  </si>
  <si>
    <t>Post_4624</t>
  </si>
  <si>
    <t>Post_4625</t>
  </si>
  <si>
    <t>Post_4626</t>
  </si>
  <si>
    <t>Post_4627</t>
  </si>
  <si>
    <t>Post_4628</t>
  </si>
  <si>
    <t>Post_4629</t>
  </si>
  <si>
    <t>Post_4630</t>
  </si>
  <si>
    <t>Post_4631</t>
  </si>
  <si>
    <t>Post_4632</t>
  </si>
  <si>
    <t>Post_4633</t>
  </si>
  <si>
    <t>Post_4634</t>
  </si>
  <si>
    <t>Post_4635</t>
  </si>
  <si>
    <t>Post_4636</t>
  </si>
  <si>
    <t>Post_4637</t>
  </si>
  <si>
    <t>Post_4638</t>
  </si>
  <si>
    <t>Post_4639</t>
  </si>
  <si>
    <t>Post_4640</t>
  </si>
  <si>
    <t>Post_4641</t>
  </si>
  <si>
    <t>Post_4642</t>
  </si>
  <si>
    <t>Post_4643</t>
  </si>
  <si>
    <t>Post_4644</t>
  </si>
  <si>
    <t>Post_4645</t>
  </si>
  <si>
    <t>Post_4646</t>
  </si>
  <si>
    <t>Post_4647</t>
  </si>
  <si>
    <t>Post_4648</t>
  </si>
  <si>
    <t>Post_4649</t>
  </si>
  <si>
    <t>Post_4650</t>
  </si>
  <si>
    <t>Post_4651</t>
  </si>
  <si>
    <t>Post_4652</t>
  </si>
  <si>
    <t>Post_4653</t>
  </si>
  <si>
    <t>Post_4654</t>
  </si>
  <si>
    <t>Post_4655</t>
  </si>
  <si>
    <t>Post_4656</t>
  </si>
  <si>
    <t>Post_4657</t>
  </si>
  <si>
    <t>Post_4658</t>
  </si>
  <si>
    <t>Post_4659</t>
  </si>
  <si>
    <t>Post_4660</t>
  </si>
  <si>
    <t>Post_4661</t>
  </si>
  <si>
    <t>Post_4662</t>
  </si>
  <si>
    <t>Post_4663</t>
  </si>
  <si>
    <t>Post_4664</t>
  </si>
  <si>
    <t>Post_4665</t>
  </si>
  <si>
    <t>Post_4666</t>
  </si>
  <si>
    <t>Post_4667</t>
  </si>
  <si>
    <t>Post_4668</t>
  </si>
  <si>
    <t>Post_4669</t>
  </si>
  <si>
    <t>Post_4670</t>
  </si>
  <si>
    <t>Post_4671</t>
  </si>
  <si>
    <t>Post_4672</t>
  </si>
  <si>
    <t>Post_4673</t>
  </si>
  <si>
    <t>Post_4674</t>
  </si>
  <si>
    <t>Post_4675</t>
  </si>
  <si>
    <t>Post_4676</t>
  </si>
  <si>
    <t>Post_4677</t>
  </si>
  <si>
    <t>Post_4678</t>
  </si>
  <si>
    <t>Post_4679</t>
  </si>
  <si>
    <t>Post_4680</t>
  </si>
  <si>
    <t>Post_4681</t>
  </si>
  <si>
    <t>Post_4682</t>
  </si>
  <si>
    <t>Post_4683</t>
  </si>
  <si>
    <t>Post_4684</t>
  </si>
  <si>
    <t>Post_4685</t>
  </si>
  <si>
    <t>Post_4686</t>
  </si>
  <si>
    <t>Post_4687</t>
  </si>
  <si>
    <t>Post_4688</t>
  </si>
  <si>
    <t>Post_4689</t>
  </si>
  <si>
    <t>Post_4690</t>
  </si>
  <si>
    <t>Post_4691</t>
  </si>
  <si>
    <t>Post_4692</t>
  </si>
  <si>
    <t>Post_4693</t>
  </si>
  <si>
    <t>Post_4694</t>
  </si>
  <si>
    <t>Post_4695</t>
  </si>
  <si>
    <t>Post_4696</t>
  </si>
  <si>
    <t>Post_4697</t>
  </si>
  <si>
    <t>Post_4698</t>
  </si>
  <si>
    <t>Post_4699</t>
  </si>
  <si>
    <t>Post_4700</t>
  </si>
  <si>
    <t>Post_4701</t>
  </si>
  <si>
    <t>Post_4702</t>
  </si>
  <si>
    <t>Post_4703</t>
  </si>
  <si>
    <t>Post_4704</t>
  </si>
  <si>
    <t>Post_4705</t>
  </si>
  <si>
    <t>Post_4706</t>
  </si>
  <si>
    <t>Post_4707</t>
  </si>
  <si>
    <t>Post_4708</t>
  </si>
  <si>
    <t>Post_4709</t>
  </si>
  <si>
    <t>Post_4710</t>
  </si>
  <si>
    <t>Post_4711</t>
  </si>
  <si>
    <t>Post_4712</t>
  </si>
  <si>
    <t>Post_4713</t>
  </si>
  <si>
    <t>Post_4714</t>
  </si>
  <si>
    <t>Post_4715</t>
  </si>
  <si>
    <t>Post_4716</t>
  </si>
  <si>
    <t>Post_4717</t>
  </si>
  <si>
    <t>Post_4718</t>
  </si>
  <si>
    <t>Post_4719</t>
  </si>
  <si>
    <t>Post_4720</t>
  </si>
  <si>
    <t>Post_4721</t>
  </si>
  <si>
    <t>Post_4722</t>
  </si>
  <si>
    <t>Post_4723</t>
  </si>
  <si>
    <t>Post_4724</t>
  </si>
  <si>
    <t>Post_4725</t>
  </si>
  <si>
    <t>Post_4726</t>
  </si>
  <si>
    <t>Post_4727</t>
  </si>
  <si>
    <t>Post_4728</t>
  </si>
  <si>
    <t>Post_4729</t>
  </si>
  <si>
    <t>Post_4730</t>
  </si>
  <si>
    <t>Post_4731</t>
  </si>
  <si>
    <t>Post_4732</t>
  </si>
  <si>
    <t>Post_4733</t>
  </si>
  <si>
    <t>Post_4734</t>
  </si>
  <si>
    <t>Post_4735</t>
  </si>
  <si>
    <t>Post_4736</t>
  </si>
  <si>
    <t>Post_4737</t>
  </si>
  <si>
    <t>Post_4738</t>
  </si>
  <si>
    <t>Post_4739</t>
  </si>
  <si>
    <t>Post_4740</t>
  </si>
  <si>
    <t>Post_4741</t>
  </si>
  <si>
    <t>Post_4742</t>
  </si>
  <si>
    <t>Post_4743</t>
  </si>
  <si>
    <t>Post_4744</t>
  </si>
  <si>
    <t>Post_4745</t>
  </si>
  <si>
    <t>Post_4746</t>
  </si>
  <si>
    <t>Post_4747</t>
  </si>
  <si>
    <t>Post_4748</t>
  </si>
  <si>
    <t>Post_4749</t>
  </si>
  <si>
    <t>Post_4750</t>
  </si>
  <si>
    <t>Post_4751</t>
  </si>
  <si>
    <t>Post_4752</t>
  </si>
  <si>
    <t>Post_4753</t>
  </si>
  <si>
    <t>Post_4754</t>
  </si>
  <si>
    <t>Post_4755</t>
  </si>
  <si>
    <t>Post_4756</t>
  </si>
  <si>
    <t>Post_4757</t>
  </si>
  <si>
    <t>Post_4758</t>
  </si>
  <si>
    <t>Post_4759</t>
  </si>
  <si>
    <t>Post_4760</t>
  </si>
  <si>
    <t>Post_4761</t>
  </si>
  <si>
    <t>Post_4762</t>
  </si>
  <si>
    <t>Post_4763</t>
  </si>
  <si>
    <t>Post_4764</t>
  </si>
  <si>
    <t>Post_4765</t>
  </si>
  <si>
    <t>Post_4766</t>
  </si>
  <si>
    <t>Post_4767</t>
  </si>
  <si>
    <t>Post_4768</t>
  </si>
  <si>
    <t>Post_4769</t>
  </si>
  <si>
    <t>Post_4770</t>
  </si>
  <si>
    <t>Post_4771</t>
  </si>
  <si>
    <t>Post_4772</t>
  </si>
  <si>
    <t>Post_4773</t>
  </si>
  <si>
    <t>Post_4774</t>
  </si>
  <si>
    <t>Post_4775</t>
  </si>
  <si>
    <t>Post_4776</t>
  </si>
  <si>
    <t>Post_4777</t>
  </si>
  <si>
    <t>Post_4778</t>
  </si>
  <si>
    <t>Post_4779</t>
  </si>
  <si>
    <t>Post_4780</t>
  </si>
  <si>
    <t>Post_4781</t>
  </si>
  <si>
    <t>Post_4782</t>
  </si>
  <si>
    <t>Post_4783</t>
  </si>
  <si>
    <t>Post_4784</t>
  </si>
  <si>
    <t>Post_4785</t>
  </si>
  <si>
    <t>Post_4786</t>
  </si>
  <si>
    <t>Post_4787</t>
  </si>
  <si>
    <t>Post_4788</t>
  </si>
  <si>
    <t>Post_4789</t>
  </si>
  <si>
    <t>Post_4790</t>
  </si>
  <si>
    <t>Post_4791</t>
  </si>
  <si>
    <t>Post_4792</t>
  </si>
  <si>
    <t>Post_4793</t>
  </si>
  <si>
    <t>Post_4794</t>
  </si>
  <si>
    <t>Post_4795</t>
  </si>
  <si>
    <t>Post_4796</t>
  </si>
  <si>
    <t>Post_4797</t>
  </si>
  <si>
    <t>Post_4798</t>
  </si>
  <si>
    <t>Post_4799</t>
  </si>
  <si>
    <t>Post_4800</t>
  </si>
  <si>
    <t>Post_4801</t>
  </si>
  <si>
    <t>Post_4802</t>
  </si>
  <si>
    <t>Post_4803</t>
  </si>
  <si>
    <t>Post_4804</t>
  </si>
  <si>
    <t>Post_4805</t>
  </si>
  <si>
    <t>Post_4806</t>
  </si>
  <si>
    <t>Post_4807</t>
  </si>
  <si>
    <t>Post_4808</t>
  </si>
  <si>
    <t>Post_4809</t>
  </si>
  <si>
    <t>Post_4810</t>
  </si>
  <si>
    <t>Post_4811</t>
  </si>
  <si>
    <t>Post_4812</t>
  </si>
  <si>
    <t>Post_4813</t>
  </si>
  <si>
    <t>Post_4814</t>
  </si>
  <si>
    <t>Post_4815</t>
  </si>
  <si>
    <t>Post_4816</t>
  </si>
  <si>
    <t>Post_4817</t>
  </si>
  <si>
    <t>Post_4818</t>
  </si>
  <si>
    <t>Post_4819</t>
  </si>
  <si>
    <t>Post_4820</t>
  </si>
  <si>
    <t>Post_4821</t>
  </si>
  <si>
    <t>Post_4822</t>
  </si>
  <si>
    <t>Post_4823</t>
  </si>
  <si>
    <t>Post_4824</t>
  </si>
  <si>
    <t>Post_4825</t>
  </si>
  <si>
    <t>Post_4826</t>
  </si>
  <si>
    <t>Post_4827</t>
  </si>
  <si>
    <t>Post_4828</t>
  </si>
  <si>
    <t>Post_4829</t>
  </si>
  <si>
    <t>Post_4830</t>
  </si>
  <si>
    <t>Post_4831</t>
  </si>
  <si>
    <t>Post_4832</t>
  </si>
  <si>
    <t>Post_4833</t>
  </si>
  <si>
    <t>Post_4834</t>
  </si>
  <si>
    <t>Post_4835</t>
  </si>
  <si>
    <t>Post_4836</t>
  </si>
  <si>
    <t>Post_4837</t>
  </si>
  <si>
    <t>Post_4838</t>
  </si>
  <si>
    <t>Post_4839</t>
  </si>
  <si>
    <t>Post_4840</t>
  </si>
  <si>
    <t>Post_4841</t>
  </si>
  <si>
    <t>Post_4842</t>
  </si>
  <si>
    <t>Post_4843</t>
  </si>
  <si>
    <t>Post_4844</t>
  </si>
  <si>
    <t>Post_4845</t>
  </si>
  <si>
    <t>Post_4846</t>
  </si>
  <si>
    <t>Post_4847</t>
  </si>
  <si>
    <t>Post_4848</t>
  </si>
  <si>
    <t>Post_4849</t>
  </si>
  <si>
    <t>Post_4850</t>
  </si>
  <si>
    <t>Post_4851</t>
  </si>
  <si>
    <t>Post_4852</t>
  </si>
  <si>
    <t>Post_4853</t>
  </si>
  <si>
    <t>Post_4854</t>
  </si>
  <si>
    <t>Post_4855</t>
  </si>
  <si>
    <t>Post_4856</t>
  </si>
  <si>
    <t>Post_4857</t>
  </si>
  <si>
    <t>Post_4858</t>
  </si>
  <si>
    <t>Post_4859</t>
  </si>
  <si>
    <t>Post_4860</t>
  </si>
  <si>
    <t>Post_4861</t>
  </si>
  <si>
    <t>Post_4862</t>
  </si>
  <si>
    <t>Post_4863</t>
  </si>
  <si>
    <t>Post_4864</t>
  </si>
  <si>
    <t>Post_4865</t>
  </si>
  <si>
    <t>Post_4866</t>
  </si>
  <si>
    <t>Post_4867</t>
  </si>
  <si>
    <t>Post_4868</t>
  </si>
  <si>
    <t>Post_4869</t>
  </si>
  <si>
    <t>Post_4870</t>
  </si>
  <si>
    <t>Post_4871</t>
  </si>
  <si>
    <t>Post_4872</t>
  </si>
  <si>
    <t>Post_4873</t>
  </si>
  <si>
    <t>Post_4874</t>
  </si>
  <si>
    <t>Post_4875</t>
  </si>
  <si>
    <t>Post_4876</t>
  </si>
  <si>
    <t>Post_4877</t>
  </si>
  <si>
    <t>Post_4878</t>
  </si>
  <si>
    <t>Post_4879</t>
  </si>
  <si>
    <t>Post_4880</t>
  </si>
  <si>
    <t>Post_4881</t>
  </si>
  <si>
    <t>Post_4882</t>
  </si>
  <si>
    <t>Post_4883</t>
  </si>
  <si>
    <t>Post_4884</t>
  </si>
  <si>
    <t>Post_4885</t>
  </si>
  <si>
    <t>Post_4886</t>
  </si>
  <si>
    <t>Post_4887</t>
  </si>
  <si>
    <t>Post_4888</t>
  </si>
  <si>
    <t>Post_4889</t>
  </si>
  <si>
    <t>Post_4890</t>
  </si>
  <si>
    <t>Post_4891</t>
  </si>
  <si>
    <t>Post_4892</t>
  </si>
  <si>
    <t>Post_4893</t>
  </si>
  <si>
    <t>Post_4894</t>
  </si>
  <si>
    <t>Post_4895</t>
  </si>
  <si>
    <t>Post_4896</t>
  </si>
  <si>
    <t>Post_4897</t>
  </si>
  <si>
    <t>Post_4898</t>
  </si>
  <si>
    <t>Post_4899</t>
  </si>
  <si>
    <t>Post_4900</t>
  </si>
  <si>
    <t>Post_4901</t>
  </si>
  <si>
    <t>Post_4902</t>
  </si>
  <si>
    <t>Post_4903</t>
  </si>
  <si>
    <t>Post_4904</t>
  </si>
  <si>
    <t>Post_4905</t>
  </si>
  <si>
    <t>Post_4906</t>
  </si>
  <si>
    <t>Post_4907</t>
  </si>
  <si>
    <t>Post_4908</t>
  </si>
  <si>
    <t>Post_4909</t>
  </si>
  <si>
    <t>Post_4910</t>
  </si>
  <si>
    <t>Post_4911</t>
  </si>
  <si>
    <t>Post_4912</t>
  </si>
  <si>
    <t>Post_4913</t>
  </si>
  <si>
    <t>Post_4914</t>
  </si>
  <si>
    <t>Post_4915</t>
  </si>
  <si>
    <t>Post_4916</t>
  </si>
  <si>
    <t>Post_4917</t>
  </si>
  <si>
    <t>Post_4918</t>
  </si>
  <si>
    <t>Post_4919</t>
  </si>
  <si>
    <t>Post_4920</t>
  </si>
  <si>
    <t>Post_4921</t>
  </si>
  <si>
    <t>Post_4922</t>
  </si>
  <si>
    <t>Post_4923</t>
  </si>
  <si>
    <t>Post_4924</t>
  </si>
  <si>
    <t>Post_4925</t>
  </si>
  <si>
    <t>Post_4926</t>
  </si>
  <si>
    <t>Post_4927</t>
  </si>
  <si>
    <t>Post_4928</t>
  </si>
  <si>
    <t>Post_4929</t>
  </si>
  <si>
    <t>Post_4930</t>
  </si>
  <si>
    <t>Post_4931</t>
  </si>
  <si>
    <t>Post_4932</t>
  </si>
  <si>
    <t>Post_4933</t>
  </si>
  <si>
    <t>Post_4934</t>
  </si>
  <si>
    <t>Post_4935</t>
  </si>
  <si>
    <t>Post_4936</t>
  </si>
  <si>
    <t>Post_4937</t>
  </si>
  <si>
    <t>Post_4938</t>
  </si>
  <si>
    <t>Post_4939</t>
  </si>
  <si>
    <t>Post_4940</t>
  </si>
  <si>
    <t>Post_4941</t>
  </si>
  <si>
    <t>Post_4942</t>
  </si>
  <si>
    <t>Post_4943</t>
  </si>
  <si>
    <t>Post_4944</t>
  </si>
  <si>
    <t>Post_4945</t>
  </si>
  <si>
    <t>Post_4946</t>
  </si>
  <si>
    <t>Post_4947</t>
  </si>
  <si>
    <t>Post_4948</t>
  </si>
  <si>
    <t>Post_4949</t>
  </si>
  <si>
    <t>Post_4950</t>
  </si>
  <si>
    <t>Post_4951</t>
  </si>
  <si>
    <t>Post_4952</t>
  </si>
  <si>
    <t>Post_4953</t>
  </si>
  <si>
    <t>Post_4954</t>
  </si>
  <si>
    <t>Post_4955</t>
  </si>
  <si>
    <t>Post_4956</t>
  </si>
  <si>
    <t>Post_4957</t>
  </si>
  <si>
    <t>Post_4958</t>
  </si>
  <si>
    <t>Post_4959</t>
  </si>
  <si>
    <t>Post_4960</t>
  </si>
  <si>
    <t>Post_4961</t>
  </si>
  <si>
    <t>Post_4962</t>
  </si>
  <si>
    <t>Post_4963</t>
  </si>
  <si>
    <t>Post_4964</t>
  </si>
  <si>
    <t>Post_4965</t>
  </si>
  <si>
    <t>Post_4966</t>
  </si>
  <si>
    <t>Post_4967</t>
  </si>
  <si>
    <t>Post_4968</t>
  </si>
  <si>
    <t>Post_4969</t>
  </si>
  <si>
    <t>Post_4970</t>
  </si>
  <si>
    <t>Post_4971</t>
  </si>
  <si>
    <t>Post_4972</t>
  </si>
  <si>
    <t>Post_4973</t>
  </si>
  <si>
    <t>Post_4974</t>
  </si>
  <si>
    <t>Post_4975</t>
  </si>
  <si>
    <t>Post_4976</t>
  </si>
  <si>
    <t>Post_4977</t>
  </si>
  <si>
    <t>Post_4978</t>
  </si>
  <si>
    <t>Post_4979</t>
  </si>
  <si>
    <t>Post_4980</t>
  </si>
  <si>
    <t>Post_4981</t>
  </si>
  <si>
    <t>Post_4982</t>
  </si>
  <si>
    <t>Post_4983</t>
  </si>
  <si>
    <t>Post_4984</t>
  </si>
  <si>
    <t>Post_4985</t>
  </si>
  <si>
    <t>Post_4986</t>
  </si>
  <si>
    <t>Post_4987</t>
  </si>
  <si>
    <t>Post_4988</t>
  </si>
  <si>
    <t>Post_4989</t>
  </si>
  <si>
    <t>Post_4990</t>
  </si>
  <si>
    <t>Post_4991</t>
  </si>
  <si>
    <t>Post_4992</t>
  </si>
  <si>
    <t>Post_4993</t>
  </si>
  <si>
    <t>Post_4994</t>
  </si>
  <si>
    <t>Post_4995</t>
  </si>
  <si>
    <t>Post_4996</t>
  </si>
  <si>
    <t>Post_4997</t>
  </si>
  <si>
    <t>Post_4998</t>
  </si>
  <si>
    <t>Post_4999</t>
  </si>
  <si>
    <t>Post_5000</t>
  </si>
  <si>
    <t>Facebook</t>
  </si>
  <si>
    <t>Row Labels</t>
  </si>
  <si>
    <t>Grand Total</t>
  </si>
  <si>
    <r>
      <t>Engagement Rate</t>
    </r>
    <r>
      <rPr>
        <strike/>
        <sz val="11"/>
        <color theme="1"/>
        <rFont val="Aptos Narrow"/>
        <family val="2"/>
        <scheme val="minor"/>
      </rPr>
      <t>%</t>
    </r>
  </si>
  <si>
    <t>Sum of Likes</t>
  </si>
  <si>
    <t>Sum of Shares</t>
  </si>
  <si>
    <t>Sum of Comments</t>
  </si>
  <si>
    <t>Sum of Views</t>
  </si>
  <si>
    <t>elephant</t>
  </si>
  <si>
    <t>Sum of Engagement Rate%</t>
  </si>
  <si>
    <t>Jan</t>
  </si>
  <si>
    <t>Feb</t>
  </si>
  <si>
    <t>Mar</t>
  </si>
  <si>
    <t>Apr</t>
  </si>
  <si>
    <t>May</t>
  </si>
  <si>
    <t>Jun</t>
  </si>
  <si>
    <t>Jul</t>
  </si>
  <si>
    <t>Aug</t>
  </si>
  <si>
    <t>Sep</t>
  </si>
  <si>
    <t>Oct</t>
  </si>
  <si>
    <t>Nov</t>
  </si>
  <si>
    <t>Dec</t>
  </si>
  <si>
    <t>Column Labels</t>
  </si>
  <si>
    <t>Values</t>
  </si>
  <si>
    <t>Months (Post_Date)</t>
  </si>
  <si>
    <t xml:space="preserve">     </t>
  </si>
  <si>
    <t>Sum of total engagement</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</si>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</sst>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trike/>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10" fontId="0" fillId="0" borderId="0" xfId="0" applyNumberFormat="1"/>
    <xf numFmtId="0" fontId="0" fillId="0" borderId="0" xfId="0" quotePrefix="1"/>
    <xf numFmtId="0" fontId="0" fillId="0" borderId="0" xfId="0" applyNumberFormat="1"/>
    <xf numFmtId="0" fontId="0" fillId="0" borderId="0" xfId="0" pivotButton="1"/>
    <xf numFmtId="0" fontId="0" fillId="0" borderId="0" xfId="0" applyAlignment="1">
      <alignment horizontal="left"/>
    </xf>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4" formatCode="0.00%"/>
    </dxf>
    <dxf>
      <numFmt numFmtId="14" formatCode="0.00%"/>
    </dxf>
    <dxf>
      <numFmt numFmtId="0" formatCode="General"/>
    </dxf>
    <dxf>
      <numFmt numFmtId="0" formatCode="General"/>
    </dxf>
    <dxf>
      <numFmt numFmtId="19" formatCode="dd/mm/yyyy"/>
    </dxf>
    <dxf>
      <numFmt numFmtId="19" formatCode="dd/mm/yyyy"/>
    </dxf>
    <dxf>
      <numFmt numFmtId="2" formatCode="0.00"/>
    </dxf>
  </dxfs>
  <tableStyles count="0" defaultTableStyle="TableStyleMedium2" defaultPivotStyle="PivotStyleLight16"/>
  <colors>
    <mruColors>
      <color rgb="FFFADA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[final dataset.xlsx]pivot4!PivotTable1</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accent3">
                    <a:lumMod val="50000"/>
                  </a:schemeClr>
                </a:solidFill>
              </a:rPr>
              <a:t>Engagement</a:t>
            </a:r>
            <a:r>
              <a:rPr lang="en-US" baseline="0">
                <a:solidFill>
                  <a:schemeClr val="accent3">
                    <a:lumMod val="50000"/>
                  </a:schemeClr>
                </a:solidFill>
              </a:rPr>
              <a:t> Rate% by platform</a:t>
            </a:r>
            <a:endParaRPr lang="en-US">
              <a:solidFill>
                <a:schemeClr val="accent3">
                  <a:lumMod val="50000"/>
                </a:schemeClr>
              </a:solidFill>
            </a:endParaRPr>
          </a:p>
        </c:rich>
      </c:tx>
      <c:layout>
        <c:manualLayout>
          <c:xMode val="edge"/>
          <c:yMode val="edge"/>
          <c:x val="1.9576334208223991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953070349906947E-2"/>
          <c:y val="0.25602995251000749"/>
          <c:w val="0.83298116694183655"/>
          <c:h val="0.63980893550622719"/>
        </c:manualLayout>
      </c:layout>
      <c:barChart>
        <c:barDir val="col"/>
        <c:grouping val="clustered"/>
        <c:varyColors val="0"/>
        <c:ser>
          <c:idx val="0"/>
          <c:order val="0"/>
          <c:tx>
            <c:strRef>
              <c:f>pivot4!$B$1</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pivot4!$A$2:$A$6</c:f>
              <c:strCache>
                <c:ptCount val="4"/>
                <c:pt idx="0">
                  <c:v>Facebook</c:v>
                </c:pt>
                <c:pt idx="1">
                  <c:v>Instagram</c:v>
                </c:pt>
                <c:pt idx="2">
                  <c:v>Twitter</c:v>
                </c:pt>
                <c:pt idx="3">
                  <c:v>YouTube</c:v>
                </c:pt>
              </c:strCache>
            </c:strRef>
          </c:cat>
          <c:val>
            <c:numRef>
              <c:f>pivot4!$B$2:$B$6</c:f>
              <c:numCache>
                <c:formatCode>General</c:formatCode>
                <c:ptCount val="4"/>
                <c:pt idx="0">
                  <c:v>804.77564876661108</c:v>
                </c:pt>
                <c:pt idx="1">
                  <c:v>802.41413658897022</c:v>
                </c:pt>
                <c:pt idx="2">
                  <c:v>560.37204205354203</c:v>
                </c:pt>
                <c:pt idx="3">
                  <c:v>670.43073934410393</c:v>
                </c:pt>
              </c:numCache>
            </c:numRef>
          </c:val>
          <c:extLst>
            <c:ext xmlns:c16="http://schemas.microsoft.com/office/drawing/2014/chart" uri="{C3380CC4-5D6E-409C-BE32-E72D297353CC}">
              <c16:uniqueId val="{00000000-882F-447B-BB9D-076F8777E222}"/>
            </c:ext>
          </c:extLst>
        </c:ser>
        <c:dLbls>
          <c:showLegendKey val="0"/>
          <c:showVal val="0"/>
          <c:showCatName val="0"/>
          <c:showSerName val="0"/>
          <c:showPercent val="0"/>
          <c:showBubbleSize val="0"/>
        </c:dLbls>
        <c:gapWidth val="100"/>
        <c:overlap val="-24"/>
        <c:axId val="780358944"/>
        <c:axId val="780345984"/>
      </c:barChart>
      <c:catAx>
        <c:axId val="7803589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345984"/>
        <c:crosses val="autoZero"/>
        <c:auto val="1"/>
        <c:lblAlgn val="ctr"/>
        <c:lblOffset val="100"/>
        <c:noMultiLvlLbl val="0"/>
      </c:catAx>
      <c:valAx>
        <c:axId val="78034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358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[final dataset.xlsx]pivot4!PivotTable2</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a:t>
            </a:r>
            <a:r>
              <a:rPr lang="en-US" baseline="0"/>
              <a:t> Engagement by platforms</a:t>
            </a:r>
            <a:endParaRPr lang="en-US"/>
          </a:p>
        </c:rich>
      </c:tx>
      <c:layout>
        <c:manualLayout>
          <c:xMode val="edge"/>
          <c:yMode val="edge"/>
          <c:x val="1.6798556430446216E-2"/>
          <c:y val="2.314814814814814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pivot4!$B$20</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pivot4!$A$21:$A$25</c:f>
              <c:strCache>
                <c:ptCount val="4"/>
                <c:pt idx="0">
                  <c:v>Facebook</c:v>
                </c:pt>
                <c:pt idx="1">
                  <c:v>Instagram</c:v>
                </c:pt>
                <c:pt idx="2">
                  <c:v>Twitter</c:v>
                </c:pt>
                <c:pt idx="3">
                  <c:v>YouTube</c:v>
                </c:pt>
              </c:strCache>
            </c:strRef>
          </c:cat>
          <c:val>
            <c:numRef>
              <c:f>pivot4!$B$21:$B$25</c:f>
              <c:numCache>
                <c:formatCode>General</c:formatCode>
                <c:ptCount val="4"/>
                <c:pt idx="0">
                  <c:v>403771628</c:v>
                </c:pt>
                <c:pt idx="1">
                  <c:v>402853336</c:v>
                </c:pt>
                <c:pt idx="2">
                  <c:v>385959931</c:v>
                </c:pt>
                <c:pt idx="3">
                  <c:v>441830033</c:v>
                </c:pt>
              </c:numCache>
            </c:numRef>
          </c:val>
          <c:extLst>
            <c:ext xmlns:c16="http://schemas.microsoft.com/office/drawing/2014/chart" uri="{C3380CC4-5D6E-409C-BE32-E72D297353CC}">
              <c16:uniqueId val="{00000000-15F1-4514-9F45-3BCA5E7E5C1A}"/>
            </c:ext>
          </c:extLst>
        </c:ser>
        <c:dLbls>
          <c:showLegendKey val="0"/>
          <c:showVal val="0"/>
          <c:showCatName val="0"/>
          <c:showSerName val="0"/>
          <c:showPercent val="0"/>
          <c:showBubbleSize val="0"/>
        </c:dLbls>
        <c:gapWidth val="100"/>
        <c:overlap val="-24"/>
        <c:axId val="587061616"/>
        <c:axId val="587060656"/>
      </c:barChart>
      <c:catAx>
        <c:axId val="58706161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87060656"/>
        <c:crosses val="autoZero"/>
        <c:auto val="1"/>
        <c:lblAlgn val="ctr"/>
        <c:lblOffset val="100"/>
        <c:noMultiLvlLbl val="0"/>
      </c:catAx>
      <c:valAx>
        <c:axId val="587060656"/>
        <c:scaling>
          <c:orientation val="minMax"/>
        </c:scaling>
        <c:delete val="0"/>
        <c:axPos val="l"/>
        <c:majorGridlines>
          <c:spPr>
            <a:ln w="9525" cap="flat" cmpd="sng" algn="ctr">
              <a:solidFill>
                <a:schemeClr val="tx2">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8706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[final dataset.xlsx]pivot4!PivotTable3</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Engagement Rate% by content type</a:t>
            </a:r>
          </a:p>
        </c:rich>
      </c:tx>
      <c:layout>
        <c:manualLayout>
          <c:xMode val="edge"/>
          <c:yMode val="edge"/>
          <c:x val="1.6798556430446216E-2"/>
          <c:y val="3.24074074074074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pivot4!$B$37</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pivot4!$A$38:$A$44</c:f>
              <c:strCache>
                <c:ptCount val="6"/>
                <c:pt idx="0">
                  <c:v>Live Stream</c:v>
                </c:pt>
                <c:pt idx="1">
                  <c:v>Post</c:v>
                </c:pt>
                <c:pt idx="2">
                  <c:v>Reel</c:v>
                </c:pt>
                <c:pt idx="3">
                  <c:v>Shorts</c:v>
                </c:pt>
                <c:pt idx="4">
                  <c:v>Tweet</c:v>
                </c:pt>
                <c:pt idx="5">
                  <c:v>Video</c:v>
                </c:pt>
              </c:strCache>
            </c:strRef>
          </c:cat>
          <c:val>
            <c:numRef>
              <c:f>pivot4!$B$38:$B$44</c:f>
              <c:numCache>
                <c:formatCode>General</c:formatCode>
                <c:ptCount val="6"/>
                <c:pt idx="0">
                  <c:v>529.0463731903335</c:v>
                </c:pt>
                <c:pt idx="1">
                  <c:v>424.85007607881357</c:v>
                </c:pt>
                <c:pt idx="2">
                  <c:v>410.01390223639885</c:v>
                </c:pt>
                <c:pt idx="3">
                  <c:v>634.54932064581885</c:v>
                </c:pt>
                <c:pt idx="4">
                  <c:v>435.29788076568627</c:v>
                </c:pt>
                <c:pt idx="5">
                  <c:v>404.23501383617617</c:v>
                </c:pt>
              </c:numCache>
            </c:numRef>
          </c:val>
          <c:extLst>
            <c:ext xmlns:c16="http://schemas.microsoft.com/office/drawing/2014/chart" uri="{C3380CC4-5D6E-409C-BE32-E72D297353CC}">
              <c16:uniqueId val="{00000000-3CDE-4A37-88A5-EA7D8B7024BA}"/>
            </c:ext>
          </c:extLst>
        </c:ser>
        <c:dLbls>
          <c:showLegendKey val="0"/>
          <c:showVal val="0"/>
          <c:showCatName val="0"/>
          <c:showSerName val="0"/>
          <c:showPercent val="0"/>
          <c:showBubbleSize val="0"/>
        </c:dLbls>
        <c:gapWidth val="100"/>
        <c:overlap val="-24"/>
        <c:axId val="791718608"/>
        <c:axId val="791718128"/>
      </c:barChart>
      <c:catAx>
        <c:axId val="7917186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718128"/>
        <c:crosses val="autoZero"/>
        <c:auto val="1"/>
        <c:lblAlgn val="ctr"/>
        <c:lblOffset val="100"/>
        <c:noMultiLvlLbl val="0"/>
      </c:catAx>
      <c:valAx>
        <c:axId val="791718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71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dataset.xlsx]pivot4!PivotTable4</c:name>
    <c:fmtId val="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0.12222222222222225"/>
              <c:y val="9.722222222222214E-2"/>
            </c:manualLayout>
          </c:layout>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0.15277777777777779"/>
              <c:y val="8.3333333333333245E-2"/>
            </c:manualLayout>
          </c:layout>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5"/>
              <c:y val="-0.13425925925925927"/>
            </c:manualLayout>
          </c:layout>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layout>
            <c:manualLayout>
              <c:x val="-0.1166666666666667"/>
              <c:y val="-0.11574074074074074"/>
            </c:manualLayout>
          </c:layout>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5"/>
              <c:y val="-0.13425925925925927"/>
            </c:manualLayout>
          </c:layout>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5277777777777779"/>
              <c:y val="8.3333333333333245E-2"/>
            </c:manualLayout>
          </c:layout>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2222222222222225"/>
              <c:y val="9.722222222222214E-2"/>
            </c:manualLayout>
          </c:layout>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166666666666667"/>
              <c:y val="-0.11574074074074074"/>
            </c:manualLayout>
          </c:layout>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4999991588198563"/>
              <c:y val="-0.12818542088543727"/>
            </c:manualLayout>
          </c:layout>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549304091668445"/>
                  <c:h val="0.27766262015425269"/>
                </c:manualLayout>
              </c15:layout>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3222510653546499"/>
              <c:y val="9.3725817297620959E-2"/>
            </c:manualLayout>
          </c:layout>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161023749880127"/>
                  <c:h val="0.23338836666739998"/>
                </c:manualLayout>
              </c15:layout>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2222222222222225"/>
              <c:y val="9.722222222222214E-2"/>
            </c:manualLayout>
          </c:layout>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166666666666667"/>
              <c:y val="-0.11574074074074074"/>
            </c:manualLayout>
          </c:layout>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1008659108382694"/>
          <c:y val="6.9119125486523686E-2"/>
          <c:w val="0.78616965257577776"/>
          <c:h val="0.9005105521720097"/>
        </c:manualLayout>
      </c:layout>
      <c:doughnutChart>
        <c:varyColors val="1"/>
        <c:ser>
          <c:idx val="0"/>
          <c:order val="0"/>
          <c:tx>
            <c:strRef>
              <c:f>pivot4!$B$47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FF9F-41CE-B84A-1CFB5EB77B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FF9F-41CE-B84A-1CFB5EB77BE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FF9F-41CE-B84A-1CFB5EB77BE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FF9F-41CE-B84A-1CFB5EB77BEA}"/>
              </c:ext>
            </c:extLst>
          </c:dPt>
          <c:dLbls>
            <c:dLbl>
              <c:idx val="0"/>
              <c:layout>
                <c:manualLayout>
                  <c:x val="0.14999991588198563"/>
                  <c:y val="-0.12818542088543727"/>
                </c:manualLayout>
              </c:layout>
              <c:showLegendKey val="0"/>
              <c:showVal val="0"/>
              <c:showCatName val="1"/>
              <c:showSerName val="0"/>
              <c:showPercent val="1"/>
              <c:showBubbleSize val="0"/>
              <c:extLst>
                <c:ext xmlns:c15="http://schemas.microsoft.com/office/drawing/2012/chart" uri="{CE6537A1-D6FC-4f65-9D91-7224C49458BB}">
                  <c15:layout>
                    <c:manualLayout>
                      <c:w val="0.24549304091668445"/>
                      <c:h val="0.27766262015425269"/>
                    </c:manualLayout>
                  </c15:layout>
                </c:ext>
                <c:ext xmlns:c16="http://schemas.microsoft.com/office/drawing/2014/chart" uri="{C3380CC4-5D6E-409C-BE32-E72D297353CC}">
                  <c16:uniqueId val="{00000001-FF9F-41CE-B84A-1CFB5EB77BEA}"/>
                </c:ext>
              </c:extLst>
            </c:dLbl>
            <c:dLbl>
              <c:idx val="1"/>
              <c:layout>
                <c:manualLayout>
                  <c:x val="0.13222510653546499"/>
                  <c:y val="9.3725817297620959E-2"/>
                </c:manualLayout>
              </c:layout>
              <c:showLegendKey val="0"/>
              <c:showVal val="0"/>
              <c:showCatName val="1"/>
              <c:showSerName val="0"/>
              <c:showPercent val="1"/>
              <c:showBubbleSize val="0"/>
              <c:extLst>
                <c:ext xmlns:c15="http://schemas.microsoft.com/office/drawing/2012/chart" uri="{CE6537A1-D6FC-4f65-9D91-7224C49458BB}">
                  <c15:layout>
                    <c:manualLayout>
                      <c:w val="0.29161023749880127"/>
                      <c:h val="0.23338836666739998"/>
                    </c:manualLayout>
                  </c15:layout>
                </c:ext>
                <c:ext xmlns:c16="http://schemas.microsoft.com/office/drawing/2014/chart" uri="{C3380CC4-5D6E-409C-BE32-E72D297353CC}">
                  <c16:uniqueId val="{00000003-FF9F-41CE-B84A-1CFB5EB77BEA}"/>
                </c:ext>
              </c:extLst>
            </c:dLbl>
            <c:dLbl>
              <c:idx val="2"/>
              <c:layout>
                <c:manualLayout>
                  <c:x val="-0.12222222222222225"/>
                  <c:y val="9.72222222222221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F9F-41CE-B84A-1CFB5EB77BEA}"/>
                </c:ext>
              </c:extLst>
            </c:dLbl>
            <c:dLbl>
              <c:idx val="3"/>
              <c:layout>
                <c:manualLayout>
                  <c:x val="-0.1166666666666667"/>
                  <c:y val="-0.1157407407407407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F9F-41CE-B84A-1CFB5EB77BEA}"/>
                </c:ext>
              </c:extLst>
            </c:dLbl>
            <c:spPr>
              <a:solidFill>
                <a:srgbClr val="196B2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pivot4!$A$48:$A$52</c:f>
              <c:strCache>
                <c:ptCount val="4"/>
                <c:pt idx="0">
                  <c:v>Facebook</c:v>
                </c:pt>
                <c:pt idx="1">
                  <c:v>Instagram</c:v>
                </c:pt>
                <c:pt idx="2">
                  <c:v>Twitter</c:v>
                </c:pt>
                <c:pt idx="3">
                  <c:v>YouTube</c:v>
                </c:pt>
              </c:strCache>
            </c:strRef>
          </c:cat>
          <c:val>
            <c:numRef>
              <c:f>pivot4!$B$48:$B$52</c:f>
              <c:numCache>
                <c:formatCode>General</c:formatCode>
                <c:ptCount val="4"/>
                <c:pt idx="0">
                  <c:v>403771628</c:v>
                </c:pt>
                <c:pt idx="1">
                  <c:v>402853336</c:v>
                </c:pt>
                <c:pt idx="2">
                  <c:v>385959931</c:v>
                </c:pt>
                <c:pt idx="3">
                  <c:v>441830033</c:v>
                </c:pt>
              </c:numCache>
            </c:numRef>
          </c:val>
          <c:extLst>
            <c:ext xmlns:c16="http://schemas.microsoft.com/office/drawing/2014/chart" uri="{C3380CC4-5D6E-409C-BE32-E72D297353CC}">
              <c16:uniqueId val="{00000008-FF9F-41CE-B84A-1CFB5EB77BEA}"/>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dataset.xlsx]pivot1!PivotTable1</c:name>
    <c:fmtId val="27"/>
  </c:pivotSource>
  <c:chart>
    <c:title>
      <c:tx>
        <c:rich>
          <a:bodyPr rot="0" spcFirstLastPara="1" vertOverflow="ellipsis" vert="horz" wrap="square" anchor="ctr" anchorCtr="1"/>
          <a:lstStyle/>
          <a:p>
            <a:pPr algn="ctr">
              <a:defRPr sz="1400" b="0" i="0" u="none" strike="noStrike" kern="1200" cap="none" spc="20" baseline="0">
                <a:solidFill>
                  <a:schemeClr val="accent6">
                    <a:lumMod val="50000"/>
                  </a:schemeClr>
                </a:solidFill>
                <a:latin typeface="+mn-lt"/>
                <a:ea typeface="+mn-ea"/>
                <a:cs typeface="+mn-cs"/>
              </a:defRPr>
            </a:pPr>
            <a:r>
              <a:rPr lang="en-US" sz="1400" b="1">
                <a:solidFill>
                  <a:schemeClr val="accent6">
                    <a:lumMod val="50000"/>
                  </a:schemeClr>
                </a:solidFill>
              </a:rPr>
              <a:t>Monthly</a:t>
            </a:r>
          </a:p>
          <a:p>
            <a:pPr algn="ctr">
              <a:defRPr>
                <a:solidFill>
                  <a:schemeClr val="accent6">
                    <a:lumMod val="50000"/>
                  </a:schemeClr>
                </a:solidFill>
              </a:defRPr>
            </a:pPr>
            <a:r>
              <a:rPr lang="en-US" sz="1400" b="1">
                <a:solidFill>
                  <a:schemeClr val="accent6">
                    <a:lumMod val="50000"/>
                  </a:schemeClr>
                </a:solidFill>
              </a:rPr>
              <a:t>Engagement</a:t>
            </a:r>
          </a:p>
          <a:p>
            <a:pPr algn="ctr">
              <a:defRPr>
                <a:solidFill>
                  <a:schemeClr val="accent6">
                    <a:lumMod val="50000"/>
                  </a:schemeClr>
                </a:solidFill>
              </a:defRPr>
            </a:pPr>
            <a:r>
              <a:rPr lang="en-US" sz="1400" b="1">
                <a:solidFill>
                  <a:schemeClr val="accent6">
                    <a:lumMod val="50000"/>
                  </a:schemeClr>
                </a:solidFill>
              </a:rPr>
              <a:t>Rate%</a:t>
            </a:r>
          </a:p>
        </c:rich>
      </c:tx>
      <c:layout>
        <c:manualLayout>
          <c:xMode val="edge"/>
          <c:yMode val="edge"/>
          <c:x val="0.3297118353746023"/>
          <c:y val="0.37786258592422495"/>
        </c:manualLayout>
      </c:layout>
      <c:overlay val="0"/>
      <c:spPr>
        <a:noFill/>
        <a:ln>
          <a:noFill/>
        </a:ln>
        <a:effectLst/>
      </c:spPr>
      <c:txPr>
        <a:bodyPr rot="0" spcFirstLastPara="1" vertOverflow="ellipsis" vert="horz" wrap="square" anchor="ctr" anchorCtr="1"/>
        <a:lstStyle/>
        <a:p>
          <a:pPr algn="ctr">
            <a:defRPr sz="1400" b="0" i="0" u="none" strike="noStrike" kern="1200" cap="none" spc="20" baseline="0">
              <a:solidFill>
                <a:schemeClr val="accent6">
                  <a:lumMod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4.3062200956937802E-2"/>
              <c:y val="-6.9444444444444461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4.5454545454545539E-2"/>
              <c:y val="-9.2592592592593021E-3"/>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4.784688995215302E-2"/>
              <c:y val="4.6296296296296294E-3"/>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5.7416267942583733E-2"/>
              <c:y val="2.314814814814814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5.7416267942583733E-2"/>
              <c:y val="5.2862715077282005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4.5454545454545407E-2"/>
              <c:y val="6.6326552930883464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4.0669856459330141E-2"/>
              <c:y val="5.5555555555555552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4.7846889952153152E-2"/>
              <c:y val="4.6296296296296294E-3"/>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4.3062200956937802E-2"/>
              <c:y val="-4.6296296296296294E-3"/>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5.2631578947368418E-2"/>
              <c:y val="-5.555555555555558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2.1531100478468901E-2"/>
              <c:y val="-8.3333333333333329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1.6746411483253589E-2"/>
              <c:y val="-8.7962962962962965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1.6746411483253589E-2"/>
              <c:y val="-8.7962962962962965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4.3062200956937802E-2"/>
              <c:y val="-6.9444444444444461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4.5454545454545539E-2"/>
              <c:y val="-9.2592592592593021E-3"/>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4.784688995215302E-2"/>
              <c:y val="4.6296296296296294E-3"/>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5.7416267942583733E-2"/>
              <c:y val="2.314814814814814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5.7416267942583733E-2"/>
              <c:y val="5.2862715077282005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4.5454545454545407E-2"/>
              <c:y val="6.6326552930883464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4.0669856459330141E-2"/>
              <c:y val="5.5555555555555552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4.7846889952153152E-2"/>
              <c:y val="4.6296296296296294E-3"/>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4.3062200956937802E-2"/>
              <c:y val="-4.6296296296296294E-3"/>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5.2631578947368418E-2"/>
              <c:y val="-5.555555555555558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2.1531100478468901E-2"/>
              <c:y val="-8.3333333333333329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2.4999155247343502E-2"/>
              <c:y val="-0.13535662129651974"/>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7.1946284128007326E-2"/>
              <c:y val="-0.1221038280594995"/>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7.4338558670021412E-2"/>
              <c:y val="-9.2593744376415973E-3"/>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7.2604541390280927E-2"/>
              <c:y val="3.0959258089046895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8.2173964463205171E-2"/>
              <c:y val="0.11266947462348417"/>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7.3921380819695987E-2"/>
              <c:y val="8.4458464878563844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8.842188507205094E-2"/>
              <c:y val="7.7456402448379119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1166655403297915"/>
              <c:y val="4.730155018124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0148858414256308"/>
              <c:y val="9.8954355359955025E-3"/>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11320920234555325"/>
              <c:y val="-4.6294798977327021E-3"/>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9.3894582666195381E-2"/>
              <c:y val="-9.2417106809336749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2.5657412509617259E-2"/>
              <c:y val="-0.12019481548008515"/>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2956434251691774"/>
          <c:y val="7.8816622831330271E-2"/>
          <c:w val="0.52445107097970001"/>
          <c:h val="0.90649720872565553"/>
        </c:manualLayout>
      </c:layout>
      <c:doughnutChart>
        <c:varyColors val="1"/>
        <c:ser>
          <c:idx val="3"/>
          <c:order val="3"/>
          <c:tx>
            <c:strRef>
              <c:f>pivot1!$F$3:$F$4</c:f>
              <c:strCache>
                <c:ptCount val="1"/>
                <c:pt idx="0">
                  <c:v>Sum of Likes</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51CF-4703-858B-44CEC1E898FE}"/>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51CF-4703-858B-44CEC1E898FE}"/>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51CF-4703-858B-44CEC1E898FE}"/>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51CF-4703-858B-44CEC1E898FE}"/>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51CF-4703-858B-44CEC1E898FE}"/>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B-51CF-4703-858B-44CEC1E898FE}"/>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0D-51CF-4703-858B-44CEC1E898FE}"/>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0F-51CF-4703-858B-44CEC1E898FE}"/>
              </c:ext>
            </c:extLst>
          </c:dPt>
          <c:dPt>
            <c:idx val="8"/>
            <c:bubble3D val="0"/>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extLst>
              <c:ext xmlns:c16="http://schemas.microsoft.com/office/drawing/2014/chart" uri="{C3380CC4-5D6E-409C-BE32-E72D297353CC}">
                <c16:uniqueId val="{00000011-51CF-4703-858B-44CEC1E898FE}"/>
              </c:ext>
            </c:extLst>
          </c:dPt>
          <c:dPt>
            <c:idx val="9"/>
            <c:bubble3D val="0"/>
            <c:spPr>
              <a:gradFill rotWithShape="1">
                <a:gsLst>
                  <a:gs pos="0">
                    <a:schemeClr val="accent4">
                      <a:lumMod val="60000"/>
                      <a:lumMod val="110000"/>
                      <a:satMod val="105000"/>
                      <a:tint val="67000"/>
                    </a:schemeClr>
                  </a:gs>
                  <a:gs pos="50000">
                    <a:schemeClr val="accent4">
                      <a:lumMod val="60000"/>
                      <a:lumMod val="105000"/>
                      <a:satMod val="103000"/>
                      <a:tint val="73000"/>
                    </a:schemeClr>
                  </a:gs>
                  <a:gs pos="100000">
                    <a:schemeClr val="accent4">
                      <a:lumMod val="60000"/>
                      <a:lumMod val="105000"/>
                      <a:satMod val="109000"/>
                      <a:tint val="81000"/>
                    </a:schemeClr>
                  </a:gs>
                </a:gsLst>
                <a:lin ang="5400000" scaled="0"/>
              </a:gradFill>
              <a:ln w="9525" cap="flat" cmpd="sng" algn="ctr">
                <a:solidFill>
                  <a:schemeClr val="accent4">
                    <a:lumMod val="60000"/>
                    <a:shade val="95000"/>
                  </a:schemeClr>
                </a:solidFill>
                <a:round/>
              </a:ln>
              <a:effectLst/>
            </c:spPr>
            <c:extLst>
              <c:ext xmlns:c16="http://schemas.microsoft.com/office/drawing/2014/chart" uri="{C3380CC4-5D6E-409C-BE32-E72D297353CC}">
                <c16:uniqueId val="{00000013-51CF-4703-858B-44CEC1E898FE}"/>
              </c:ext>
            </c:extLst>
          </c:dPt>
          <c:dPt>
            <c:idx val="10"/>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extLst>
              <c:ext xmlns:c16="http://schemas.microsoft.com/office/drawing/2014/chart" uri="{C3380CC4-5D6E-409C-BE32-E72D297353CC}">
                <c16:uniqueId val="{00000015-51CF-4703-858B-44CEC1E898FE}"/>
              </c:ext>
            </c:extLst>
          </c:dPt>
          <c:dPt>
            <c:idx val="11"/>
            <c:bubble3D val="0"/>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c:spPr>
            <c:extLst>
              <c:ext xmlns:c16="http://schemas.microsoft.com/office/drawing/2014/chart" uri="{C3380CC4-5D6E-409C-BE32-E72D297353CC}">
                <c16:uniqueId val="{00000017-51CF-4703-858B-44CEC1E898FE}"/>
              </c:ext>
            </c:extLst>
          </c:dPt>
          <c:cat>
            <c:strRef>
              <c:f>pivot1!$A$5:$B$17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pivot1!$F$5:$F$17</c:f>
              <c:numCache>
                <c:formatCode>General</c:formatCode>
                <c:ptCount val="12"/>
                <c:pt idx="0">
                  <c:v>20387901</c:v>
                </c:pt>
                <c:pt idx="1">
                  <c:v>26399237</c:v>
                </c:pt>
                <c:pt idx="2">
                  <c:v>23866562</c:v>
                </c:pt>
                <c:pt idx="3">
                  <c:v>24898317</c:v>
                </c:pt>
                <c:pt idx="4">
                  <c:v>24301129</c:v>
                </c:pt>
                <c:pt idx="5">
                  <c:v>28380492</c:v>
                </c:pt>
                <c:pt idx="6">
                  <c:v>26396946</c:v>
                </c:pt>
                <c:pt idx="7">
                  <c:v>26608123</c:v>
                </c:pt>
                <c:pt idx="8">
                  <c:v>30644949</c:v>
                </c:pt>
                <c:pt idx="9">
                  <c:v>23807691</c:v>
                </c:pt>
                <c:pt idx="10">
                  <c:v>23749257</c:v>
                </c:pt>
                <c:pt idx="11">
                  <c:v>28259863</c:v>
                </c:pt>
              </c:numCache>
            </c:numRef>
          </c:val>
          <c:extLst>
            <c:ext xmlns:c16="http://schemas.microsoft.com/office/drawing/2014/chart" uri="{C3380CC4-5D6E-409C-BE32-E72D297353CC}">
              <c16:uniqueId val="{00000018-51CF-4703-858B-44CEC1E898FE}"/>
            </c:ext>
          </c:extLst>
        </c:ser>
        <c:ser>
          <c:idx val="0"/>
          <c:order val="0"/>
          <c:tx>
            <c:strRef>
              <c:f>pivot1!$C$3:$C$4</c:f>
              <c:strCache>
                <c:ptCount val="1"/>
                <c:pt idx="0">
                  <c:v>Sum of Views</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1A-51CF-4703-858B-44CEC1E898FE}"/>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1C-51CF-4703-858B-44CEC1E898FE}"/>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1E-51CF-4703-858B-44CEC1E898FE}"/>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20-51CF-4703-858B-44CEC1E898FE}"/>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22-51CF-4703-858B-44CEC1E898FE}"/>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24-51CF-4703-858B-44CEC1E898FE}"/>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26-51CF-4703-858B-44CEC1E898FE}"/>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28-51CF-4703-858B-44CEC1E898FE}"/>
              </c:ext>
            </c:extLst>
          </c:dPt>
          <c:dPt>
            <c:idx val="8"/>
            <c:bubble3D val="0"/>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extLst>
              <c:ext xmlns:c16="http://schemas.microsoft.com/office/drawing/2014/chart" uri="{C3380CC4-5D6E-409C-BE32-E72D297353CC}">
                <c16:uniqueId val="{0000002A-51CF-4703-858B-44CEC1E898FE}"/>
              </c:ext>
            </c:extLst>
          </c:dPt>
          <c:dPt>
            <c:idx val="9"/>
            <c:bubble3D val="0"/>
            <c:spPr>
              <a:gradFill rotWithShape="1">
                <a:gsLst>
                  <a:gs pos="0">
                    <a:schemeClr val="accent4">
                      <a:lumMod val="60000"/>
                      <a:lumMod val="110000"/>
                      <a:satMod val="105000"/>
                      <a:tint val="67000"/>
                    </a:schemeClr>
                  </a:gs>
                  <a:gs pos="50000">
                    <a:schemeClr val="accent4">
                      <a:lumMod val="60000"/>
                      <a:lumMod val="105000"/>
                      <a:satMod val="103000"/>
                      <a:tint val="73000"/>
                    </a:schemeClr>
                  </a:gs>
                  <a:gs pos="100000">
                    <a:schemeClr val="accent4">
                      <a:lumMod val="60000"/>
                      <a:lumMod val="105000"/>
                      <a:satMod val="109000"/>
                      <a:tint val="81000"/>
                    </a:schemeClr>
                  </a:gs>
                </a:gsLst>
                <a:lin ang="5400000" scaled="0"/>
              </a:gradFill>
              <a:ln w="9525" cap="flat" cmpd="sng" algn="ctr">
                <a:solidFill>
                  <a:schemeClr val="accent4">
                    <a:lumMod val="60000"/>
                    <a:shade val="95000"/>
                  </a:schemeClr>
                </a:solidFill>
                <a:round/>
              </a:ln>
              <a:effectLst/>
            </c:spPr>
            <c:extLst>
              <c:ext xmlns:c16="http://schemas.microsoft.com/office/drawing/2014/chart" uri="{C3380CC4-5D6E-409C-BE32-E72D297353CC}">
                <c16:uniqueId val="{0000002C-51CF-4703-858B-44CEC1E898FE}"/>
              </c:ext>
            </c:extLst>
          </c:dPt>
          <c:dPt>
            <c:idx val="10"/>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extLst>
              <c:ext xmlns:c16="http://schemas.microsoft.com/office/drawing/2014/chart" uri="{C3380CC4-5D6E-409C-BE32-E72D297353CC}">
                <c16:uniqueId val="{0000002E-51CF-4703-858B-44CEC1E898FE}"/>
              </c:ext>
            </c:extLst>
          </c:dPt>
          <c:dPt>
            <c:idx val="11"/>
            <c:bubble3D val="0"/>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c:spPr>
            <c:extLst>
              <c:ext xmlns:c16="http://schemas.microsoft.com/office/drawing/2014/chart" uri="{C3380CC4-5D6E-409C-BE32-E72D297353CC}">
                <c16:uniqueId val="{00000030-51CF-4703-858B-44CEC1E898FE}"/>
              </c:ext>
            </c:extLst>
          </c:dPt>
          <c:cat>
            <c:strRef>
              <c:f>pivot1!$A$5:$B$17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pivot1!$C$5:$C$17</c:f>
              <c:numCache>
                <c:formatCode>General</c:formatCode>
                <c:ptCount val="12"/>
                <c:pt idx="0">
                  <c:v>247248780</c:v>
                </c:pt>
                <c:pt idx="1">
                  <c:v>247999778</c:v>
                </c:pt>
                <c:pt idx="2">
                  <c:v>239713142</c:v>
                </c:pt>
                <c:pt idx="3">
                  <c:v>241294414</c:v>
                </c:pt>
                <c:pt idx="4">
                  <c:v>229778339</c:v>
                </c:pt>
                <c:pt idx="5">
                  <c:v>296364320</c:v>
                </c:pt>
                <c:pt idx="6">
                  <c:v>268015844</c:v>
                </c:pt>
                <c:pt idx="7">
                  <c:v>261753408</c:v>
                </c:pt>
                <c:pt idx="8">
                  <c:v>320595168</c:v>
                </c:pt>
                <c:pt idx="9">
                  <c:v>256055785</c:v>
                </c:pt>
                <c:pt idx="10">
                  <c:v>272080612</c:v>
                </c:pt>
                <c:pt idx="11">
                  <c:v>288019816</c:v>
                </c:pt>
              </c:numCache>
            </c:numRef>
          </c:val>
          <c:extLst>
            <c:ext xmlns:c16="http://schemas.microsoft.com/office/drawing/2014/chart" uri="{C3380CC4-5D6E-409C-BE32-E72D297353CC}">
              <c16:uniqueId val="{00000031-51CF-4703-858B-44CEC1E898FE}"/>
            </c:ext>
          </c:extLst>
        </c:ser>
        <c:ser>
          <c:idx val="1"/>
          <c:order val="1"/>
          <c:tx>
            <c:strRef>
              <c:f>pivot1!$D$3:$D$4</c:f>
              <c:strCache>
                <c:ptCount val="1"/>
                <c:pt idx="0">
                  <c:v>Sum of Comments</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33-51CF-4703-858B-44CEC1E898FE}"/>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35-51CF-4703-858B-44CEC1E898FE}"/>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37-51CF-4703-858B-44CEC1E898FE}"/>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39-51CF-4703-858B-44CEC1E898FE}"/>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3B-51CF-4703-858B-44CEC1E898FE}"/>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3D-51CF-4703-858B-44CEC1E898FE}"/>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3F-51CF-4703-858B-44CEC1E898FE}"/>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41-51CF-4703-858B-44CEC1E898FE}"/>
              </c:ext>
            </c:extLst>
          </c:dPt>
          <c:dPt>
            <c:idx val="8"/>
            <c:bubble3D val="0"/>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extLst>
              <c:ext xmlns:c16="http://schemas.microsoft.com/office/drawing/2014/chart" uri="{C3380CC4-5D6E-409C-BE32-E72D297353CC}">
                <c16:uniqueId val="{00000043-51CF-4703-858B-44CEC1E898FE}"/>
              </c:ext>
            </c:extLst>
          </c:dPt>
          <c:dPt>
            <c:idx val="9"/>
            <c:bubble3D val="0"/>
            <c:spPr>
              <a:gradFill rotWithShape="1">
                <a:gsLst>
                  <a:gs pos="0">
                    <a:schemeClr val="accent4">
                      <a:lumMod val="60000"/>
                      <a:lumMod val="110000"/>
                      <a:satMod val="105000"/>
                      <a:tint val="67000"/>
                    </a:schemeClr>
                  </a:gs>
                  <a:gs pos="50000">
                    <a:schemeClr val="accent4">
                      <a:lumMod val="60000"/>
                      <a:lumMod val="105000"/>
                      <a:satMod val="103000"/>
                      <a:tint val="73000"/>
                    </a:schemeClr>
                  </a:gs>
                  <a:gs pos="100000">
                    <a:schemeClr val="accent4">
                      <a:lumMod val="60000"/>
                      <a:lumMod val="105000"/>
                      <a:satMod val="109000"/>
                      <a:tint val="81000"/>
                    </a:schemeClr>
                  </a:gs>
                </a:gsLst>
                <a:lin ang="5400000" scaled="0"/>
              </a:gradFill>
              <a:ln w="9525" cap="flat" cmpd="sng" algn="ctr">
                <a:solidFill>
                  <a:schemeClr val="accent4">
                    <a:lumMod val="60000"/>
                    <a:shade val="95000"/>
                  </a:schemeClr>
                </a:solidFill>
                <a:round/>
              </a:ln>
              <a:effectLst/>
            </c:spPr>
            <c:extLst>
              <c:ext xmlns:c16="http://schemas.microsoft.com/office/drawing/2014/chart" uri="{C3380CC4-5D6E-409C-BE32-E72D297353CC}">
                <c16:uniqueId val="{00000045-51CF-4703-858B-44CEC1E898FE}"/>
              </c:ext>
            </c:extLst>
          </c:dPt>
          <c:dPt>
            <c:idx val="10"/>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extLst>
              <c:ext xmlns:c16="http://schemas.microsoft.com/office/drawing/2014/chart" uri="{C3380CC4-5D6E-409C-BE32-E72D297353CC}">
                <c16:uniqueId val="{00000047-51CF-4703-858B-44CEC1E898FE}"/>
              </c:ext>
            </c:extLst>
          </c:dPt>
          <c:dPt>
            <c:idx val="11"/>
            <c:bubble3D val="0"/>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c:spPr>
            <c:extLst>
              <c:ext xmlns:c16="http://schemas.microsoft.com/office/drawing/2014/chart" uri="{C3380CC4-5D6E-409C-BE32-E72D297353CC}">
                <c16:uniqueId val="{00000049-51CF-4703-858B-44CEC1E898FE}"/>
              </c:ext>
            </c:extLst>
          </c:dPt>
          <c:cat>
            <c:strRef>
              <c:f>pivot1!$A$5:$B$17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pivot1!$D$5:$D$17</c:f>
              <c:numCache>
                <c:formatCode>General</c:formatCode>
                <c:ptCount val="12"/>
                <c:pt idx="0">
                  <c:v>2486339</c:v>
                </c:pt>
                <c:pt idx="1">
                  <c:v>2334848</c:v>
                </c:pt>
                <c:pt idx="2">
                  <c:v>2475683</c:v>
                </c:pt>
                <c:pt idx="3">
                  <c:v>2873544</c:v>
                </c:pt>
                <c:pt idx="4">
                  <c:v>2294509</c:v>
                </c:pt>
                <c:pt idx="5">
                  <c:v>2983850</c:v>
                </c:pt>
                <c:pt idx="6">
                  <c:v>2551385</c:v>
                </c:pt>
                <c:pt idx="7">
                  <c:v>2614900</c:v>
                </c:pt>
                <c:pt idx="8">
                  <c:v>2920569</c:v>
                </c:pt>
                <c:pt idx="9">
                  <c:v>2451723</c:v>
                </c:pt>
                <c:pt idx="10">
                  <c:v>2755985</c:v>
                </c:pt>
                <c:pt idx="11">
                  <c:v>2477823</c:v>
                </c:pt>
              </c:numCache>
            </c:numRef>
          </c:val>
          <c:extLst>
            <c:ext xmlns:c16="http://schemas.microsoft.com/office/drawing/2014/chart" uri="{C3380CC4-5D6E-409C-BE32-E72D297353CC}">
              <c16:uniqueId val="{0000004A-51CF-4703-858B-44CEC1E898FE}"/>
            </c:ext>
          </c:extLst>
        </c:ser>
        <c:ser>
          <c:idx val="2"/>
          <c:order val="2"/>
          <c:tx>
            <c:strRef>
              <c:f>pivot1!$E$3:$E$4</c:f>
              <c:strCache>
                <c:ptCount val="1"/>
                <c:pt idx="0">
                  <c:v>Sum of Shares</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4C-51CF-4703-858B-44CEC1E898FE}"/>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4E-51CF-4703-858B-44CEC1E898FE}"/>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50-51CF-4703-858B-44CEC1E898FE}"/>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52-51CF-4703-858B-44CEC1E898FE}"/>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54-51CF-4703-858B-44CEC1E898FE}"/>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56-51CF-4703-858B-44CEC1E898FE}"/>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58-51CF-4703-858B-44CEC1E898FE}"/>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5A-51CF-4703-858B-44CEC1E898FE}"/>
              </c:ext>
            </c:extLst>
          </c:dPt>
          <c:dPt>
            <c:idx val="8"/>
            <c:bubble3D val="0"/>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extLst>
              <c:ext xmlns:c16="http://schemas.microsoft.com/office/drawing/2014/chart" uri="{C3380CC4-5D6E-409C-BE32-E72D297353CC}">
                <c16:uniqueId val="{0000005C-51CF-4703-858B-44CEC1E898FE}"/>
              </c:ext>
            </c:extLst>
          </c:dPt>
          <c:dPt>
            <c:idx val="9"/>
            <c:bubble3D val="0"/>
            <c:spPr>
              <a:gradFill rotWithShape="1">
                <a:gsLst>
                  <a:gs pos="0">
                    <a:schemeClr val="accent4">
                      <a:lumMod val="60000"/>
                      <a:lumMod val="110000"/>
                      <a:satMod val="105000"/>
                      <a:tint val="67000"/>
                    </a:schemeClr>
                  </a:gs>
                  <a:gs pos="50000">
                    <a:schemeClr val="accent4">
                      <a:lumMod val="60000"/>
                      <a:lumMod val="105000"/>
                      <a:satMod val="103000"/>
                      <a:tint val="73000"/>
                    </a:schemeClr>
                  </a:gs>
                  <a:gs pos="100000">
                    <a:schemeClr val="accent4">
                      <a:lumMod val="60000"/>
                      <a:lumMod val="105000"/>
                      <a:satMod val="109000"/>
                      <a:tint val="81000"/>
                    </a:schemeClr>
                  </a:gs>
                </a:gsLst>
                <a:lin ang="5400000" scaled="0"/>
              </a:gradFill>
              <a:ln w="9525" cap="flat" cmpd="sng" algn="ctr">
                <a:solidFill>
                  <a:schemeClr val="accent4">
                    <a:lumMod val="60000"/>
                    <a:shade val="95000"/>
                  </a:schemeClr>
                </a:solidFill>
                <a:round/>
              </a:ln>
              <a:effectLst/>
            </c:spPr>
            <c:extLst>
              <c:ext xmlns:c16="http://schemas.microsoft.com/office/drawing/2014/chart" uri="{C3380CC4-5D6E-409C-BE32-E72D297353CC}">
                <c16:uniqueId val="{0000005E-51CF-4703-858B-44CEC1E898FE}"/>
              </c:ext>
            </c:extLst>
          </c:dPt>
          <c:dPt>
            <c:idx val="10"/>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extLst>
              <c:ext xmlns:c16="http://schemas.microsoft.com/office/drawing/2014/chart" uri="{C3380CC4-5D6E-409C-BE32-E72D297353CC}">
                <c16:uniqueId val="{00000060-51CF-4703-858B-44CEC1E898FE}"/>
              </c:ext>
            </c:extLst>
          </c:dPt>
          <c:dPt>
            <c:idx val="11"/>
            <c:bubble3D val="0"/>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c:spPr>
            <c:extLst>
              <c:ext xmlns:c16="http://schemas.microsoft.com/office/drawing/2014/chart" uri="{C3380CC4-5D6E-409C-BE32-E72D297353CC}">
                <c16:uniqueId val="{00000062-51CF-4703-858B-44CEC1E898FE}"/>
              </c:ext>
            </c:extLst>
          </c:dPt>
          <c:dLbls>
            <c:dLbl>
              <c:idx val="0"/>
              <c:layout>
                <c:manualLayout>
                  <c:x val="2.4999155247343502E-2"/>
                  <c:y val="-0.1353566212965197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4C-51CF-4703-858B-44CEC1E898FE}"/>
                </c:ext>
              </c:extLst>
            </c:dLbl>
            <c:dLbl>
              <c:idx val="1"/>
              <c:layout>
                <c:manualLayout>
                  <c:x val="7.1946284128007326E-2"/>
                  <c:y val="-0.122103828059499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4E-51CF-4703-858B-44CEC1E898FE}"/>
                </c:ext>
              </c:extLst>
            </c:dLbl>
            <c:dLbl>
              <c:idx val="2"/>
              <c:layout>
                <c:manualLayout>
                  <c:x val="7.4338558670021412E-2"/>
                  <c:y val="-9.2593744376415973E-3"/>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50-51CF-4703-858B-44CEC1E898FE}"/>
                </c:ext>
              </c:extLst>
            </c:dLbl>
            <c:dLbl>
              <c:idx val="3"/>
              <c:layout>
                <c:manualLayout>
                  <c:x val="7.2604541390280927E-2"/>
                  <c:y val="3.095925808904689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52-51CF-4703-858B-44CEC1E898FE}"/>
                </c:ext>
              </c:extLst>
            </c:dLbl>
            <c:dLbl>
              <c:idx val="4"/>
              <c:layout>
                <c:manualLayout>
                  <c:x val="8.2173964463205171E-2"/>
                  <c:y val="0.112669474623484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54-51CF-4703-858B-44CEC1E898FE}"/>
                </c:ext>
              </c:extLst>
            </c:dLbl>
            <c:dLbl>
              <c:idx val="5"/>
              <c:layout>
                <c:manualLayout>
                  <c:x val="7.3921380819695987E-2"/>
                  <c:y val="8.445846487856384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56-51CF-4703-858B-44CEC1E898FE}"/>
                </c:ext>
              </c:extLst>
            </c:dLbl>
            <c:dLbl>
              <c:idx val="6"/>
              <c:layout>
                <c:manualLayout>
                  <c:x val="-8.842188507205094E-2"/>
                  <c:y val="7.745640244837911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58-51CF-4703-858B-44CEC1E898FE}"/>
                </c:ext>
              </c:extLst>
            </c:dLbl>
            <c:dLbl>
              <c:idx val="7"/>
              <c:layout>
                <c:manualLayout>
                  <c:x val="-0.11166655403297915"/>
                  <c:y val="4.73015501812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5A-51CF-4703-858B-44CEC1E898FE}"/>
                </c:ext>
              </c:extLst>
            </c:dLbl>
            <c:dLbl>
              <c:idx val="8"/>
              <c:layout>
                <c:manualLayout>
                  <c:x val="-0.10148858414256308"/>
                  <c:y val="9.8954355359955025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5C-51CF-4703-858B-44CEC1E898FE}"/>
                </c:ext>
              </c:extLst>
            </c:dLbl>
            <c:dLbl>
              <c:idx val="9"/>
              <c:layout>
                <c:manualLayout>
                  <c:x val="-0.11320920234555325"/>
                  <c:y val="-4.6294798977327021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5E-51CF-4703-858B-44CEC1E898FE}"/>
                </c:ext>
              </c:extLst>
            </c:dLbl>
            <c:dLbl>
              <c:idx val="10"/>
              <c:layout>
                <c:manualLayout>
                  <c:x val="-9.3894582666195381E-2"/>
                  <c:y val="-9.241710680933674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60-51CF-4703-858B-44CEC1E898FE}"/>
                </c:ext>
              </c:extLst>
            </c:dLbl>
            <c:dLbl>
              <c:idx val="11"/>
              <c:layout>
                <c:manualLayout>
                  <c:x val="-2.5657412509617259E-2"/>
                  <c:y val="-0.1201948154800851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62-51CF-4703-858B-44CEC1E898FE}"/>
                </c:ext>
              </c:extLst>
            </c:dLbl>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pivot1!$A$5:$B$17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pivot1!$E$5:$E$17</c:f>
              <c:numCache>
                <c:formatCode>General</c:formatCode>
                <c:ptCount val="12"/>
                <c:pt idx="0">
                  <c:v>5164638</c:v>
                </c:pt>
                <c:pt idx="1">
                  <c:v>4683210</c:v>
                </c:pt>
                <c:pt idx="2">
                  <c:v>5707694</c:v>
                </c:pt>
                <c:pt idx="3">
                  <c:v>5328373</c:v>
                </c:pt>
                <c:pt idx="4">
                  <c:v>5421028</c:v>
                </c:pt>
                <c:pt idx="5">
                  <c:v>6169658</c:v>
                </c:pt>
                <c:pt idx="6">
                  <c:v>4910509</c:v>
                </c:pt>
                <c:pt idx="7">
                  <c:v>4960635</c:v>
                </c:pt>
                <c:pt idx="8">
                  <c:v>6585486</c:v>
                </c:pt>
                <c:pt idx="9">
                  <c:v>5040167</c:v>
                </c:pt>
                <c:pt idx="10">
                  <c:v>5637589</c:v>
                </c:pt>
                <c:pt idx="11">
                  <c:v>5241016</c:v>
                </c:pt>
              </c:numCache>
            </c:numRef>
          </c:val>
          <c:extLst>
            <c:ext xmlns:c16="http://schemas.microsoft.com/office/drawing/2014/chart" uri="{C3380CC4-5D6E-409C-BE32-E72D297353CC}">
              <c16:uniqueId val="{00000063-51CF-4703-858B-44CEC1E898F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rot="0" vert="horz"/>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 dataset.xlsx]pivot1!PivotTable5</c:name>
    <c:fmtId val="11"/>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layout>
            <c:manualLayout>
              <c:x val="-0.19696969696969696"/>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layout>
            <c:manualLayout>
              <c:x val="0.19393939393939394"/>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layout>
            <c:manualLayout>
              <c:x val="4.8484848484848374E-2"/>
              <c:y val="-0.185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layout>
            <c:manualLayout>
              <c:x val="-0.2424242424242424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layout>
            <c:manualLayout>
              <c:x val="-0.19696969696969696"/>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layout>
            <c:manualLayout>
              <c:x val="4.8484848484848374E-2"/>
              <c:y val="-0.185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layout>
            <c:manualLayout>
              <c:x val="0.19393939393939394"/>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layout>
            <c:manualLayout>
              <c:x val="-0.2424242424242424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c:spPr>
        <c:dLbl>
          <c:idx val="0"/>
          <c:layout>
            <c:manualLayout>
              <c:x val="-0.19696969696969696"/>
              <c:y val="-0.12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c:spPr>
        <c:dLbl>
          <c:idx val="0"/>
          <c:layout>
            <c:manualLayout>
              <c:x val="4.8484848484848374E-2"/>
              <c:y val="-0.185185185185185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c:spPr>
        <c:dLbl>
          <c:idx val="0"/>
          <c:layout>
            <c:manualLayout>
              <c:x val="0.19393939393939394"/>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c:spPr>
        <c:dLbl>
          <c:idx val="0"/>
          <c:layout>
            <c:manualLayout>
              <c:x val="-0.2424242424242424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752207110474827"/>
          <c:y val="8.1290099154272377E-2"/>
          <c:w val="0.59224648055356721"/>
          <c:h val="0.90482101195683873"/>
        </c:manualLayout>
      </c:layout>
      <c:doughnutChart>
        <c:varyColors val="1"/>
        <c:ser>
          <c:idx val="0"/>
          <c:order val="0"/>
          <c:tx>
            <c:strRef>
              <c:f>pivot1!$E$21:$E$22</c:f>
              <c:strCache>
                <c:ptCount val="1"/>
                <c:pt idx="0">
                  <c:v>Facebook</c:v>
                </c:pt>
              </c:strCache>
            </c:strRef>
          </c:tx>
          <c:dPt>
            <c:idx val="0"/>
            <c:bubble3D val="0"/>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c:spPr>
            <c:extLst>
              <c:ext xmlns:c16="http://schemas.microsoft.com/office/drawing/2014/chart" uri="{C3380CC4-5D6E-409C-BE32-E72D297353CC}">
                <c16:uniqueId val="{00000001-A5EE-458D-BDCB-F396822E5CCD}"/>
              </c:ext>
            </c:extLst>
          </c:dPt>
          <c:dPt>
            <c:idx val="1"/>
            <c:bubble3D val="0"/>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c:spPr>
            <c:extLst>
              <c:ext xmlns:c16="http://schemas.microsoft.com/office/drawing/2014/chart" uri="{C3380CC4-5D6E-409C-BE32-E72D297353CC}">
                <c16:uniqueId val="{00000003-A5EE-458D-BDCB-F396822E5CCD}"/>
              </c:ext>
            </c:extLst>
          </c:dPt>
          <c:dPt>
            <c:idx val="2"/>
            <c:bubble3D val="0"/>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c:spPr>
            <c:extLst>
              <c:ext xmlns:c16="http://schemas.microsoft.com/office/drawing/2014/chart" uri="{C3380CC4-5D6E-409C-BE32-E72D297353CC}">
                <c16:uniqueId val="{00000005-A5EE-458D-BDCB-F396822E5CCD}"/>
              </c:ext>
            </c:extLst>
          </c:dPt>
          <c:dPt>
            <c:idx val="3"/>
            <c:bubble3D val="0"/>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c:spPr>
            <c:extLst>
              <c:ext xmlns:c16="http://schemas.microsoft.com/office/drawing/2014/chart" uri="{C3380CC4-5D6E-409C-BE32-E72D297353CC}">
                <c16:uniqueId val="{00000007-A5EE-458D-BDCB-F396822E5CCD}"/>
              </c:ext>
            </c:extLst>
          </c:dPt>
          <c:dLbls>
            <c:dLbl>
              <c:idx val="0"/>
              <c:layout>
                <c:manualLayout>
                  <c:x val="-0.19696969696969696"/>
                  <c:y val="-0.12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5EE-458D-BDCB-F396822E5CCD}"/>
                </c:ext>
              </c:extLst>
            </c:dLbl>
            <c:dLbl>
              <c:idx val="1"/>
              <c:layout>
                <c:manualLayout>
                  <c:x val="4.8484848484848374E-2"/>
                  <c:y val="-0.185185185185185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5EE-458D-BDCB-F396822E5CCD}"/>
                </c:ext>
              </c:extLst>
            </c:dLbl>
            <c:dLbl>
              <c:idx val="2"/>
              <c:layout>
                <c:manualLayout>
                  <c:x val="0.19393939393939394"/>
                  <c:y val="-1.388888888888888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5EE-458D-BDCB-F396822E5CCD}"/>
                </c:ext>
              </c:extLst>
            </c:dLbl>
            <c:dLbl>
              <c:idx val="3"/>
              <c:layout>
                <c:manualLayout>
                  <c:x val="-0.24242424242424246"/>
                  <c:y val="4.629629629629629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5EE-458D-BDCB-F396822E5CC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pivot1!$D$23:$D$26</c:f>
              <c:strCache>
                <c:ptCount val="4"/>
                <c:pt idx="0">
                  <c:v>Sum of Likes</c:v>
                </c:pt>
                <c:pt idx="1">
                  <c:v>Sum of Comments</c:v>
                </c:pt>
                <c:pt idx="2">
                  <c:v>Sum of Shares</c:v>
                </c:pt>
                <c:pt idx="3">
                  <c:v>Sum of Views</c:v>
                </c:pt>
              </c:strCache>
            </c:strRef>
          </c:cat>
          <c:val>
            <c:numRef>
              <c:f>pivot1!$E$23:$E$26</c:f>
              <c:numCache>
                <c:formatCode>General</c:formatCode>
                <c:ptCount val="4"/>
                <c:pt idx="0">
                  <c:v>307700467</c:v>
                </c:pt>
                <c:pt idx="1">
                  <c:v>31221158</c:v>
                </c:pt>
                <c:pt idx="2">
                  <c:v>64850003</c:v>
                </c:pt>
                <c:pt idx="3">
                  <c:v>3168919406</c:v>
                </c:pt>
              </c:numCache>
            </c:numRef>
          </c:val>
          <c:extLst>
            <c:ext xmlns:c16="http://schemas.microsoft.com/office/drawing/2014/chart" uri="{C3380CC4-5D6E-409C-BE32-E72D297353CC}">
              <c16:uniqueId val="{00000008-A5EE-458D-BDCB-F396822E5CCD}"/>
            </c:ext>
          </c:extLst>
        </c:ser>
        <c:dLbls>
          <c:showLegendKey val="0"/>
          <c:showVal val="0"/>
          <c:showCatName val="0"/>
          <c:showSerName val="0"/>
          <c:showPercent val="1"/>
          <c:showBubbleSize val="0"/>
          <c:showLeaderLines val="1"/>
        </c:dLbls>
        <c:firstSliceAng val="0"/>
        <c:holeSize val="75"/>
      </c:doughnutChart>
      <c:spPr>
        <a:noFill/>
        <a:ln>
          <a:solidFill>
            <a:schemeClr val="accent3">
              <a:lumMod val="20000"/>
              <a:lumOff val="80000"/>
              <a:alpha val="99000"/>
            </a:schemeClr>
          </a:solidFill>
        </a:ln>
        <a:effectLst>
          <a:glow rad="88900">
            <a:schemeClr val="accent1">
              <a:alpha val="91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accent3">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[final dataset.xlsx]pivot1!PivotTable2</c:name>
    <c:fmtId val="32"/>
  </c:pivotSource>
  <c:chart>
    <c:title>
      <c:tx>
        <c:rich>
          <a:bodyPr rot="0" spcFirstLastPara="1" vertOverflow="ellipsis" vert="horz" wrap="square" anchor="ctr" anchorCtr="1"/>
          <a:lstStyle/>
          <a:p>
            <a:pPr>
              <a:defRPr sz="1600" b="1" i="0" u="none" strike="noStrike" kern="1200" baseline="0">
                <a:solidFill>
                  <a:schemeClr val="accent6">
                    <a:lumMod val="50000"/>
                  </a:schemeClr>
                </a:solidFill>
                <a:latin typeface="+mn-lt"/>
                <a:ea typeface="+mn-ea"/>
                <a:cs typeface="+mn-cs"/>
              </a:defRPr>
            </a:pPr>
            <a:r>
              <a:rPr lang="en-US" baseline="0">
                <a:solidFill>
                  <a:schemeClr val="accent6">
                    <a:lumMod val="50000"/>
                  </a:schemeClr>
                </a:solidFill>
              </a:rPr>
              <a:t>Engagement rate% by content type</a:t>
            </a:r>
            <a:endParaRPr lang="en-US">
              <a:solidFill>
                <a:schemeClr val="accent6">
                  <a:lumMod val="50000"/>
                </a:schemeClr>
              </a:solidFill>
            </a:endParaRPr>
          </a:p>
        </c:rich>
      </c:tx>
      <c:layout>
        <c:manualLayout>
          <c:xMode val="edge"/>
          <c:yMode val="edge"/>
          <c:x val="1.7397200349956246E-2"/>
          <c:y val="2.314814814814814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6">
                  <a:lumMod val="50000"/>
                </a:schemeClr>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307086614173229E-2"/>
          <c:y val="0.19488006707494895"/>
          <c:w val="0.77126973258777431"/>
          <c:h val="0.68522273257509481"/>
        </c:manualLayout>
      </c:layout>
      <c:lineChart>
        <c:grouping val="standard"/>
        <c:varyColors val="0"/>
        <c:ser>
          <c:idx val="0"/>
          <c:order val="0"/>
          <c:tx>
            <c:strRef>
              <c:f>pivot1!$B$20</c:f>
              <c:strCache>
                <c:ptCount val="1"/>
                <c:pt idx="0">
                  <c:v>Total</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pivot1!$A$21:$A$27</c:f>
              <c:strCache>
                <c:ptCount val="6"/>
                <c:pt idx="0">
                  <c:v>Live Stream</c:v>
                </c:pt>
                <c:pt idx="1">
                  <c:v>Post</c:v>
                </c:pt>
                <c:pt idx="2">
                  <c:v>Reel</c:v>
                </c:pt>
                <c:pt idx="3">
                  <c:v>Shorts</c:v>
                </c:pt>
                <c:pt idx="4">
                  <c:v>Tweet</c:v>
                </c:pt>
                <c:pt idx="5">
                  <c:v>Video</c:v>
                </c:pt>
              </c:strCache>
            </c:strRef>
          </c:cat>
          <c:val>
            <c:numRef>
              <c:f>pivot1!$B$21:$B$27</c:f>
              <c:numCache>
                <c:formatCode>General</c:formatCode>
                <c:ptCount val="6"/>
                <c:pt idx="0">
                  <c:v>64.072413391550114</c:v>
                </c:pt>
                <c:pt idx="1">
                  <c:v>80.516842687039656</c:v>
                </c:pt>
                <c:pt idx="2">
                  <c:v>68.372000223774847</c:v>
                </c:pt>
                <c:pt idx="3">
                  <c:v>351.33229998576138</c:v>
                </c:pt>
                <c:pt idx="4">
                  <c:v>97.455368031180711</c:v>
                </c:pt>
                <c:pt idx="5">
                  <c:v>143.02672444730516</c:v>
                </c:pt>
              </c:numCache>
            </c:numRef>
          </c:val>
          <c:smooth val="0"/>
          <c:extLst>
            <c:ext xmlns:c16="http://schemas.microsoft.com/office/drawing/2014/chart" uri="{C3380CC4-5D6E-409C-BE32-E72D297353CC}">
              <c16:uniqueId val="{00000000-7BD2-4B52-8588-EF72E0033B88}"/>
            </c:ext>
          </c:extLst>
        </c:ser>
        <c:dLbls>
          <c:showLegendKey val="0"/>
          <c:showVal val="0"/>
          <c:showCatName val="0"/>
          <c:showSerName val="0"/>
          <c:showPercent val="0"/>
          <c:showBubbleSize val="0"/>
        </c:dLbls>
        <c:marker val="1"/>
        <c:smooth val="0"/>
        <c:axId val="1033455232"/>
        <c:axId val="1033452352"/>
      </c:lineChart>
      <c:catAx>
        <c:axId val="10334552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452352"/>
        <c:crosses val="autoZero"/>
        <c:auto val="1"/>
        <c:lblAlgn val="ctr"/>
        <c:lblOffset val="100"/>
        <c:noMultiLvlLbl val="0"/>
      </c:catAx>
      <c:valAx>
        <c:axId val="1033452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455232"/>
        <c:crosses val="autoZero"/>
        <c:crossBetween val="between"/>
      </c:valAx>
      <c:spPr>
        <a:solidFill>
          <a:schemeClr val="accent3">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accent6">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[final dataset.xlsx]pivot1!PivotTable3</c:name>
    <c:fmtId val="19"/>
  </c:pivotSource>
  <c:chart>
    <c:title>
      <c:tx>
        <c:rich>
          <a:bodyPr rot="0" spcFirstLastPara="1" vertOverflow="ellipsis" vert="horz" wrap="square" anchor="ctr" anchorCtr="1"/>
          <a:lstStyle/>
          <a:p>
            <a:pPr>
              <a:defRPr sz="1600" b="1" i="0" u="none" strike="noStrike" kern="1200" baseline="0">
                <a:solidFill>
                  <a:schemeClr val="accent6">
                    <a:lumMod val="50000"/>
                  </a:schemeClr>
                </a:solidFill>
                <a:latin typeface="+mn-lt"/>
                <a:ea typeface="+mn-ea"/>
                <a:cs typeface="+mn-cs"/>
              </a:defRPr>
            </a:pPr>
            <a:r>
              <a:rPr lang="en-US">
                <a:solidFill>
                  <a:schemeClr val="accent6">
                    <a:lumMod val="50000"/>
                  </a:schemeClr>
                </a:solidFill>
              </a:rPr>
              <a:t>Engagement</a:t>
            </a:r>
            <a:r>
              <a:rPr lang="en-US" baseline="0">
                <a:solidFill>
                  <a:schemeClr val="accent6">
                    <a:lumMod val="50000"/>
                  </a:schemeClr>
                </a:solidFill>
              </a:rPr>
              <a:t> rate% by Trends</a:t>
            </a:r>
            <a:endParaRPr lang="en-US">
              <a:solidFill>
                <a:schemeClr val="accent6">
                  <a:lumMod val="50000"/>
                </a:schemeClr>
              </a:solidFill>
            </a:endParaRPr>
          </a:p>
        </c:rich>
      </c:tx>
      <c:layout>
        <c:manualLayout>
          <c:xMode val="edge"/>
          <c:yMode val="edge"/>
          <c:x val="1.7337688265640239E-2"/>
          <c:y val="3.24074074074074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6">
                  <a:lumMod val="50000"/>
                </a:schemeClr>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pivot1!$B$36</c:f>
              <c:strCache>
                <c:ptCount val="1"/>
                <c:pt idx="0">
                  <c:v>Total</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pivot1!$A$37:$A$47</c:f>
              <c:strCache>
                <c:ptCount val="10"/>
                <c:pt idx="0">
                  <c:v>#Challenge</c:v>
                </c:pt>
                <c:pt idx="1">
                  <c:v>#Comedy</c:v>
                </c:pt>
                <c:pt idx="2">
                  <c:v>#Dance</c:v>
                </c:pt>
                <c:pt idx="3">
                  <c:v>#Education</c:v>
                </c:pt>
                <c:pt idx="4">
                  <c:v>#Fashion</c:v>
                </c:pt>
                <c:pt idx="5">
                  <c:v>#Fitness</c:v>
                </c:pt>
                <c:pt idx="6">
                  <c:v>#Gaming</c:v>
                </c:pt>
                <c:pt idx="7">
                  <c:v>#Music</c:v>
                </c:pt>
                <c:pt idx="8">
                  <c:v>#Tech</c:v>
                </c:pt>
                <c:pt idx="9">
                  <c:v>#Viral</c:v>
                </c:pt>
              </c:strCache>
            </c:strRef>
          </c:cat>
          <c:val>
            <c:numRef>
              <c:f>pivot1!$B$37:$B$47</c:f>
              <c:numCache>
                <c:formatCode>General</c:formatCode>
                <c:ptCount val="10"/>
                <c:pt idx="0">
                  <c:v>38.805215223010329</c:v>
                </c:pt>
                <c:pt idx="1">
                  <c:v>69.560130003166392</c:v>
                </c:pt>
                <c:pt idx="2">
                  <c:v>56.689493503738326</c:v>
                </c:pt>
                <c:pt idx="3">
                  <c:v>38.337540597235851</c:v>
                </c:pt>
                <c:pt idx="4">
                  <c:v>49.806518680412609</c:v>
                </c:pt>
                <c:pt idx="5">
                  <c:v>61.33692406169893</c:v>
                </c:pt>
                <c:pt idx="6">
                  <c:v>74.064888542425095</c:v>
                </c:pt>
                <c:pt idx="7">
                  <c:v>50.523205997002606</c:v>
                </c:pt>
                <c:pt idx="8">
                  <c:v>48.100807198315827</c:v>
                </c:pt>
                <c:pt idx="9">
                  <c:v>317.55092495960628</c:v>
                </c:pt>
              </c:numCache>
            </c:numRef>
          </c:val>
          <c:smooth val="0"/>
          <c:extLst>
            <c:ext xmlns:c16="http://schemas.microsoft.com/office/drawing/2014/chart" uri="{C3380CC4-5D6E-409C-BE32-E72D297353CC}">
              <c16:uniqueId val="{00000000-77AB-4000-9E23-0305C30A595E}"/>
            </c:ext>
          </c:extLst>
        </c:ser>
        <c:dLbls>
          <c:showLegendKey val="0"/>
          <c:showVal val="0"/>
          <c:showCatName val="0"/>
          <c:showSerName val="0"/>
          <c:showPercent val="0"/>
          <c:showBubbleSize val="0"/>
        </c:dLbls>
        <c:marker val="1"/>
        <c:smooth val="0"/>
        <c:axId val="1047462912"/>
        <c:axId val="1047469632"/>
      </c:lineChart>
      <c:catAx>
        <c:axId val="10474629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469632"/>
        <c:crosses val="autoZero"/>
        <c:auto val="1"/>
        <c:lblAlgn val="ctr"/>
        <c:lblOffset val="100"/>
        <c:noMultiLvlLbl val="0"/>
      </c:catAx>
      <c:valAx>
        <c:axId val="104746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46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accent6">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[final dataset.xlsx]pivot1!PivotTable4</c:name>
    <c:fmtId val="11"/>
  </c:pivotSource>
  <c:chart>
    <c:title>
      <c:tx>
        <c:rich>
          <a:bodyPr rot="0" spcFirstLastPara="1" vertOverflow="ellipsis" vert="horz" wrap="square" anchor="ctr" anchorCtr="1"/>
          <a:lstStyle/>
          <a:p>
            <a:pPr>
              <a:defRPr sz="1600" b="1" i="0" u="none" strike="noStrike" kern="1200" baseline="0">
                <a:solidFill>
                  <a:schemeClr val="accent6">
                    <a:lumMod val="50000"/>
                  </a:schemeClr>
                </a:solidFill>
                <a:latin typeface="+mn-lt"/>
                <a:ea typeface="+mn-ea"/>
                <a:cs typeface="+mn-cs"/>
              </a:defRPr>
            </a:pPr>
            <a:r>
              <a:rPr lang="en-US" sz="1600">
                <a:solidFill>
                  <a:schemeClr val="accent6">
                    <a:lumMod val="50000"/>
                  </a:schemeClr>
                </a:solidFill>
              </a:rPr>
              <a:t>Engagement</a:t>
            </a:r>
            <a:r>
              <a:rPr lang="en-US" sz="1600" baseline="0">
                <a:solidFill>
                  <a:schemeClr val="accent6">
                    <a:lumMod val="50000"/>
                  </a:schemeClr>
                </a:solidFill>
              </a:rPr>
              <a:t> rate% by Region</a:t>
            </a:r>
            <a:endParaRPr lang="en-US" sz="1600">
              <a:solidFill>
                <a:schemeClr val="accent6">
                  <a:lumMod val="50000"/>
                </a:schemeClr>
              </a:solidFill>
            </a:endParaRPr>
          </a:p>
        </c:rich>
      </c:tx>
      <c:layout>
        <c:manualLayout>
          <c:xMode val="edge"/>
          <c:yMode val="edge"/>
          <c:x val="1.5184966533516319E-2"/>
          <c:y val="3.24074074074074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6">
                  <a:lumMod val="50000"/>
                </a:schemeClr>
              </a:solidFill>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pivot1!$B$53</c:f>
              <c:strCache>
                <c:ptCount val="1"/>
                <c:pt idx="0">
                  <c:v>Total</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pivot1!$A$54:$A$62</c:f>
              <c:strCache>
                <c:ptCount val="8"/>
                <c:pt idx="0">
                  <c:v>Australia</c:v>
                </c:pt>
                <c:pt idx="1">
                  <c:v>Brazil</c:v>
                </c:pt>
                <c:pt idx="2">
                  <c:v>Canada</c:v>
                </c:pt>
                <c:pt idx="3">
                  <c:v>Germany</c:v>
                </c:pt>
                <c:pt idx="4">
                  <c:v>India</c:v>
                </c:pt>
                <c:pt idx="5">
                  <c:v>Japan</c:v>
                </c:pt>
                <c:pt idx="6">
                  <c:v>UK</c:v>
                </c:pt>
                <c:pt idx="7">
                  <c:v>USA</c:v>
                </c:pt>
              </c:strCache>
            </c:strRef>
          </c:cat>
          <c:val>
            <c:numRef>
              <c:f>pivot1!$B$54:$B$62</c:f>
              <c:numCache>
                <c:formatCode>General</c:formatCode>
                <c:ptCount val="8"/>
                <c:pt idx="0">
                  <c:v>83.275521586839474</c:v>
                </c:pt>
                <c:pt idx="1">
                  <c:v>61.537802094550393</c:v>
                </c:pt>
                <c:pt idx="2">
                  <c:v>52.550321749565072</c:v>
                </c:pt>
                <c:pt idx="3">
                  <c:v>40.302928146280792</c:v>
                </c:pt>
                <c:pt idx="4">
                  <c:v>47.246094560115651</c:v>
                </c:pt>
                <c:pt idx="5">
                  <c:v>79.368857155937519</c:v>
                </c:pt>
                <c:pt idx="6">
                  <c:v>67.960241675053624</c:v>
                </c:pt>
                <c:pt idx="7">
                  <c:v>372.5338817982697</c:v>
                </c:pt>
              </c:numCache>
            </c:numRef>
          </c:val>
          <c:smooth val="0"/>
          <c:extLst>
            <c:ext xmlns:c16="http://schemas.microsoft.com/office/drawing/2014/chart" uri="{C3380CC4-5D6E-409C-BE32-E72D297353CC}">
              <c16:uniqueId val="{00000000-EB4A-45D5-B0FA-A7FA8CF388D4}"/>
            </c:ext>
          </c:extLst>
        </c:ser>
        <c:dLbls>
          <c:showLegendKey val="0"/>
          <c:showVal val="0"/>
          <c:showCatName val="0"/>
          <c:showSerName val="0"/>
          <c:showPercent val="0"/>
          <c:showBubbleSize val="0"/>
        </c:dLbls>
        <c:marker val="1"/>
        <c:smooth val="0"/>
        <c:axId val="970437360"/>
        <c:axId val="970433040"/>
      </c:lineChart>
      <c:catAx>
        <c:axId val="9704373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433040"/>
        <c:crosses val="autoZero"/>
        <c:auto val="1"/>
        <c:lblAlgn val="ctr"/>
        <c:lblOffset val="100"/>
        <c:noMultiLvlLbl val="0"/>
      </c:catAx>
      <c:valAx>
        <c:axId val="970433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437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accent6">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dataset.xlsx]pivot!PivotTable1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Monthly</a:t>
            </a:r>
          </a:p>
          <a:p>
            <a:pPr>
              <a:defRPr/>
            </a:pPr>
            <a:r>
              <a:rPr lang="en-US" sz="1800" b="1"/>
              <a:t>Engagement</a:t>
            </a:r>
          </a:p>
          <a:p>
            <a:pPr>
              <a:defRPr/>
            </a:pPr>
            <a:r>
              <a:rPr lang="en-US" sz="1800" b="1"/>
              <a:t>Rate%</a:t>
            </a:r>
          </a:p>
        </c:rich>
      </c:tx>
      <c:layout>
        <c:manualLayout>
          <c:xMode val="edge"/>
          <c:yMode val="edge"/>
          <c:x val="0.48004865076390774"/>
          <c:y val="0.3353089486022167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dLbl>
          <c:idx val="0"/>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c:spPr>
        <c:dLbl>
          <c:idx val="0"/>
          <c:layout>
            <c:manualLayout>
              <c:x val="4.6001037904591882E-2"/>
              <c:y val="-3.921568627450981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1.6727650147124292E-2"/>
              <c:y val="-7.130124777183601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6">
              <a:lumMod val="60000"/>
            </a:schemeClr>
          </a:solidFill>
          <a:ln w="19050">
            <a:solidFill>
              <a:schemeClr val="lt1"/>
            </a:solidFill>
          </a:ln>
          <a:effectLst/>
        </c:spPr>
        <c:dLbl>
          <c:idx val="0"/>
          <c:layout>
            <c:manualLayout>
              <c:x val="-5.018295044137288E-2"/>
              <c:y val="-6.7736185383244218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5">
              <a:lumMod val="60000"/>
            </a:schemeClr>
          </a:solidFill>
          <a:ln w="19050">
            <a:solidFill>
              <a:schemeClr val="lt1"/>
            </a:solidFill>
          </a:ln>
          <a:effectLst/>
        </c:spPr>
        <c:dLbl>
          <c:idx val="0"/>
          <c:layout>
            <c:manualLayout>
              <c:x val="-4.8091994172982343E-2"/>
              <c:y val="-6.7736185383244205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4">
              <a:lumMod val="60000"/>
            </a:schemeClr>
          </a:solidFill>
          <a:ln w="19050">
            <a:solidFill>
              <a:schemeClr val="lt1"/>
            </a:solidFill>
          </a:ln>
          <a:effectLst/>
        </c:spPr>
        <c:dLbl>
          <c:idx val="0"/>
          <c:layout>
            <c:manualLayout>
              <c:x val="-5.2273906709763451E-2"/>
              <c:y val="-5.704099821746883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3">
              <a:lumMod val="60000"/>
            </a:schemeClr>
          </a:solidFill>
          <a:ln w="19050">
            <a:solidFill>
              <a:schemeClr val="lt1"/>
            </a:solidFill>
          </a:ln>
          <a:effectLst/>
        </c:spPr>
        <c:dLbl>
          <c:idx val="0"/>
          <c:layout>
            <c:manualLayout>
              <c:x val="-7.1092513125278242E-2"/>
              <c:y val="2.139037433155086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2">
              <a:lumMod val="60000"/>
            </a:schemeClr>
          </a:solidFill>
          <a:ln w="19050">
            <a:solidFill>
              <a:schemeClr val="lt1"/>
            </a:solidFill>
          </a:ln>
          <a:effectLst/>
        </c:spPr>
        <c:dLbl>
          <c:idx val="0"/>
          <c:layout>
            <c:manualLayout>
              <c:x val="-6.4819644320106673E-2"/>
              <c:y val="7.130124777183601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lumMod val="60000"/>
            </a:schemeClr>
          </a:solidFill>
          <a:ln w="19050">
            <a:solidFill>
              <a:schemeClr val="lt1"/>
            </a:solidFill>
          </a:ln>
          <a:effectLst/>
        </c:spPr>
        <c:dLbl>
          <c:idx val="0"/>
          <c:layout>
            <c:manualLayout>
              <c:x val="-4.8091994172982343E-2"/>
              <c:y val="4.278074866310147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6"/>
          </a:solidFill>
          <a:ln w="19050">
            <a:solidFill>
              <a:schemeClr val="lt1"/>
            </a:solidFill>
          </a:ln>
          <a:effectLst/>
        </c:spPr>
        <c:dLbl>
          <c:idx val="0"/>
          <c:layout>
            <c:manualLayout>
              <c:x val="7.3183469393668862E-2"/>
              <c:y val="3.9215686274509803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5"/>
          </a:solidFill>
          <a:ln w="19050">
            <a:solidFill>
              <a:schemeClr val="lt1"/>
            </a:solidFill>
          </a:ln>
          <a:effectLst/>
        </c:spPr>
        <c:dLbl>
          <c:idx val="0"/>
          <c:layout>
            <c:manualLayout>
              <c:x val="6.0637731783325564E-2"/>
              <c:y val="2.1390374331550801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4"/>
          </a:solidFill>
          <a:ln w="19050">
            <a:solidFill>
              <a:schemeClr val="lt1"/>
            </a:solidFill>
          </a:ln>
          <a:effectLst/>
        </c:spPr>
        <c:dLbl>
          <c:idx val="0"/>
          <c:layout>
            <c:manualLayout>
              <c:x val="5.8546775514934875E-2"/>
              <c:y val="3.5650623885918001E-3"/>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3"/>
          </a:solidFill>
          <a:ln w="19050">
            <a:solidFill>
              <a:schemeClr val="lt1"/>
            </a:solidFill>
          </a:ln>
          <a:effectLst/>
        </c:spPr>
        <c:dLbl>
          <c:idx val="0"/>
          <c:layout>
            <c:manualLayout>
              <c:x val="6.4819644320106631E-2"/>
              <c:y val="-7.1301247771836662E-3"/>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marker>
          <c:symbol val="none"/>
        </c:marker>
        <c:dLbl>
          <c:idx val="0"/>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4"/>
        <c:spPr>
          <a:solidFill>
            <a:schemeClr val="accent1"/>
          </a:solidFill>
          <a:ln w="19050">
            <a:solidFill>
              <a:schemeClr val="lt1"/>
            </a:solidFill>
          </a:ln>
          <a:effectLst/>
        </c:spPr>
        <c:dLbl>
          <c:idx val="0"/>
          <c:layout>
            <c:manualLayout>
              <c:x val="1.6727650147124292E-2"/>
              <c:y val="-7.130124777183601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5"/>
        <c:spPr>
          <a:solidFill>
            <a:schemeClr val="accent1"/>
          </a:solidFill>
          <a:ln w="19050">
            <a:solidFill>
              <a:schemeClr val="lt1"/>
            </a:solidFill>
          </a:ln>
          <a:effectLst/>
        </c:spPr>
        <c:dLbl>
          <c:idx val="0"/>
          <c:layout>
            <c:manualLayout>
              <c:x val="4.6001037904591882E-2"/>
              <c:y val="-3.921568627450981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6"/>
        <c:spPr>
          <a:solidFill>
            <a:schemeClr val="accent1"/>
          </a:solidFill>
          <a:ln w="19050">
            <a:solidFill>
              <a:schemeClr val="lt1"/>
            </a:solidFill>
          </a:ln>
          <a:effectLst/>
        </c:spPr>
        <c:dLbl>
          <c:idx val="0"/>
          <c:layout>
            <c:manualLayout>
              <c:x val="6.4819644320106631E-2"/>
              <c:y val="-7.1301247771836662E-3"/>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7"/>
        <c:spPr>
          <a:solidFill>
            <a:schemeClr val="accent1"/>
          </a:solidFill>
          <a:ln w="19050">
            <a:solidFill>
              <a:schemeClr val="lt1"/>
            </a:solidFill>
          </a:ln>
          <a:effectLst/>
        </c:spPr>
        <c:dLbl>
          <c:idx val="0"/>
          <c:layout>
            <c:manualLayout>
              <c:x val="5.8546775514934875E-2"/>
              <c:y val="3.5650623885918001E-3"/>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8"/>
        <c:spPr>
          <a:solidFill>
            <a:schemeClr val="accent1"/>
          </a:solidFill>
          <a:ln w="19050">
            <a:solidFill>
              <a:schemeClr val="lt1"/>
            </a:solidFill>
          </a:ln>
          <a:effectLst/>
        </c:spPr>
        <c:dLbl>
          <c:idx val="0"/>
          <c:layout>
            <c:manualLayout>
              <c:x val="6.0637731783325564E-2"/>
              <c:y val="2.1390374331550801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9"/>
        <c:spPr>
          <a:solidFill>
            <a:schemeClr val="accent1"/>
          </a:solidFill>
          <a:ln w="19050">
            <a:solidFill>
              <a:schemeClr val="lt1"/>
            </a:solidFill>
          </a:ln>
          <a:effectLst/>
        </c:spPr>
        <c:dLbl>
          <c:idx val="0"/>
          <c:layout>
            <c:manualLayout>
              <c:x val="7.3183469393668862E-2"/>
              <c:y val="3.9215686274509803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0"/>
        <c:spPr>
          <a:solidFill>
            <a:schemeClr val="accent1"/>
          </a:solidFill>
          <a:ln w="19050">
            <a:solidFill>
              <a:schemeClr val="lt1"/>
            </a:solidFill>
          </a:ln>
          <a:effectLst/>
        </c:spPr>
        <c:dLbl>
          <c:idx val="0"/>
          <c:layout>
            <c:manualLayout>
              <c:x val="-4.8091994172982343E-2"/>
              <c:y val="4.278074866310147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1"/>
        <c:spPr>
          <a:solidFill>
            <a:schemeClr val="accent1"/>
          </a:solidFill>
          <a:ln w="19050">
            <a:solidFill>
              <a:schemeClr val="lt1"/>
            </a:solidFill>
          </a:ln>
          <a:effectLst/>
        </c:spPr>
        <c:dLbl>
          <c:idx val="0"/>
          <c:layout>
            <c:manualLayout>
              <c:x val="-6.4819644320106673E-2"/>
              <c:y val="7.130124777183601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2"/>
        <c:spPr>
          <a:solidFill>
            <a:schemeClr val="accent1"/>
          </a:solidFill>
          <a:ln w="19050">
            <a:solidFill>
              <a:schemeClr val="lt1"/>
            </a:solidFill>
          </a:ln>
          <a:effectLst/>
        </c:spPr>
        <c:dLbl>
          <c:idx val="0"/>
          <c:layout>
            <c:manualLayout>
              <c:x val="-7.1092513125278242E-2"/>
              <c:y val="2.139037433155086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3"/>
        <c:spPr>
          <a:solidFill>
            <a:schemeClr val="accent1"/>
          </a:solidFill>
          <a:ln w="19050">
            <a:solidFill>
              <a:schemeClr val="lt1"/>
            </a:solidFill>
          </a:ln>
          <a:effectLst/>
        </c:spPr>
        <c:dLbl>
          <c:idx val="0"/>
          <c:layout>
            <c:manualLayout>
              <c:x val="-5.2273906709763451E-2"/>
              <c:y val="-5.704099821746883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4"/>
        <c:spPr>
          <a:solidFill>
            <a:schemeClr val="accent1"/>
          </a:solidFill>
          <a:ln w="19050">
            <a:solidFill>
              <a:schemeClr val="lt1"/>
            </a:solidFill>
          </a:ln>
          <a:effectLst/>
        </c:spPr>
        <c:dLbl>
          <c:idx val="0"/>
          <c:layout>
            <c:manualLayout>
              <c:x val="-4.8091994172982343E-2"/>
              <c:y val="-6.7736185383244205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5"/>
        <c:spPr>
          <a:solidFill>
            <a:schemeClr val="accent1"/>
          </a:solidFill>
          <a:ln w="19050">
            <a:solidFill>
              <a:schemeClr val="lt1"/>
            </a:solidFill>
          </a:ln>
          <a:effectLst/>
        </c:spPr>
        <c:dLbl>
          <c:idx val="0"/>
          <c:layout>
            <c:manualLayout>
              <c:x val="-5.018295044137288E-2"/>
              <c:y val="-6.7736185383244218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marker>
          <c:symbol val="none"/>
        </c:marker>
        <c:dLbl>
          <c:idx val="0"/>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6"/>
        <c:spPr>
          <a:solidFill>
            <a:schemeClr val="accent1"/>
          </a:solidFill>
          <a:ln w="19050">
            <a:solidFill>
              <a:schemeClr val="lt1"/>
            </a:solidFill>
          </a:ln>
          <a:effectLst/>
        </c:spPr>
        <c:dLbl>
          <c:idx val="0"/>
          <c:layout>
            <c:manualLayout>
              <c:x val="1.6727650147124292E-2"/>
              <c:y val="-7.130124777183601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7"/>
        <c:spPr>
          <a:solidFill>
            <a:schemeClr val="accent1"/>
          </a:solidFill>
          <a:ln w="19050">
            <a:solidFill>
              <a:schemeClr val="lt1"/>
            </a:solidFill>
          </a:ln>
          <a:effectLst/>
        </c:spPr>
        <c:dLbl>
          <c:idx val="0"/>
          <c:layout>
            <c:manualLayout>
              <c:x val="4.6001037904591882E-2"/>
              <c:y val="-3.921568627450981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8"/>
        <c:spPr>
          <a:solidFill>
            <a:schemeClr val="accent1"/>
          </a:solidFill>
          <a:ln w="19050">
            <a:solidFill>
              <a:schemeClr val="lt1"/>
            </a:solidFill>
          </a:ln>
          <a:effectLst/>
        </c:spPr>
        <c:dLbl>
          <c:idx val="0"/>
          <c:layout>
            <c:manualLayout>
              <c:x val="6.4819644320106631E-2"/>
              <c:y val="-7.1301247771836662E-3"/>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9"/>
        <c:spPr>
          <a:solidFill>
            <a:schemeClr val="accent1"/>
          </a:solidFill>
          <a:ln w="19050">
            <a:solidFill>
              <a:schemeClr val="lt1"/>
            </a:solidFill>
          </a:ln>
          <a:effectLst/>
        </c:spPr>
        <c:dLbl>
          <c:idx val="0"/>
          <c:layout>
            <c:manualLayout>
              <c:x val="5.8546775514934875E-2"/>
              <c:y val="3.5650623885918001E-3"/>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0"/>
        <c:spPr>
          <a:solidFill>
            <a:schemeClr val="accent1"/>
          </a:solidFill>
          <a:ln w="19050">
            <a:solidFill>
              <a:schemeClr val="lt1"/>
            </a:solidFill>
          </a:ln>
          <a:effectLst/>
        </c:spPr>
        <c:dLbl>
          <c:idx val="0"/>
          <c:layout>
            <c:manualLayout>
              <c:x val="6.0637731783325564E-2"/>
              <c:y val="2.1390374331550801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1"/>
        <c:spPr>
          <a:solidFill>
            <a:schemeClr val="accent1"/>
          </a:solidFill>
          <a:ln w="19050">
            <a:solidFill>
              <a:schemeClr val="lt1"/>
            </a:solidFill>
          </a:ln>
          <a:effectLst/>
        </c:spPr>
        <c:dLbl>
          <c:idx val="0"/>
          <c:layout>
            <c:manualLayout>
              <c:x val="7.3183469393668862E-2"/>
              <c:y val="3.9215686274509803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2"/>
        <c:spPr>
          <a:solidFill>
            <a:schemeClr val="accent1"/>
          </a:solidFill>
          <a:ln w="19050">
            <a:solidFill>
              <a:schemeClr val="lt1"/>
            </a:solidFill>
          </a:ln>
          <a:effectLst/>
        </c:spPr>
        <c:dLbl>
          <c:idx val="0"/>
          <c:layout>
            <c:manualLayout>
              <c:x val="-4.8091994172982343E-2"/>
              <c:y val="4.278074866310147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3"/>
        <c:spPr>
          <a:solidFill>
            <a:schemeClr val="accent1"/>
          </a:solidFill>
          <a:ln w="19050">
            <a:solidFill>
              <a:schemeClr val="lt1"/>
            </a:solidFill>
          </a:ln>
          <a:effectLst/>
        </c:spPr>
        <c:dLbl>
          <c:idx val="0"/>
          <c:layout>
            <c:manualLayout>
              <c:x val="-6.4819644320106673E-2"/>
              <c:y val="7.130124777183601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4"/>
        <c:spPr>
          <a:solidFill>
            <a:schemeClr val="accent1"/>
          </a:solidFill>
          <a:ln w="19050">
            <a:solidFill>
              <a:schemeClr val="lt1"/>
            </a:solidFill>
          </a:ln>
          <a:effectLst/>
        </c:spPr>
        <c:dLbl>
          <c:idx val="0"/>
          <c:layout>
            <c:manualLayout>
              <c:x val="-7.1092513125278242E-2"/>
              <c:y val="2.139037433155086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5"/>
        <c:spPr>
          <a:solidFill>
            <a:schemeClr val="accent1"/>
          </a:solidFill>
          <a:ln w="19050">
            <a:solidFill>
              <a:schemeClr val="lt1"/>
            </a:solidFill>
          </a:ln>
          <a:effectLst/>
        </c:spPr>
        <c:dLbl>
          <c:idx val="0"/>
          <c:layout>
            <c:manualLayout>
              <c:x val="-5.2273906709763451E-2"/>
              <c:y val="-5.704099821746883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6"/>
        <c:spPr>
          <a:solidFill>
            <a:schemeClr val="accent1"/>
          </a:solidFill>
          <a:ln w="19050">
            <a:solidFill>
              <a:schemeClr val="lt1"/>
            </a:solidFill>
          </a:ln>
          <a:effectLst/>
        </c:spPr>
        <c:dLbl>
          <c:idx val="0"/>
          <c:layout>
            <c:manualLayout>
              <c:x val="-4.8091994172982343E-2"/>
              <c:y val="-6.7736185383244205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7"/>
        <c:spPr>
          <a:solidFill>
            <a:schemeClr val="accent1"/>
          </a:solidFill>
          <a:ln w="19050">
            <a:solidFill>
              <a:schemeClr val="lt1"/>
            </a:solidFill>
          </a:ln>
          <a:effectLst/>
        </c:spPr>
        <c:dLbl>
          <c:idx val="0"/>
          <c:layout>
            <c:manualLayout>
              <c:x val="-5.018295044137288E-2"/>
              <c:y val="-6.7736185383244218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9697839052139317"/>
          <c:y val="7.5779899593123132E-2"/>
          <c:w val="0.3783520911255252"/>
          <c:h val="0.77761232683857062"/>
        </c:manualLayout>
      </c:layout>
      <c:doughnutChart>
        <c:varyColors val="1"/>
        <c:ser>
          <c:idx val="0"/>
          <c:order val="0"/>
          <c:tx>
            <c:strRef>
              <c:f>pivot!$B$3</c:f>
              <c:strCache>
                <c:ptCount val="1"/>
                <c:pt idx="0">
                  <c:v>Sum of Comments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213-49C5-A7F8-75173C8237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13-49C5-A7F8-75173C8237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213-49C5-A7F8-75173C8237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213-49C5-A7F8-75173C8237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213-49C5-A7F8-75173C82378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213-49C5-A7F8-75173C82378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213-49C5-A7F8-75173C82378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213-49C5-A7F8-75173C82378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213-49C5-A7F8-75173C82378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213-49C5-A7F8-75173C82378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213-49C5-A7F8-75173C82378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6213-49C5-A7F8-75173C82378D}"/>
              </c:ext>
            </c:extLst>
          </c:dPt>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pivot!$B$4:$B$16</c:f>
              <c:numCache>
                <c:formatCode>General</c:formatCode>
                <c:ptCount val="12"/>
                <c:pt idx="0">
                  <c:v>2704619</c:v>
                </c:pt>
                <c:pt idx="1">
                  <c:v>2678082</c:v>
                </c:pt>
                <c:pt idx="2">
                  <c:v>2564755</c:v>
                </c:pt>
                <c:pt idx="3">
                  <c:v>2090498</c:v>
                </c:pt>
                <c:pt idx="4">
                  <c:v>2586000</c:v>
                </c:pt>
                <c:pt idx="5">
                  <c:v>2693289</c:v>
                </c:pt>
                <c:pt idx="6">
                  <c:v>2828517</c:v>
                </c:pt>
                <c:pt idx="7">
                  <c:v>2609704</c:v>
                </c:pt>
                <c:pt idx="8">
                  <c:v>2061347</c:v>
                </c:pt>
                <c:pt idx="9">
                  <c:v>2492719</c:v>
                </c:pt>
                <c:pt idx="10">
                  <c:v>2016973</c:v>
                </c:pt>
                <c:pt idx="11">
                  <c:v>2119553</c:v>
                </c:pt>
              </c:numCache>
            </c:numRef>
          </c:val>
          <c:extLst>
            <c:ext xmlns:c16="http://schemas.microsoft.com/office/drawing/2014/chart" uri="{C3380CC4-5D6E-409C-BE32-E72D297353CC}">
              <c16:uniqueId val="{00000018-6213-49C5-A7F8-75173C82378D}"/>
            </c:ext>
          </c:extLst>
        </c:ser>
        <c:ser>
          <c:idx val="1"/>
          <c:order val="1"/>
          <c:tx>
            <c:strRef>
              <c:f>pivot!$C$3</c:f>
              <c:strCache>
                <c:ptCount val="1"/>
                <c:pt idx="0">
                  <c:v>Sum of Views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A-6213-49C5-A7F8-75173C8237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C-6213-49C5-A7F8-75173C8237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E-6213-49C5-A7F8-75173C8237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0-6213-49C5-A7F8-75173C8237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2-6213-49C5-A7F8-75173C82378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4-6213-49C5-A7F8-75173C82378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6-6213-49C5-A7F8-75173C82378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8-6213-49C5-A7F8-75173C82378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A-6213-49C5-A7F8-75173C82378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C-6213-49C5-A7F8-75173C82378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2E-6213-49C5-A7F8-75173C82378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0-6213-49C5-A7F8-75173C82378D}"/>
              </c:ext>
            </c:extLst>
          </c:dPt>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pivot!$C$4:$C$16</c:f>
              <c:numCache>
                <c:formatCode>General</c:formatCode>
                <c:ptCount val="12"/>
                <c:pt idx="0">
                  <c:v>255692756</c:v>
                </c:pt>
                <c:pt idx="1">
                  <c:v>302815429</c:v>
                </c:pt>
                <c:pt idx="2">
                  <c:v>294047118</c:v>
                </c:pt>
                <c:pt idx="3">
                  <c:v>203432066</c:v>
                </c:pt>
                <c:pt idx="4">
                  <c:v>238576084</c:v>
                </c:pt>
                <c:pt idx="5">
                  <c:v>314884327</c:v>
                </c:pt>
                <c:pt idx="6">
                  <c:v>234736834</c:v>
                </c:pt>
                <c:pt idx="7">
                  <c:v>274709200</c:v>
                </c:pt>
                <c:pt idx="8">
                  <c:v>180466077</c:v>
                </c:pt>
                <c:pt idx="9">
                  <c:v>277941913</c:v>
                </c:pt>
                <c:pt idx="10">
                  <c:v>218504016</c:v>
                </c:pt>
                <c:pt idx="11">
                  <c:v>221423702</c:v>
                </c:pt>
              </c:numCache>
            </c:numRef>
          </c:val>
          <c:extLst>
            <c:ext xmlns:c16="http://schemas.microsoft.com/office/drawing/2014/chart" uri="{C3380CC4-5D6E-409C-BE32-E72D297353CC}">
              <c16:uniqueId val="{00000031-6213-49C5-A7F8-75173C82378D}"/>
            </c:ext>
          </c:extLst>
        </c:ser>
        <c:ser>
          <c:idx val="2"/>
          <c:order val="2"/>
          <c:tx>
            <c:strRef>
              <c:f>pivot!$D$3</c:f>
              <c:strCache>
                <c:ptCount val="1"/>
                <c:pt idx="0">
                  <c:v>Sum of Shares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3-6213-49C5-A7F8-75173C8237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5-6213-49C5-A7F8-75173C8237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7-6213-49C5-A7F8-75173C8237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9-6213-49C5-A7F8-75173C8237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B-6213-49C5-A7F8-75173C82378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D-6213-49C5-A7F8-75173C82378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F-6213-49C5-A7F8-75173C82378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1-6213-49C5-A7F8-75173C82378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43-6213-49C5-A7F8-75173C82378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45-6213-49C5-A7F8-75173C82378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47-6213-49C5-A7F8-75173C82378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49-6213-49C5-A7F8-75173C82378D}"/>
              </c:ext>
            </c:extLst>
          </c:dPt>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pivot!$D$4:$D$16</c:f>
              <c:numCache>
                <c:formatCode>General</c:formatCode>
                <c:ptCount val="12"/>
                <c:pt idx="0">
                  <c:v>4864571</c:v>
                </c:pt>
                <c:pt idx="1">
                  <c:v>5179849</c:v>
                </c:pt>
                <c:pt idx="2">
                  <c:v>5307731</c:v>
                </c:pt>
                <c:pt idx="3">
                  <c:v>4389052</c:v>
                </c:pt>
                <c:pt idx="4">
                  <c:v>4996690</c:v>
                </c:pt>
                <c:pt idx="5">
                  <c:v>5465217</c:v>
                </c:pt>
                <c:pt idx="6">
                  <c:v>5098350</c:v>
                </c:pt>
                <c:pt idx="7">
                  <c:v>6547880</c:v>
                </c:pt>
                <c:pt idx="8">
                  <c:v>4556649</c:v>
                </c:pt>
                <c:pt idx="9">
                  <c:v>5155178</c:v>
                </c:pt>
                <c:pt idx="10">
                  <c:v>4694545</c:v>
                </c:pt>
                <c:pt idx="11">
                  <c:v>4218500</c:v>
                </c:pt>
              </c:numCache>
            </c:numRef>
          </c:val>
          <c:extLst>
            <c:ext xmlns:c16="http://schemas.microsoft.com/office/drawing/2014/chart" uri="{C3380CC4-5D6E-409C-BE32-E72D297353CC}">
              <c16:uniqueId val="{0000004A-6213-49C5-A7F8-75173C82378D}"/>
            </c:ext>
          </c:extLst>
        </c:ser>
        <c:ser>
          <c:idx val="3"/>
          <c:order val="3"/>
          <c:tx>
            <c:strRef>
              <c:f>pivot!$E$3</c:f>
              <c:strCache>
                <c:ptCount val="1"/>
                <c:pt idx="0">
                  <c:v>Sum of Likes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C-6213-49C5-A7F8-75173C8237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E-6213-49C5-A7F8-75173C8237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0-6213-49C5-A7F8-75173C8237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52-6213-49C5-A7F8-75173C8237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4-6213-49C5-A7F8-75173C82378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56-6213-49C5-A7F8-75173C82378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58-6213-49C5-A7F8-75173C82378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5A-6213-49C5-A7F8-75173C82378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5C-6213-49C5-A7F8-75173C82378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5E-6213-49C5-A7F8-75173C82378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60-6213-49C5-A7F8-75173C82378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62-6213-49C5-A7F8-75173C82378D}"/>
              </c:ext>
            </c:extLst>
          </c:dPt>
          <c:dLbls>
            <c:dLbl>
              <c:idx val="0"/>
              <c:layout>
                <c:manualLayout>
                  <c:x val="1.6727650147124292E-2"/>
                  <c:y val="-7.13012477718360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4C-6213-49C5-A7F8-75173C82378D}"/>
                </c:ext>
              </c:extLst>
            </c:dLbl>
            <c:dLbl>
              <c:idx val="1"/>
              <c:layout>
                <c:manualLayout>
                  <c:x val="4.6001037904591882E-2"/>
                  <c:y val="-3.921568627450981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4E-6213-49C5-A7F8-75173C82378D}"/>
                </c:ext>
              </c:extLst>
            </c:dLbl>
            <c:dLbl>
              <c:idx val="2"/>
              <c:layout>
                <c:manualLayout>
                  <c:x val="6.4819644320106631E-2"/>
                  <c:y val="-7.1301247771836662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50-6213-49C5-A7F8-75173C82378D}"/>
                </c:ext>
              </c:extLst>
            </c:dLbl>
            <c:dLbl>
              <c:idx val="3"/>
              <c:layout>
                <c:manualLayout>
                  <c:x val="5.8546775514934875E-2"/>
                  <c:y val="3.5650623885918001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52-6213-49C5-A7F8-75173C82378D}"/>
                </c:ext>
              </c:extLst>
            </c:dLbl>
            <c:dLbl>
              <c:idx val="4"/>
              <c:layout>
                <c:manualLayout>
                  <c:x val="6.0637731783325564E-2"/>
                  <c:y val="2.139037433155080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54-6213-49C5-A7F8-75173C82378D}"/>
                </c:ext>
              </c:extLst>
            </c:dLbl>
            <c:dLbl>
              <c:idx val="5"/>
              <c:layout>
                <c:manualLayout>
                  <c:x val="7.3183469393668862E-2"/>
                  <c:y val="3.921568627450980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56-6213-49C5-A7F8-75173C82378D}"/>
                </c:ext>
              </c:extLst>
            </c:dLbl>
            <c:dLbl>
              <c:idx val="6"/>
              <c:layout>
                <c:manualLayout>
                  <c:x val="-4.8091994172982343E-2"/>
                  <c:y val="4.278074866310147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58-6213-49C5-A7F8-75173C82378D}"/>
                </c:ext>
              </c:extLst>
            </c:dLbl>
            <c:dLbl>
              <c:idx val="7"/>
              <c:layout>
                <c:manualLayout>
                  <c:x val="-6.4819644320106673E-2"/>
                  <c:y val="7.13012477718360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5A-6213-49C5-A7F8-75173C82378D}"/>
                </c:ext>
              </c:extLst>
            </c:dLbl>
            <c:dLbl>
              <c:idx val="8"/>
              <c:layout>
                <c:manualLayout>
                  <c:x val="-7.1092513125278242E-2"/>
                  <c:y val="2.139037433155086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5C-6213-49C5-A7F8-75173C82378D}"/>
                </c:ext>
              </c:extLst>
            </c:dLbl>
            <c:dLbl>
              <c:idx val="9"/>
              <c:layout>
                <c:manualLayout>
                  <c:x val="-5.2273906709763451E-2"/>
                  <c:y val="-5.704099821746883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5E-6213-49C5-A7F8-75173C82378D}"/>
                </c:ext>
              </c:extLst>
            </c:dLbl>
            <c:dLbl>
              <c:idx val="10"/>
              <c:layout>
                <c:manualLayout>
                  <c:x val="-4.8091994172982343E-2"/>
                  <c:y val="-6.773618538324420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60-6213-49C5-A7F8-75173C82378D}"/>
                </c:ext>
              </c:extLst>
            </c:dLbl>
            <c:dLbl>
              <c:idx val="11"/>
              <c:layout>
                <c:manualLayout>
                  <c:x val="-5.018295044137288E-2"/>
                  <c:y val="-6.773618538324421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62-6213-49C5-A7F8-75173C82378D}"/>
                </c:ext>
              </c:extLst>
            </c:dLbl>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pivot!$E$4:$E$16</c:f>
              <c:numCache>
                <c:formatCode>General</c:formatCode>
                <c:ptCount val="12"/>
                <c:pt idx="0">
                  <c:v>23043740</c:v>
                </c:pt>
                <c:pt idx="1">
                  <c:v>24223574</c:v>
                </c:pt>
                <c:pt idx="2">
                  <c:v>27669257</c:v>
                </c:pt>
                <c:pt idx="3">
                  <c:v>22609787</c:v>
                </c:pt>
                <c:pt idx="4">
                  <c:v>24676102</c:v>
                </c:pt>
                <c:pt idx="5">
                  <c:v>30422062</c:v>
                </c:pt>
                <c:pt idx="6">
                  <c:v>23307621</c:v>
                </c:pt>
                <c:pt idx="7">
                  <c:v>29860114</c:v>
                </c:pt>
                <c:pt idx="8">
                  <c:v>22846022</c:v>
                </c:pt>
                <c:pt idx="9">
                  <c:v>24510994</c:v>
                </c:pt>
                <c:pt idx="10">
                  <c:v>22613401</c:v>
                </c:pt>
                <c:pt idx="11">
                  <c:v>20256989</c:v>
                </c:pt>
              </c:numCache>
            </c:numRef>
          </c:val>
          <c:extLst>
            <c:ext xmlns:c16="http://schemas.microsoft.com/office/drawing/2014/chart" uri="{C3380CC4-5D6E-409C-BE32-E72D297353CC}">
              <c16:uniqueId val="{00000063-6213-49C5-A7F8-75173C82378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 dataset.xlsx]pivot!PivotTable5</c:name>
    <c:fmtId val="6"/>
  </c:pivotSource>
  <c:chart>
    <c:autoTitleDeleted val="1"/>
    <c:pivotFmts>
      <c:pivotFmt>
        <c:idx val="0"/>
        <c:spPr>
          <a:solidFill>
            <a:schemeClr val="accent4"/>
          </a:solidFill>
          <a:ln w="19050">
            <a:solidFill>
              <a:schemeClr val="lt1"/>
            </a:solidFill>
          </a:ln>
          <a:effectLst/>
        </c:spPr>
        <c:marker>
          <c:symbol val="none"/>
        </c:marker>
        <c:dLbl>
          <c:idx val="0"/>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solidFill>
          <a:ln w="19050">
            <a:solidFill>
              <a:schemeClr val="lt1"/>
            </a:solidFill>
          </a:ln>
          <a:effectLst/>
        </c:spPr>
        <c:dLbl>
          <c:idx val="0"/>
          <c:layout>
            <c:manualLayout>
              <c:x val="-5.2777777777777778E-2"/>
              <c:y val="-0.125"/>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solidFill>
          <a:ln w="19050">
            <a:solidFill>
              <a:schemeClr val="lt1"/>
            </a:solidFill>
          </a:ln>
          <a:effectLst/>
        </c:spPr>
        <c:dLbl>
          <c:idx val="0"/>
          <c:layout>
            <c:manualLayout>
              <c:x val="-0.18055555555555555"/>
              <c:y val="-0.10185185185185185"/>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solidFill>
          <a:ln w="19050">
            <a:solidFill>
              <a:schemeClr val="lt1"/>
            </a:solidFill>
          </a:ln>
          <a:effectLst/>
        </c:spPr>
        <c:dLbl>
          <c:idx val="0"/>
          <c:layout>
            <c:manualLayout>
              <c:x val="-0.17499999999999999"/>
              <c:y val="5.5555555555555552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0.14722222222222223"/>
              <c:y val="8.651538349372994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4"/>
          </a:solidFill>
          <a:ln w="19050">
            <a:solidFill>
              <a:schemeClr val="lt1"/>
            </a:solidFill>
          </a:ln>
          <a:effectLst/>
        </c:spPr>
        <c:marker>
          <c:symbol val="none"/>
        </c:marker>
        <c:dLbl>
          <c:idx val="0"/>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4"/>
          </a:solidFill>
          <a:ln w="19050">
            <a:solidFill>
              <a:schemeClr val="lt1"/>
            </a:solidFill>
          </a:ln>
          <a:effectLst/>
        </c:spPr>
        <c:dLbl>
          <c:idx val="0"/>
          <c:layout>
            <c:manualLayout>
              <c:x val="0.14722222222222223"/>
              <c:y val="8.651538349372994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4"/>
          </a:solidFill>
          <a:ln w="19050">
            <a:solidFill>
              <a:schemeClr val="lt1"/>
            </a:solidFill>
          </a:ln>
          <a:effectLst/>
        </c:spPr>
        <c:dLbl>
          <c:idx val="0"/>
          <c:layout>
            <c:manualLayout>
              <c:x val="-0.17499999999999999"/>
              <c:y val="5.5555555555555552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4"/>
          </a:solidFill>
          <a:ln w="19050">
            <a:solidFill>
              <a:schemeClr val="lt1"/>
            </a:solidFill>
          </a:ln>
          <a:effectLst/>
        </c:spPr>
        <c:dLbl>
          <c:idx val="0"/>
          <c:layout>
            <c:manualLayout>
              <c:x val="-0.18055555555555555"/>
              <c:y val="-0.10185185185185185"/>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4"/>
          </a:solidFill>
          <a:ln w="19050">
            <a:solidFill>
              <a:schemeClr val="lt1"/>
            </a:solidFill>
          </a:ln>
          <a:effectLst/>
        </c:spPr>
        <c:dLbl>
          <c:idx val="0"/>
          <c:layout>
            <c:manualLayout>
              <c:x val="-5.2777777777777778E-2"/>
              <c:y val="-0.125"/>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4"/>
          </a:solidFill>
          <a:ln w="19050">
            <a:solidFill>
              <a:schemeClr val="lt1"/>
            </a:solidFill>
          </a:ln>
          <a:effectLst/>
        </c:spPr>
        <c:marker>
          <c:symbol val="none"/>
        </c:marker>
        <c:dLbl>
          <c:idx val="0"/>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4">
              <a:shade val="58000"/>
            </a:schemeClr>
          </a:solidFill>
          <a:ln w="19050">
            <a:solidFill>
              <a:schemeClr val="lt1"/>
            </a:solidFill>
          </a:ln>
          <a:effectLst/>
        </c:spPr>
        <c:dLbl>
          <c:idx val="0"/>
          <c:layout>
            <c:manualLayout>
              <c:x val="0.14722222222222223"/>
              <c:y val="8.651538349372994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4">
              <a:shade val="86000"/>
            </a:schemeClr>
          </a:solidFill>
          <a:ln w="19050">
            <a:solidFill>
              <a:schemeClr val="lt1"/>
            </a:solidFill>
          </a:ln>
          <a:effectLst/>
        </c:spPr>
        <c:dLbl>
          <c:idx val="0"/>
          <c:layout>
            <c:manualLayout>
              <c:x val="-0.23333333333333334"/>
              <c:y val="0.3287037037037037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4">
              <a:tint val="86000"/>
            </a:schemeClr>
          </a:solidFill>
          <a:ln w="19050">
            <a:solidFill>
              <a:schemeClr val="lt1"/>
            </a:solidFill>
          </a:ln>
          <a:effectLst/>
        </c:spPr>
        <c:dLbl>
          <c:idx val="0"/>
          <c:layout>
            <c:manualLayout>
              <c:x val="-0.26111111111111113"/>
              <c:y val="4.4931102362204725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4">
              <a:tint val="58000"/>
            </a:schemeClr>
          </a:solidFill>
          <a:ln w="19050">
            <a:solidFill>
              <a:schemeClr val="lt1"/>
            </a:solidFill>
          </a:ln>
          <a:effectLst/>
        </c:spPr>
        <c:dLbl>
          <c:idx val="0"/>
          <c:layout>
            <c:manualLayout>
              <c:x val="-0.19166666666666668"/>
              <c:y val="-1.4667177019539224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89494261372336"/>
          <c:y val="3.9489757468498386E-2"/>
          <c:w val="0.61097003499562552"/>
          <c:h val="0.97344535999484239"/>
        </c:manualLayout>
      </c:layout>
      <c:doughnutChart>
        <c:varyColors val="1"/>
        <c:ser>
          <c:idx val="0"/>
          <c:order val="0"/>
          <c:tx>
            <c:strRef>
              <c:f>pivot!$B$72:$B$73</c:f>
              <c:strCache>
                <c:ptCount val="1"/>
                <c:pt idx="0">
                  <c:v>Twitter</c:v>
                </c:pt>
              </c:strCache>
            </c:strRef>
          </c:tx>
          <c:dPt>
            <c:idx val="0"/>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1-810D-49A4-9066-161E03C82885}"/>
              </c:ext>
            </c:extLst>
          </c:dPt>
          <c:dPt>
            <c:idx val="1"/>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3-810D-49A4-9066-161E03C82885}"/>
              </c:ext>
            </c:extLst>
          </c:dPt>
          <c:dPt>
            <c:idx val="2"/>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5-810D-49A4-9066-161E03C82885}"/>
              </c:ext>
            </c:extLst>
          </c:dPt>
          <c:dPt>
            <c:idx val="3"/>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7-810D-49A4-9066-161E03C82885}"/>
              </c:ext>
            </c:extLst>
          </c:dPt>
          <c:dLbls>
            <c:dLbl>
              <c:idx val="0"/>
              <c:layout>
                <c:manualLayout>
                  <c:x val="0.14722222222222223"/>
                  <c:y val="8.651538349372994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10D-49A4-9066-161E03C82885}"/>
                </c:ext>
              </c:extLst>
            </c:dLbl>
            <c:dLbl>
              <c:idx val="1"/>
              <c:layout>
                <c:manualLayout>
                  <c:x val="-0.23333333333333334"/>
                  <c:y val="0.3287037037037037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10D-49A4-9066-161E03C82885}"/>
                </c:ext>
              </c:extLst>
            </c:dLbl>
            <c:dLbl>
              <c:idx val="2"/>
              <c:layout>
                <c:manualLayout>
                  <c:x val="-0.26111111111111113"/>
                  <c:y val="4.493110236220472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10D-49A4-9066-161E03C82885}"/>
                </c:ext>
              </c:extLst>
            </c:dLbl>
            <c:dLbl>
              <c:idx val="3"/>
              <c:layout>
                <c:manualLayout>
                  <c:x val="-0.19166666666666668"/>
                  <c:y val="-1.466717701953922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10D-49A4-9066-161E03C82885}"/>
                </c:ext>
              </c:extLst>
            </c:dLbl>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pivot!$A$74:$A$77</c:f>
              <c:strCache>
                <c:ptCount val="4"/>
                <c:pt idx="0">
                  <c:v>Sum of Views</c:v>
                </c:pt>
                <c:pt idx="1">
                  <c:v>Sum of Comments</c:v>
                </c:pt>
                <c:pt idx="2">
                  <c:v>Sum of Shares</c:v>
                </c:pt>
                <c:pt idx="3">
                  <c:v>Sum of Likes</c:v>
                </c:pt>
              </c:strCache>
            </c:strRef>
          </c:cat>
          <c:val>
            <c:numRef>
              <c:f>pivot!$B$74:$B$77</c:f>
              <c:numCache>
                <c:formatCode>General</c:formatCode>
                <c:ptCount val="4"/>
                <c:pt idx="0">
                  <c:v>3017229522</c:v>
                </c:pt>
                <c:pt idx="1">
                  <c:v>29446056</c:v>
                </c:pt>
                <c:pt idx="2">
                  <c:v>60474212</c:v>
                </c:pt>
                <c:pt idx="3">
                  <c:v>296039663</c:v>
                </c:pt>
              </c:numCache>
            </c:numRef>
          </c:val>
          <c:extLst>
            <c:ext xmlns:c16="http://schemas.microsoft.com/office/drawing/2014/chart" uri="{C3380CC4-5D6E-409C-BE32-E72D297353CC}">
              <c16:uniqueId val="{00000008-810D-49A4-9066-161E03C8288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[final dataset.xlsx]pivot!PivotTable2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Engagement</a:t>
            </a:r>
            <a:r>
              <a:rPr lang="en-US" b="1" baseline="0">
                <a:solidFill>
                  <a:schemeClr val="accent6">
                    <a:lumMod val="50000"/>
                  </a:schemeClr>
                </a:solidFill>
              </a:rPr>
              <a:t> Rate% by content type</a:t>
            </a:r>
            <a:endParaRPr lang="en-US" b="1">
              <a:solidFill>
                <a:schemeClr val="accent6">
                  <a:lumMod val="50000"/>
                </a:schemeClr>
              </a:solidFill>
            </a:endParaRPr>
          </a:p>
        </c:rich>
      </c:tx>
      <c:layout>
        <c:manualLayout>
          <c:xMode val="edge"/>
          <c:yMode val="edge"/>
          <c:x val="2.1902668416447963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pivot!$B$23</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pivot!$A$24:$A$30</c:f>
              <c:strCache>
                <c:ptCount val="6"/>
                <c:pt idx="0">
                  <c:v>Live Stream</c:v>
                </c:pt>
                <c:pt idx="1">
                  <c:v>Post</c:v>
                </c:pt>
                <c:pt idx="2">
                  <c:v>Reel</c:v>
                </c:pt>
                <c:pt idx="3">
                  <c:v>Shorts</c:v>
                </c:pt>
                <c:pt idx="4">
                  <c:v>Tweet</c:v>
                </c:pt>
                <c:pt idx="5">
                  <c:v>Video</c:v>
                </c:pt>
              </c:strCache>
            </c:strRef>
          </c:cat>
          <c:val>
            <c:numRef>
              <c:f>pivot!$B$24:$B$30</c:f>
              <c:numCache>
                <c:formatCode>General</c:formatCode>
                <c:ptCount val="6"/>
                <c:pt idx="0">
                  <c:v>67.455898258441408</c:v>
                </c:pt>
                <c:pt idx="1">
                  <c:v>97.199780910302721</c:v>
                </c:pt>
                <c:pt idx="2">
                  <c:v>92.710732530821758</c:v>
                </c:pt>
                <c:pt idx="3">
                  <c:v>89.913704936008912</c:v>
                </c:pt>
                <c:pt idx="4">
                  <c:v>98.600541571665218</c:v>
                </c:pt>
                <c:pt idx="5">
                  <c:v>114.49138384630298</c:v>
                </c:pt>
              </c:numCache>
            </c:numRef>
          </c:val>
          <c:smooth val="0"/>
          <c:extLst>
            <c:ext xmlns:c16="http://schemas.microsoft.com/office/drawing/2014/chart" uri="{C3380CC4-5D6E-409C-BE32-E72D297353CC}">
              <c16:uniqueId val="{00000000-16F5-42E0-A40B-6DC2CC6112F4}"/>
            </c:ext>
          </c:extLst>
        </c:ser>
        <c:dLbls>
          <c:showLegendKey val="0"/>
          <c:showVal val="0"/>
          <c:showCatName val="0"/>
          <c:showSerName val="0"/>
          <c:showPercent val="0"/>
          <c:showBubbleSize val="0"/>
        </c:dLbls>
        <c:marker val="1"/>
        <c:smooth val="0"/>
        <c:axId val="792967840"/>
        <c:axId val="792964960"/>
      </c:lineChart>
      <c:catAx>
        <c:axId val="79296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964960"/>
        <c:crosses val="autoZero"/>
        <c:auto val="1"/>
        <c:lblAlgn val="ctr"/>
        <c:lblOffset val="100"/>
        <c:noMultiLvlLbl val="0"/>
      </c:catAx>
      <c:valAx>
        <c:axId val="792964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96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[final dataset.xlsx]pivot!PivotTable3</c:name>
    <c:fmtId val="6"/>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b="1">
                <a:solidFill>
                  <a:schemeClr val="accent6">
                    <a:lumMod val="50000"/>
                  </a:schemeClr>
                </a:solidFill>
              </a:rPr>
              <a:t>Engagement</a:t>
            </a:r>
            <a:r>
              <a:rPr lang="en-US" b="1" baseline="0">
                <a:solidFill>
                  <a:schemeClr val="accent6">
                    <a:lumMod val="50000"/>
                  </a:schemeClr>
                </a:solidFill>
              </a:rPr>
              <a:t> Rate% by Trends</a:t>
            </a:r>
            <a:endParaRPr lang="en-US" b="1">
              <a:solidFill>
                <a:schemeClr val="accent6">
                  <a:lumMod val="50000"/>
                </a:schemeClr>
              </a:solidFill>
            </a:endParaRPr>
          </a:p>
        </c:rich>
      </c:tx>
      <c:layout>
        <c:manualLayout>
          <c:xMode val="edge"/>
          <c:yMode val="edge"/>
          <c:x val="1.6249999999999983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pivot!$B$39</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pivot!$A$40:$A$50</c:f>
              <c:strCache>
                <c:ptCount val="10"/>
                <c:pt idx="0">
                  <c:v>#Challenge</c:v>
                </c:pt>
                <c:pt idx="1">
                  <c:v>#Comedy</c:v>
                </c:pt>
                <c:pt idx="2">
                  <c:v>#Dance</c:v>
                </c:pt>
                <c:pt idx="3">
                  <c:v>#Education</c:v>
                </c:pt>
                <c:pt idx="4">
                  <c:v>#Fashion</c:v>
                </c:pt>
                <c:pt idx="5">
                  <c:v>#Fitness</c:v>
                </c:pt>
                <c:pt idx="6">
                  <c:v>#Gaming</c:v>
                </c:pt>
                <c:pt idx="7">
                  <c:v>#Music</c:v>
                </c:pt>
                <c:pt idx="8">
                  <c:v>#Tech</c:v>
                </c:pt>
                <c:pt idx="9">
                  <c:v>#Viral</c:v>
                </c:pt>
              </c:strCache>
            </c:strRef>
          </c:cat>
          <c:val>
            <c:numRef>
              <c:f>pivot!$B$40:$B$50</c:f>
              <c:numCache>
                <c:formatCode>General</c:formatCode>
                <c:ptCount val="10"/>
                <c:pt idx="0">
                  <c:v>29.781522355399431</c:v>
                </c:pt>
                <c:pt idx="1">
                  <c:v>55.577046528391548</c:v>
                </c:pt>
                <c:pt idx="2">
                  <c:v>38.563422370308714</c:v>
                </c:pt>
                <c:pt idx="3">
                  <c:v>97.499489438279525</c:v>
                </c:pt>
                <c:pt idx="4">
                  <c:v>34.362203671373521</c:v>
                </c:pt>
                <c:pt idx="5">
                  <c:v>41.431777955010546</c:v>
                </c:pt>
                <c:pt idx="6">
                  <c:v>85.056293435762157</c:v>
                </c:pt>
                <c:pt idx="7">
                  <c:v>66.425031437039095</c:v>
                </c:pt>
                <c:pt idx="8">
                  <c:v>53.844951855410081</c:v>
                </c:pt>
                <c:pt idx="9">
                  <c:v>57.830303006568286</c:v>
                </c:pt>
              </c:numCache>
            </c:numRef>
          </c:val>
          <c:smooth val="0"/>
          <c:extLst>
            <c:ext xmlns:c16="http://schemas.microsoft.com/office/drawing/2014/chart" uri="{C3380CC4-5D6E-409C-BE32-E72D297353CC}">
              <c16:uniqueId val="{00000000-490C-4020-9B29-BDD371CDABE2}"/>
            </c:ext>
          </c:extLst>
        </c:ser>
        <c:dLbls>
          <c:showLegendKey val="0"/>
          <c:showVal val="0"/>
          <c:showCatName val="0"/>
          <c:showSerName val="0"/>
          <c:showPercent val="0"/>
          <c:showBubbleSize val="0"/>
        </c:dLbls>
        <c:marker val="1"/>
        <c:smooth val="0"/>
        <c:axId val="792963040"/>
        <c:axId val="792963520"/>
      </c:lineChart>
      <c:catAx>
        <c:axId val="79296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963520"/>
        <c:crosses val="autoZero"/>
        <c:auto val="1"/>
        <c:lblAlgn val="ctr"/>
        <c:lblOffset val="100"/>
        <c:noMultiLvlLbl val="0"/>
      </c:catAx>
      <c:valAx>
        <c:axId val="792963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96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[final dataset.xlsx]pivot!PivotTable4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Engagement</a:t>
            </a:r>
            <a:r>
              <a:rPr lang="en-US" b="1" baseline="0">
                <a:solidFill>
                  <a:schemeClr val="accent6">
                    <a:lumMod val="50000"/>
                  </a:schemeClr>
                </a:solidFill>
              </a:rPr>
              <a:t> Rate% by Region</a:t>
            </a:r>
            <a:endParaRPr lang="en-US" b="1">
              <a:solidFill>
                <a:schemeClr val="accent6">
                  <a:lumMod val="50000"/>
                </a:schemeClr>
              </a:solidFill>
            </a:endParaRPr>
          </a:p>
        </c:rich>
      </c:tx>
      <c:layout>
        <c:manualLayout>
          <c:xMode val="edge"/>
          <c:yMode val="edge"/>
          <c:x val="1.4916666666666679E-2"/>
          <c:y val="2.7777777777777776E-2"/>
        </c:manualLayout>
      </c:layout>
      <c:overlay val="0"/>
      <c:spPr>
        <a:solidFill>
          <a:schemeClr val="accent3">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pivot!$B$55</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pivot!$A$56:$A$64</c:f>
              <c:strCache>
                <c:ptCount val="8"/>
                <c:pt idx="0">
                  <c:v>Australia</c:v>
                </c:pt>
                <c:pt idx="1">
                  <c:v>Brazil</c:v>
                </c:pt>
                <c:pt idx="2">
                  <c:v>Canada</c:v>
                </c:pt>
                <c:pt idx="3">
                  <c:v>Germany</c:v>
                </c:pt>
                <c:pt idx="4">
                  <c:v>India</c:v>
                </c:pt>
                <c:pt idx="5">
                  <c:v>Japan</c:v>
                </c:pt>
                <c:pt idx="6">
                  <c:v>UK</c:v>
                </c:pt>
                <c:pt idx="7">
                  <c:v>USA</c:v>
                </c:pt>
              </c:strCache>
            </c:strRef>
          </c:cat>
          <c:val>
            <c:numRef>
              <c:f>pivot!$B$56:$B$64</c:f>
              <c:numCache>
                <c:formatCode>General</c:formatCode>
                <c:ptCount val="8"/>
                <c:pt idx="0">
                  <c:v>38.756499061482394</c:v>
                </c:pt>
                <c:pt idx="1">
                  <c:v>92.340149418420665</c:v>
                </c:pt>
                <c:pt idx="2">
                  <c:v>59.924727881365364</c:v>
                </c:pt>
                <c:pt idx="3">
                  <c:v>26.122348184938794</c:v>
                </c:pt>
                <c:pt idx="4">
                  <c:v>157.14293572997423</c:v>
                </c:pt>
                <c:pt idx="5">
                  <c:v>44.629713448099253</c:v>
                </c:pt>
                <c:pt idx="6">
                  <c:v>85.30654381675312</c:v>
                </c:pt>
                <c:pt idx="7">
                  <c:v>56.149124512509147</c:v>
                </c:pt>
              </c:numCache>
            </c:numRef>
          </c:val>
          <c:smooth val="0"/>
          <c:extLst>
            <c:ext xmlns:c16="http://schemas.microsoft.com/office/drawing/2014/chart" uri="{C3380CC4-5D6E-409C-BE32-E72D297353CC}">
              <c16:uniqueId val="{00000000-BB90-48FE-8E27-10EFFFA8119A}"/>
            </c:ext>
          </c:extLst>
        </c:ser>
        <c:dLbls>
          <c:showLegendKey val="0"/>
          <c:showVal val="0"/>
          <c:showCatName val="0"/>
          <c:showSerName val="0"/>
          <c:showPercent val="0"/>
          <c:showBubbleSize val="0"/>
        </c:dLbls>
        <c:marker val="1"/>
        <c:smooth val="0"/>
        <c:axId val="792971680"/>
        <c:axId val="792969280"/>
      </c:lineChart>
      <c:catAx>
        <c:axId val="79297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969280"/>
        <c:crosses val="autoZero"/>
        <c:auto val="1"/>
        <c:lblAlgn val="ctr"/>
        <c:lblOffset val="100"/>
        <c:noMultiLvlLbl val="0"/>
      </c:catAx>
      <c:valAx>
        <c:axId val="7929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971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dataset.xlsx]pivot2!PivotTable6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Monthly</a:t>
            </a:r>
            <a:r>
              <a:rPr lang="en-US" sz="1800" b="1" baseline="0"/>
              <a:t> </a:t>
            </a:r>
          </a:p>
          <a:p>
            <a:pPr>
              <a:defRPr/>
            </a:pPr>
            <a:r>
              <a:rPr lang="en-US" sz="1800" b="1" baseline="0"/>
              <a:t>Engagement</a:t>
            </a:r>
          </a:p>
          <a:p>
            <a:pPr>
              <a:defRPr/>
            </a:pPr>
            <a:r>
              <a:rPr lang="en-US" sz="1800" b="1" baseline="0"/>
              <a:t>Rate%</a:t>
            </a:r>
            <a:endParaRPr lang="en-US" sz="1800" b="1"/>
          </a:p>
        </c:rich>
      </c:tx>
      <c:layout>
        <c:manualLayout>
          <c:xMode val="edge"/>
          <c:yMode val="edge"/>
          <c:x val="0.35812003881781229"/>
          <c:y val="0.35098157793774343"/>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pivotFmt>
      <c:pivotFmt>
        <c:idx val="1"/>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2"/>
        <c:spPr>
          <a:solidFill>
            <a:schemeClr val="accent1"/>
          </a:solidFill>
          <a:ln w="19050">
            <a:solidFill>
              <a:schemeClr val="lt1"/>
            </a:solidFill>
          </a:ln>
          <a:effectLst/>
        </c:spPr>
        <c:marker>
          <c:symbol val="circle"/>
          <c:size val="5"/>
        </c:marker>
      </c:pivotFmt>
      <c:pivotFmt>
        <c:idx val="3"/>
        <c:spPr>
          <a:solidFill>
            <a:schemeClr val="accent1"/>
          </a:solidFill>
          <a:ln w="19050">
            <a:solidFill>
              <a:schemeClr val="lt1"/>
            </a:solidFill>
          </a:ln>
          <a:effectLst/>
        </c:spPr>
        <c:marker>
          <c:symbol val="circle"/>
          <c:size val="5"/>
        </c:marker>
      </c:pivotFmt>
      <c:pivotFmt>
        <c:idx val="4"/>
        <c:spPr>
          <a:solidFill>
            <a:schemeClr val="accent1"/>
          </a:solidFill>
          <a:ln w="19050">
            <a:solidFill>
              <a:schemeClr val="lt1"/>
            </a:solidFill>
          </a:ln>
          <a:effectLst/>
        </c:spPr>
        <c:marker>
          <c:symbol val="circle"/>
          <c:size val="5"/>
        </c:marker>
        <c:dLbl>
          <c:idx val="0"/>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9.166666666666666E-2"/>
              <c:y val="-6.9444444444444448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6.1111111111111109E-2"/>
              <c:y val="-5.092592592592593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7.2222222222222215E-2"/>
              <c:y val="-5.5555555555555552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6.1111111111111109E-2"/>
              <c:y val="-4.1666666666666664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6.3888888888888884E-2"/>
              <c:y val="-2.314814814814814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5.8333333333333334E-2"/>
              <c:y val="5.5555555555555552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6.3888888888888884E-2"/>
              <c:y val="5.5555555555555552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8.611111111111111E-2"/>
              <c:y val="6.0185185185185182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9.7222222222222224E-2"/>
              <c:y val="7.40740740740740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9.7222222222222127E-2"/>
              <c:y val="3.7037037037037125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9.1666666666666563E-2"/>
              <c:y val="2.3148148148148064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8.6111111111111208E-2"/>
              <c:y val="-4.2437781360066642E-17"/>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marker>
          <c:symbol val="none"/>
        </c:marke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marker>
          <c:symbol val="none"/>
        </c:marker>
        <c:dLbl>
          <c:idx val="0"/>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8"/>
        <c:spPr>
          <a:solidFill>
            <a:schemeClr val="accent1"/>
          </a:solidFill>
          <a:ln w="19050">
            <a:solidFill>
              <a:schemeClr val="lt1"/>
            </a:solidFill>
          </a:ln>
          <a:effectLst/>
        </c:spPr>
        <c:dLbl>
          <c:idx val="0"/>
          <c:layout>
            <c:manualLayout>
              <c:x val="6.1111111111111109E-2"/>
              <c:y val="-5.092592592592593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9"/>
        <c:spPr>
          <a:solidFill>
            <a:schemeClr val="accent1"/>
          </a:solidFill>
          <a:ln w="19050">
            <a:solidFill>
              <a:schemeClr val="lt1"/>
            </a:solidFill>
          </a:ln>
          <a:effectLst/>
        </c:spPr>
        <c:dLbl>
          <c:idx val="0"/>
          <c:layout>
            <c:manualLayout>
              <c:x val="9.166666666666666E-2"/>
              <c:y val="-6.9444444444444448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0"/>
        <c:spPr>
          <a:solidFill>
            <a:schemeClr val="accent1"/>
          </a:solidFill>
          <a:ln w="19050">
            <a:solidFill>
              <a:schemeClr val="lt1"/>
            </a:solidFill>
          </a:ln>
          <a:effectLst/>
        </c:spPr>
        <c:dLbl>
          <c:idx val="0"/>
          <c:layout>
            <c:manualLayout>
              <c:x val="8.6111111111111208E-2"/>
              <c:y val="-4.2437781360066642E-17"/>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1"/>
        <c:spPr>
          <a:solidFill>
            <a:schemeClr val="accent1"/>
          </a:solidFill>
          <a:ln w="19050">
            <a:solidFill>
              <a:schemeClr val="lt1"/>
            </a:solidFill>
          </a:ln>
          <a:effectLst/>
        </c:spPr>
        <c:dLbl>
          <c:idx val="0"/>
          <c:layout>
            <c:manualLayout>
              <c:x val="9.1666666666666563E-2"/>
              <c:y val="2.3148148148148064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2"/>
        <c:spPr>
          <a:solidFill>
            <a:schemeClr val="accent1"/>
          </a:solidFill>
          <a:ln w="19050">
            <a:solidFill>
              <a:schemeClr val="lt1"/>
            </a:solidFill>
          </a:ln>
          <a:effectLst/>
        </c:spPr>
        <c:dLbl>
          <c:idx val="0"/>
          <c:layout>
            <c:manualLayout>
              <c:x val="9.7222222222222127E-2"/>
              <c:y val="3.7037037037037125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3"/>
        <c:spPr>
          <a:solidFill>
            <a:schemeClr val="accent1"/>
          </a:solidFill>
          <a:ln w="19050">
            <a:solidFill>
              <a:schemeClr val="lt1"/>
            </a:solidFill>
          </a:ln>
          <a:effectLst/>
        </c:spPr>
        <c:dLbl>
          <c:idx val="0"/>
          <c:layout>
            <c:manualLayout>
              <c:x val="9.7222222222222224E-2"/>
              <c:y val="7.40740740740740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4"/>
        <c:spPr>
          <a:solidFill>
            <a:schemeClr val="accent1"/>
          </a:solidFill>
          <a:ln w="19050">
            <a:solidFill>
              <a:schemeClr val="lt1"/>
            </a:solidFill>
          </a:ln>
          <a:effectLst/>
        </c:spPr>
        <c:dLbl>
          <c:idx val="0"/>
          <c:layout>
            <c:manualLayout>
              <c:x val="-8.611111111111111E-2"/>
              <c:y val="6.0185185185185182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5"/>
        <c:spPr>
          <a:solidFill>
            <a:schemeClr val="accent1"/>
          </a:solidFill>
          <a:ln w="19050">
            <a:solidFill>
              <a:schemeClr val="lt1"/>
            </a:solidFill>
          </a:ln>
          <a:effectLst/>
        </c:spPr>
        <c:dLbl>
          <c:idx val="0"/>
          <c:layout>
            <c:manualLayout>
              <c:x val="-6.3888888888888884E-2"/>
              <c:y val="5.5555555555555552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6"/>
        <c:spPr>
          <a:solidFill>
            <a:schemeClr val="accent1"/>
          </a:solidFill>
          <a:ln w="19050">
            <a:solidFill>
              <a:schemeClr val="lt1"/>
            </a:solidFill>
          </a:ln>
          <a:effectLst/>
        </c:spPr>
        <c:dLbl>
          <c:idx val="0"/>
          <c:layout>
            <c:manualLayout>
              <c:x val="-5.8333333333333334E-2"/>
              <c:y val="5.5555555555555552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7"/>
        <c:spPr>
          <a:solidFill>
            <a:schemeClr val="accent1"/>
          </a:solidFill>
          <a:ln w="19050">
            <a:solidFill>
              <a:schemeClr val="lt1"/>
            </a:solidFill>
          </a:ln>
          <a:effectLst/>
        </c:spPr>
        <c:dLbl>
          <c:idx val="0"/>
          <c:layout>
            <c:manualLayout>
              <c:x val="-6.3888888888888884E-2"/>
              <c:y val="-2.314814814814814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8"/>
        <c:spPr>
          <a:solidFill>
            <a:schemeClr val="accent1"/>
          </a:solidFill>
          <a:ln w="19050">
            <a:solidFill>
              <a:schemeClr val="lt1"/>
            </a:solidFill>
          </a:ln>
          <a:effectLst/>
        </c:spPr>
        <c:dLbl>
          <c:idx val="0"/>
          <c:layout>
            <c:manualLayout>
              <c:x val="-6.1111111111111109E-2"/>
              <c:y val="-4.1666666666666664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9"/>
        <c:spPr>
          <a:solidFill>
            <a:schemeClr val="accent1"/>
          </a:solidFill>
          <a:ln w="19050">
            <a:solidFill>
              <a:schemeClr val="lt1"/>
            </a:solidFill>
          </a:ln>
          <a:effectLst/>
        </c:spPr>
        <c:dLbl>
          <c:idx val="0"/>
          <c:layout>
            <c:manualLayout>
              <c:x val="-7.2222222222222215E-2"/>
              <c:y val="-5.5555555555555552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marker>
          <c:symbol val="none"/>
        </c:marker>
        <c:dLbl>
          <c:idx val="0"/>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0"/>
        <c:spPr>
          <a:solidFill>
            <a:schemeClr val="accent1"/>
          </a:solidFill>
          <a:ln w="19050">
            <a:solidFill>
              <a:schemeClr val="lt1"/>
            </a:solidFill>
          </a:ln>
          <a:effectLst/>
        </c:spPr>
        <c:dLbl>
          <c:idx val="0"/>
          <c:layout>
            <c:manualLayout>
              <c:x val="6.1111111111111109E-2"/>
              <c:y val="-5.092592592592593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1"/>
        <c:spPr>
          <a:solidFill>
            <a:schemeClr val="accent1"/>
          </a:solidFill>
          <a:ln w="19050">
            <a:solidFill>
              <a:schemeClr val="lt1"/>
            </a:solidFill>
          </a:ln>
          <a:effectLst/>
        </c:spPr>
        <c:dLbl>
          <c:idx val="0"/>
          <c:layout>
            <c:manualLayout>
              <c:x val="9.166666666666666E-2"/>
              <c:y val="-6.9444444444444448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2"/>
        <c:spPr>
          <a:solidFill>
            <a:schemeClr val="accent1"/>
          </a:solidFill>
          <a:ln w="19050">
            <a:solidFill>
              <a:schemeClr val="lt1"/>
            </a:solidFill>
          </a:ln>
          <a:effectLst/>
        </c:spPr>
        <c:dLbl>
          <c:idx val="0"/>
          <c:layout>
            <c:manualLayout>
              <c:x val="8.6111111111111208E-2"/>
              <c:y val="-4.2437781360066642E-17"/>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3"/>
        <c:spPr>
          <a:solidFill>
            <a:schemeClr val="accent1"/>
          </a:solidFill>
          <a:ln w="19050">
            <a:solidFill>
              <a:schemeClr val="lt1"/>
            </a:solidFill>
          </a:ln>
          <a:effectLst/>
        </c:spPr>
        <c:dLbl>
          <c:idx val="0"/>
          <c:layout>
            <c:manualLayout>
              <c:x val="9.1666666666666563E-2"/>
              <c:y val="2.3148148148148064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4"/>
        <c:spPr>
          <a:solidFill>
            <a:schemeClr val="accent1"/>
          </a:solidFill>
          <a:ln w="19050">
            <a:solidFill>
              <a:schemeClr val="lt1"/>
            </a:solidFill>
          </a:ln>
          <a:effectLst/>
        </c:spPr>
        <c:dLbl>
          <c:idx val="0"/>
          <c:layout>
            <c:manualLayout>
              <c:x val="9.7222222222222127E-2"/>
              <c:y val="3.7037037037037125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5"/>
        <c:spPr>
          <a:solidFill>
            <a:schemeClr val="accent1"/>
          </a:solidFill>
          <a:ln w="19050">
            <a:solidFill>
              <a:schemeClr val="lt1"/>
            </a:solidFill>
          </a:ln>
          <a:effectLst/>
        </c:spPr>
        <c:dLbl>
          <c:idx val="0"/>
          <c:layout>
            <c:manualLayout>
              <c:x val="9.7222222222222224E-2"/>
              <c:y val="7.40740740740740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6"/>
        <c:spPr>
          <a:solidFill>
            <a:schemeClr val="accent1"/>
          </a:solidFill>
          <a:ln w="19050">
            <a:solidFill>
              <a:schemeClr val="lt1"/>
            </a:solidFill>
          </a:ln>
          <a:effectLst/>
        </c:spPr>
        <c:dLbl>
          <c:idx val="0"/>
          <c:layout>
            <c:manualLayout>
              <c:x val="-8.611111111111111E-2"/>
              <c:y val="6.0185185185185182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7"/>
        <c:spPr>
          <a:solidFill>
            <a:schemeClr val="accent1"/>
          </a:solidFill>
          <a:ln w="19050">
            <a:solidFill>
              <a:schemeClr val="lt1"/>
            </a:solidFill>
          </a:ln>
          <a:effectLst/>
        </c:spPr>
        <c:dLbl>
          <c:idx val="0"/>
          <c:layout>
            <c:manualLayout>
              <c:x val="-6.3888888888888884E-2"/>
              <c:y val="5.5555555555555552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8"/>
        <c:spPr>
          <a:solidFill>
            <a:schemeClr val="accent1"/>
          </a:solidFill>
          <a:ln w="19050">
            <a:solidFill>
              <a:schemeClr val="lt1"/>
            </a:solidFill>
          </a:ln>
          <a:effectLst/>
        </c:spPr>
        <c:dLbl>
          <c:idx val="0"/>
          <c:layout>
            <c:manualLayout>
              <c:x val="-5.8333333333333334E-2"/>
              <c:y val="5.5555555555555552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9"/>
        <c:spPr>
          <a:solidFill>
            <a:schemeClr val="accent1"/>
          </a:solidFill>
          <a:ln w="19050">
            <a:solidFill>
              <a:schemeClr val="lt1"/>
            </a:solidFill>
          </a:ln>
          <a:effectLst/>
        </c:spPr>
        <c:dLbl>
          <c:idx val="0"/>
          <c:layout>
            <c:manualLayout>
              <c:x val="-6.3888888888888884E-2"/>
              <c:y val="-2.314814814814814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0"/>
        <c:spPr>
          <a:solidFill>
            <a:schemeClr val="accent1"/>
          </a:solidFill>
          <a:ln w="19050">
            <a:solidFill>
              <a:schemeClr val="lt1"/>
            </a:solidFill>
          </a:ln>
          <a:effectLst/>
        </c:spPr>
        <c:dLbl>
          <c:idx val="0"/>
          <c:layout>
            <c:manualLayout>
              <c:x val="-6.1111111111111109E-2"/>
              <c:y val="-4.1666666666666664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1"/>
        <c:spPr>
          <a:solidFill>
            <a:schemeClr val="accent1"/>
          </a:solidFill>
          <a:ln w="19050">
            <a:solidFill>
              <a:schemeClr val="lt1"/>
            </a:solidFill>
          </a:ln>
          <a:effectLst/>
        </c:spPr>
        <c:dLbl>
          <c:idx val="0"/>
          <c:layout>
            <c:manualLayout>
              <c:x val="-7.2222222222222215E-2"/>
              <c:y val="-5.5555555555555552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602183809055118"/>
          <c:y val="9.0242782152230971E-2"/>
          <c:w val="0.44923857868020306"/>
          <c:h val="0.81944444444444442"/>
        </c:manualLayout>
      </c:layout>
      <c:doughnutChart>
        <c:varyColors val="1"/>
        <c:ser>
          <c:idx val="0"/>
          <c:order val="0"/>
          <c:tx>
            <c:strRef>
              <c:f>pivot2!$B$3</c:f>
              <c:strCache>
                <c:ptCount val="1"/>
                <c:pt idx="0">
                  <c:v>Sum of Comments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44-4591-A216-2D51C766E5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44-4591-A216-2D51C766E5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44-4591-A216-2D51C766E5D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B44-4591-A216-2D51C766E5D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B44-4591-A216-2D51C766E5D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B44-4591-A216-2D51C766E5D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B44-4591-A216-2D51C766E5D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B44-4591-A216-2D51C766E5D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B44-4591-A216-2D51C766E5D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B44-4591-A216-2D51C766E5D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B44-4591-A216-2D51C766E5D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B44-4591-A216-2D51C766E5D4}"/>
              </c:ext>
            </c:extLst>
          </c:dPt>
          <c:cat>
            <c:strRef>
              <c:f>pivot2!$A$4:$A$16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pivot2!$B$4:$B$16</c:f>
              <c:numCache>
                <c:formatCode>General</c:formatCode>
                <c:ptCount val="12"/>
                <c:pt idx="0">
                  <c:v>2322032</c:v>
                </c:pt>
                <c:pt idx="1">
                  <c:v>2150533</c:v>
                </c:pt>
                <c:pt idx="2">
                  <c:v>2218883</c:v>
                </c:pt>
                <c:pt idx="3">
                  <c:v>2262227</c:v>
                </c:pt>
                <c:pt idx="4">
                  <c:v>2852353</c:v>
                </c:pt>
                <c:pt idx="5">
                  <c:v>2584561</c:v>
                </c:pt>
                <c:pt idx="6">
                  <c:v>2830354</c:v>
                </c:pt>
                <c:pt idx="7">
                  <c:v>2021851</c:v>
                </c:pt>
                <c:pt idx="8">
                  <c:v>2537792</c:v>
                </c:pt>
                <c:pt idx="9">
                  <c:v>2736371</c:v>
                </c:pt>
                <c:pt idx="10">
                  <c:v>2671961</c:v>
                </c:pt>
                <c:pt idx="11">
                  <c:v>3060316</c:v>
                </c:pt>
              </c:numCache>
            </c:numRef>
          </c:val>
          <c:extLst>
            <c:ext xmlns:c16="http://schemas.microsoft.com/office/drawing/2014/chart" uri="{C3380CC4-5D6E-409C-BE32-E72D297353CC}">
              <c16:uniqueId val="{00000018-AB44-4591-A216-2D51C766E5D4}"/>
            </c:ext>
          </c:extLst>
        </c:ser>
        <c:ser>
          <c:idx val="1"/>
          <c:order val="1"/>
          <c:tx>
            <c:strRef>
              <c:f>pivot2!$C$3</c:f>
              <c:strCache>
                <c:ptCount val="1"/>
                <c:pt idx="0">
                  <c:v>Sum of Views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A-AB44-4591-A216-2D51C766E5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C-AB44-4591-A216-2D51C766E5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E-AB44-4591-A216-2D51C766E5D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0-AB44-4591-A216-2D51C766E5D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2-AB44-4591-A216-2D51C766E5D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4-AB44-4591-A216-2D51C766E5D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6-AB44-4591-A216-2D51C766E5D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8-AB44-4591-A216-2D51C766E5D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A-AB44-4591-A216-2D51C766E5D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C-AB44-4591-A216-2D51C766E5D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2E-AB44-4591-A216-2D51C766E5D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0-AB44-4591-A216-2D51C766E5D4}"/>
              </c:ext>
            </c:extLst>
          </c:dPt>
          <c:cat>
            <c:strRef>
              <c:f>pivot2!$A$4:$A$16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pivot2!$C$4:$C$16</c:f>
              <c:numCache>
                <c:formatCode>General</c:formatCode>
                <c:ptCount val="12"/>
                <c:pt idx="0">
                  <c:v>204966516</c:v>
                </c:pt>
                <c:pt idx="1">
                  <c:v>194812758</c:v>
                </c:pt>
                <c:pt idx="2">
                  <c:v>236151490</c:v>
                </c:pt>
                <c:pt idx="3">
                  <c:v>236329371</c:v>
                </c:pt>
                <c:pt idx="4">
                  <c:v>292268544</c:v>
                </c:pt>
                <c:pt idx="5">
                  <c:v>225591864</c:v>
                </c:pt>
                <c:pt idx="6">
                  <c:v>224455680</c:v>
                </c:pt>
                <c:pt idx="7">
                  <c:v>209064926</c:v>
                </c:pt>
                <c:pt idx="8">
                  <c:v>263297116</c:v>
                </c:pt>
                <c:pt idx="9">
                  <c:v>302207443</c:v>
                </c:pt>
                <c:pt idx="10">
                  <c:v>236719642</c:v>
                </c:pt>
                <c:pt idx="11">
                  <c:v>287879462</c:v>
                </c:pt>
              </c:numCache>
            </c:numRef>
          </c:val>
          <c:extLst>
            <c:ext xmlns:c16="http://schemas.microsoft.com/office/drawing/2014/chart" uri="{C3380CC4-5D6E-409C-BE32-E72D297353CC}">
              <c16:uniqueId val="{00000031-AB44-4591-A216-2D51C766E5D4}"/>
            </c:ext>
          </c:extLst>
        </c:ser>
        <c:ser>
          <c:idx val="2"/>
          <c:order val="2"/>
          <c:tx>
            <c:strRef>
              <c:f>pivot2!$D$3</c:f>
              <c:strCache>
                <c:ptCount val="1"/>
                <c:pt idx="0">
                  <c:v>Sum of Shares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3-AB44-4591-A216-2D51C766E5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5-AB44-4591-A216-2D51C766E5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7-AB44-4591-A216-2D51C766E5D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9-AB44-4591-A216-2D51C766E5D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B-AB44-4591-A216-2D51C766E5D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D-AB44-4591-A216-2D51C766E5D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F-AB44-4591-A216-2D51C766E5D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1-AB44-4591-A216-2D51C766E5D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43-AB44-4591-A216-2D51C766E5D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45-AB44-4591-A216-2D51C766E5D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47-AB44-4591-A216-2D51C766E5D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49-AB44-4591-A216-2D51C766E5D4}"/>
              </c:ext>
            </c:extLst>
          </c:dPt>
          <c:cat>
            <c:strRef>
              <c:f>pivot2!$A$4:$A$16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pivot2!$D$4:$D$16</c:f>
              <c:numCache>
                <c:formatCode>General</c:formatCode>
                <c:ptCount val="12"/>
                <c:pt idx="0">
                  <c:v>4569167</c:v>
                </c:pt>
                <c:pt idx="1">
                  <c:v>4718039</c:v>
                </c:pt>
                <c:pt idx="2">
                  <c:v>4925831</c:v>
                </c:pt>
                <c:pt idx="3">
                  <c:v>4354571</c:v>
                </c:pt>
                <c:pt idx="4">
                  <c:v>5970314</c:v>
                </c:pt>
                <c:pt idx="5">
                  <c:v>5089271</c:v>
                </c:pt>
                <c:pt idx="6">
                  <c:v>4767771</c:v>
                </c:pt>
                <c:pt idx="7">
                  <c:v>4006462</c:v>
                </c:pt>
                <c:pt idx="8">
                  <c:v>5269659</c:v>
                </c:pt>
                <c:pt idx="9">
                  <c:v>5822005</c:v>
                </c:pt>
                <c:pt idx="10">
                  <c:v>5575779</c:v>
                </c:pt>
                <c:pt idx="11">
                  <c:v>5907953</c:v>
                </c:pt>
              </c:numCache>
            </c:numRef>
          </c:val>
          <c:extLst>
            <c:ext xmlns:c16="http://schemas.microsoft.com/office/drawing/2014/chart" uri="{C3380CC4-5D6E-409C-BE32-E72D297353CC}">
              <c16:uniqueId val="{0000004A-AB44-4591-A216-2D51C766E5D4}"/>
            </c:ext>
          </c:extLst>
        </c:ser>
        <c:ser>
          <c:idx val="3"/>
          <c:order val="3"/>
          <c:tx>
            <c:strRef>
              <c:f>pivot2!$E$3</c:f>
              <c:strCache>
                <c:ptCount val="1"/>
                <c:pt idx="0">
                  <c:v>Sum of Likes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C-AB44-4591-A216-2D51C766E5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E-AB44-4591-A216-2D51C766E5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0-AB44-4591-A216-2D51C766E5D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52-AB44-4591-A216-2D51C766E5D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4-AB44-4591-A216-2D51C766E5D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56-AB44-4591-A216-2D51C766E5D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58-AB44-4591-A216-2D51C766E5D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5A-AB44-4591-A216-2D51C766E5D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5C-AB44-4591-A216-2D51C766E5D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5E-AB44-4591-A216-2D51C766E5D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60-AB44-4591-A216-2D51C766E5D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62-AB44-4591-A216-2D51C766E5D4}"/>
              </c:ext>
            </c:extLst>
          </c:dPt>
          <c:dLbls>
            <c:dLbl>
              <c:idx val="0"/>
              <c:layout>
                <c:manualLayout>
                  <c:x val="6.1111111111111109E-2"/>
                  <c:y val="-5.092592592592593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4C-AB44-4591-A216-2D51C766E5D4}"/>
                </c:ext>
              </c:extLst>
            </c:dLbl>
            <c:dLbl>
              <c:idx val="1"/>
              <c:layout>
                <c:manualLayout>
                  <c:x val="9.166666666666666E-2"/>
                  <c:y val="-6.94444444444444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4E-AB44-4591-A216-2D51C766E5D4}"/>
                </c:ext>
              </c:extLst>
            </c:dLbl>
            <c:dLbl>
              <c:idx val="2"/>
              <c:layout>
                <c:manualLayout>
                  <c:x val="8.6111111111111208E-2"/>
                  <c:y val="-4.2437781360066642E-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50-AB44-4591-A216-2D51C766E5D4}"/>
                </c:ext>
              </c:extLst>
            </c:dLbl>
            <c:dLbl>
              <c:idx val="3"/>
              <c:layout>
                <c:manualLayout>
                  <c:x val="9.1666666666666563E-2"/>
                  <c:y val="2.31481481481480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52-AB44-4591-A216-2D51C766E5D4}"/>
                </c:ext>
              </c:extLst>
            </c:dLbl>
            <c:dLbl>
              <c:idx val="4"/>
              <c:layout>
                <c:manualLayout>
                  <c:x val="9.7222222222222127E-2"/>
                  <c:y val="3.703703703703712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54-AB44-4591-A216-2D51C766E5D4}"/>
                </c:ext>
              </c:extLst>
            </c:dLbl>
            <c:dLbl>
              <c:idx val="5"/>
              <c:layout>
                <c:manualLayout>
                  <c:x val="9.7222222222222224E-2"/>
                  <c:y val="7.4074074074074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56-AB44-4591-A216-2D51C766E5D4}"/>
                </c:ext>
              </c:extLst>
            </c:dLbl>
            <c:dLbl>
              <c:idx val="6"/>
              <c:layout>
                <c:manualLayout>
                  <c:x val="-8.611111111111111E-2"/>
                  <c:y val="6.01851851851851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58-AB44-4591-A216-2D51C766E5D4}"/>
                </c:ext>
              </c:extLst>
            </c:dLbl>
            <c:dLbl>
              <c:idx val="7"/>
              <c:layout>
                <c:manualLayout>
                  <c:x val="-6.3888888888888884E-2"/>
                  <c:y val="5.55555555555555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5A-AB44-4591-A216-2D51C766E5D4}"/>
                </c:ext>
              </c:extLst>
            </c:dLbl>
            <c:dLbl>
              <c:idx val="8"/>
              <c:layout>
                <c:manualLayout>
                  <c:x val="-5.8333333333333334E-2"/>
                  <c:y val="5.55555555555555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5C-AB44-4591-A216-2D51C766E5D4}"/>
                </c:ext>
              </c:extLst>
            </c:dLbl>
            <c:dLbl>
              <c:idx val="9"/>
              <c:layout>
                <c:manualLayout>
                  <c:x val="-6.3888888888888884E-2"/>
                  <c:y val="-2.314814814814814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5E-AB44-4591-A216-2D51C766E5D4}"/>
                </c:ext>
              </c:extLst>
            </c:dLbl>
            <c:dLbl>
              <c:idx val="10"/>
              <c:layout>
                <c:manualLayout>
                  <c:x val="-6.1111111111111109E-2"/>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60-AB44-4591-A216-2D51C766E5D4}"/>
                </c:ext>
              </c:extLst>
            </c:dLbl>
            <c:dLbl>
              <c:idx val="11"/>
              <c:layout>
                <c:manualLayout>
                  <c:x val="-7.2222222222222215E-2"/>
                  <c:y val="-5.55555555555555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62-AB44-4591-A216-2D51C766E5D4}"/>
                </c:ext>
              </c:extLst>
            </c:dLbl>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pivot2!$E$4:$E$16</c:f>
              <c:numCache>
                <c:formatCode>General</c:formatCode>
                <c:ptCount val="12"/>
                <c:pt idx="0">
                  <c:v>22496884</c:v>
                </c:pt>
                <c:pt idx="1">
                  <c:v>21233512</c:v>
                </c:pt>
                <c:pt idx="2">
                  <c:v>21517552</c:v>
                </c:pt>
                <c:pt idx="3">
                  <c:v>24317518</c:v>
                </c:pt>
                <c:pt idx="4">
                  <c:v>31826060</c:v>
                </c:pt>
                <c:pt idx="5">
                  <c:v>24389416</c:v>
                </c:pt>
                <c:pt idx="6">
                  <c:v>27624765</c:v>
                </c:pt>
                <c:pt idx="7">
                  <c:v>21997023</c:v>
                </c:pt>
                <c:pt idx="8">
                  <c:v>25899119</c:v>
                </c:pt>
                <c:pt idx="9">
                  <c:v>30359906</c:v>
                </c:pt>
                <c:pt idx="10">
                  <c:v>26368556</c:v>
                </c:pt>
                <c:pt idx="11">
                  <c:v>33596969</c:v>
                </c:pt>
              </c:numCache>
            </c:numRef>
          </c:val>
          <c:extLst>
            <c:ext xmlns:c16="http://schemas.microsoft.com/office/drawing/2014/chart" uri="{C3380CC4-5D6E-409C-BE32-E72D297353CC}">
              <c16:uniqueId val="{00000063-AB44-4591-A216-2D51C766E5D4}"/>
            </c:ext>
          </c:extLst>
        </c:ser>
        <c:dLbls>
          <c:showLegendKey val="0"/>
          <c:showVal val="0"/>
          <c:showCatName val="0"/>
          <c:showSerName val="0"/>
          <c:showPercent val="0"/>
          <c:showBubbleSize val="0"/>
          <c:showLeaderLines val="1"/>
        </c:dLbls>
        <c:firstSliceAng val="0"/>
        <c:holeSize val="75"/>
      </c:doughnutChart>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 dataset.xlsx]pivot2!PivotTable13</c:name>
    <c:fmtId val="11"/>
  </c:pivotSource>
  <c:chart>
    <c:autoTitleDeleted val="1"/>
    <c:pivotFmts>
      <c:pivotFmt>
        <c:idx val="0"/>
        <c:spPr>
          <a:solidFill>
            <a:schemeClr val="accent5"/>
          </a:solidFill>
          <a:ln w="19050">
            <a:solidFill>
              <a:schemeClr val="lt1"/>
            </a:solidFill>
          </a:ln>
          <a:effectLst/>
        </c:spPr>
        <c:marker>
          <c:symbol val="none"/>
        </c:marker>
        <c:dLbl>
          <c:idx val="0"/>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w="19050">
            <a:solidFill>
              <a:schemeClr val="lt1"/>
            </a:solidFill>
          </a:ln>
          <a:effectLst/>
        </c:spPr>
        <c:dLbl>
          <c:idx val="0"/>
          <c:layout>
            <c:manualLayout>
              <c:x val="0.21388888888888888"/>
              <c:y val="-8.1005254667710178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5"/>
          </a:solidFill>
          <a:ln w="19050">
            <a:solidFill>
              <a:schemeClr val="lt1"/>
            </a:solidFill>
          </a:ln>
          <a:effectLst/>
        </c:spPr>
        <c:dLbl>
          <c:idx val="0"/>
          <c:layout>
            <c:manualLayout>
              <c:x val="0.16666666666666657"/>
              <c:y val="-0.18459056715273675"/>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solidFill>
          <a:ln w="19050">
            <a:solidFill>
              <a:schemeClr val="lt1"/>
            </a:solidFill>
          </a:ln>
          <a:effectLst/>
        </c:spPr>
        <c:dLbl>
          <c:idx val="0"/>
          <c:layout>
            <c:manualLayout>
              <c:x val="2.0833333333333332E-2"/>
              <c:y val="-0.16987749756432577"/>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607961504811899"/>
                  <c:h val="0.15455286186674461"/>
                </c:manualLayout>
              </c15:layout>
            </c:ext>
          </c:extLst>
        </c:dLbl>
      </c:pivotFmt>
      <c:pivotFmt>
        <c:idx val="4"/>
        <c:spPr>
          <a:solidFill>
            <a:schemeClr val="accent5"/>
          </a:solidFill>
          <a:ln w="19050">
            <a:solidFill>
              <a:schemeClr val="lt1"/>
            </a:solidFill>
          </a:ln>
          <a:effectLst/>
        </c:spPr>
        <c:dLbl>
          <c:idx val="0"/>
          <c:layout>
            <c:manualLayout>
              <c:x val="-0.22641620777794932"/>
              <c:y val="4.7993986573984349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olidFill>
          <a:ln w="19050">
            <a:solidFill>
              <a:schemeClr val="lt1"/>
            </a:solidFill>
          </a:ln>
          <a:effectLst/>
        </c:spPr>
        <c:marker>
          <c:symbol val="none"/>
        </c:marker>
        <c:dLbl>
          <c:idx val="0"/>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5"/>
          </a:solidFill>
          <a:ln w="19050">
            <a:solidFill>
              <a:schemeClr val="lt1"/>
            </a:solidFill>
          </a:ln>
          <a:effectLst/>
        </c:spPr>
        <c:dLbl>
          <c:idx val="0"/>
          <c:layout>
            <c:manualLayout>
              <c:x val="2.0833333333333332E-2"/>
              <c:y val="-0.16987749756432577"/>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607961504811899"/>
                  <c:h val="0.15455286186674461"/>
                </c:manualLayout>
              </c15:layout>
            </c:ext>
          </c:extLst>
        </c:dLbl>
      </c:pivotFmt>
      <c:pivotFmt>
        <c:idx val="7"/>
        <c:spPr>
          <a:solidFill>
            <a:schemeClr val="accent5"/>
          </a:solidFill>
          <a:ln w="19050">
            <a:solidFill>
              <a:schemeClr val="lt1"/>
            </a:solidFill>
          </a:ln>
          <a:effectLst/>
        </c:spPr>
        <c:dLbl>
          <c:idx val="0"/>
          <c:layout>
            <c:manualLayout>
              <c:x val="0.16666666666666657"/>
              <c:y val="-0.18459056715273675"/>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5"/>
          </a:solidFill>
          <a:ln w="19050">
            <a:solidFill>
              <a:schemeClr val="lt1"/>
            </a:solidFill>
          </a:ln>
          <a:effectLst/>
        </c:spPr>
        <c:dLbl>
          <c:idx val="0"/>
          <c:layout>
            <c:manualLayout>
              <c:x val="0.21388888888888888"/>
              <c:y val="-8.1005254667710178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5"/>
          </a:solidFill>
          <a:ln w="19050">
            <a:solidFill>
              <a:schemeClr val="lt1"/>
            </a:solidFill>
          </a:ln>
          <a:effectLst/>
        </c:spPr>
        <c:dLbl>
          <c:idx val="0"/>
          <c:layout>
            <c:manualLayout>
              <c:x val="-0.22641620777794932"/>
              <c:y val="4.7993986573984349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5"/>
          </a:solidFill>
          <a:ln w="19050">
            <a:solidFill>
              <a:schemeClr val="lt1"/>
            </a:solidFill>
          </a:ln>
          <a:effectLst/>
        </c:spPr>
        <c:marker>
          <c:symbol val="none"/>
        </c:marker>
        <c:dLbl>
          <c:idx val="0"/>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5">
              <a:tint val="58000"/>
            </a:schemeClr>
          </a:solidFill>
          <a:ln w="19050">
            <a:solidFill>
              <a:schemeClr val="lt1"/>
            </a:solidFill>
          </a:ln>
          <a:effectLst/>
        </c:spPr>
        <c:dLbl>
          <c:idx val="0"/>
          <c:layout>
            <c:manualLayout>
              <c:x val="-0.29087503173938561"/>
              <c:y val="-0.1053999646202607"/>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noAutofit/>
            </a:bodyPr>
            <a:lstStyle/>
            <a:p>
              <a:pPr>
                <a:defRPr sz="105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2607961504811899"/>
                  <c:h val="0.15455286186674461"/>
                </c:manualLayout>
              </c15:layout>
            </c:ext>
          </c:extLst>
        </c:dLbl>
      </c:pivotFmt>
      <c:pivotFmt>
        <c:idx val="12"/>
        <c:spPr>
          <a:solidFill>
            <a:schemeClr val="accent5">
              <a:tint val="86000"/>
            </a:schemeClr>
          </a:solidFill>
          <a:ln w="19050">
            <a:solidFill>
              <a:schemeClr val="lt1"/>
            </a:solidFill>
          </a:ln>
          <a:effectLst/>
        </c:spPr>
        <c:dLbl>
          <c:idx val="0"/>
          <c:layout>
            <c:manualLayout>
              <c:x val="0.16666666666666657"/>
              <c:y val="-0.18459056715273675"/>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accent5">
              <a:shade val="86000"/>
            </a:schemeClr>
          </a:solidFill>
          <a:ln w="19050">
            <a:solidFill>
              <a:schemeClr val="lt1"/>
            </a:solidFill>
          </a:ln>
          <a:effectLst/>
        </c:spPr>
        <c:dLbl>
          <c:idx val="0"/>
          <c:layout>
            <c:manualLayout>
              <c:x val="0.21388888888888888"/>
              <c:y val="-8.1005254667710178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accent5">
              <a:shade val="58000"/>
            </a:schemeClr>
          </a:solidFill>
          <a:ln w="19050">
            <a:solidFill>
              <a:schemeClr val="lt1"/>
            </a:solidFill>
          </a:ln>
          <a:effectLst/>
        </c:spPr>
        <c:dLbl>
          <c:idx val="0"/>
          <c:layout>
            <c:manualLayout>
              <c:x val="-0.22641620777794932"/>
              <c:y val="4.7993986573984349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2476370510396975"/>
          <c:w val="1"/>
          <c:h val="0.8827977315689981"/>
        </c:manualLayout>
      </c:layout>
      <c:doughnutChart>
        <c:varyColors val="1"/>
        <c:ser>
          <c:idx val="0"/>
          <c:order val="0"/>
          <c:tx>
            <c:strRef>
              <c:f>pivot2!$B$68:$B$69</c:f>
              <c:strCache>
                <c:ptCount val="1"/>
                <c:pt idx="0">
                  <c:v>Instagram</c:v>
                </c:pt>
              </c:strCache>
            </c:strRef>
          </c:tx>
          <c:dPt>
            <c:idx val="0"/>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1-3A66-48BF-8048-6B74445AC948}"/>
              </c:ext>
            </c:extLst>
          </c:dPt>
          <c:dPt>
            <c:idx val="1"/>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3-3A66-48BF-8048-6B74445AC948}"/>
              </c:ext>
            </c:extLst>
          </c:dPt>
          <c:dPt>
            <c:idx val="2"/>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5-3A66-48BF-8048-6B74445AC948}"/>
              </c:ext>
            </c:extLst>
          </c:dPt>
          <c:dPt>
            <c:idx val="3"/>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7-3A66-48BF-8048-6B74445AC948}"/>
              </c:ext>
            </c:extLst>
          </c:dPt>
          <c:dLbls>
            <c:dLbl>
              <c:idx val="0"/>
              <c:layout>
                <c:manualLayout>
                  <c:x val="-0.29087503173938561"/>
                  <c:y val="-0.1053999646202607"/>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noAutofit/>
                </a:bodyPr>
                <a:lstStyle/>
                <a:p>
                  <a:pPr>
                    <a:defRPr sz="105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2607961504811899"/>
                      <c:h val="0.15455286186674461"/>
                    </c:manualLayout>
                  </c15:layout>
                </c:ext>
                <c:ext xmlns:c16="http://schemas.microsoft.com/office/drawing/2014/chart" uri="{C3380CC4-5D6E-409C-BE32-E72D297353CC}">
                  <c16:uniqueId val="{00000001-3A66-48BF-8048-6B74445AC948}"/>
                </c:ext>
              </c:extLst>
            </c:dLbl>
            <c:dLbl>
              <c:idx val="1"/>
              <c:layout>
                <c:manualLayout>
                  <c:x val="0.16666666666666657"/>
                  <c:y val="-0.1845905671527367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A66-48BF-8048-6B74445AC948}"/>
                </c:ext>
              </c:extLst>
            </c:dLbl>
            <c:dLbl>
              <c:idx val="2"/>
              <c:layout>
                <c:manualLayout>
                  <c:x val="0.21388888888888888"/>
                  <c:y val="-8.100525466771017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A66-48BF-8048-6B74445AC948}"/>
                </c:ext>
              </c:extLst>
            </c:dLbl>
            <c:dLbl>
              <c:idx val="3"/>
              <c:layout>
                <c:manualLayout>
                  <c:x val="-0.22641620777794932"/>
                  <c:y val="4.799398657398434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A66-48BF-8048-6B74445AC948}"/>
                </c:ext>
              </c:extLst>
            </c:dLbl>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pivot2!$A$70:$A$73</c:f>
              <c:strCache>
                <c:ptCount val="4"/>
                <c:pt idx="0">
                  <c:v>Sum of Comments</c:v>
                </c:pt>
                <c:pt idx="1">
                  <c:v>Sum of Likes</c:v>
                </c:pt>
                <c:pt idx="2">
                  <c:v>Sum of Shares</c:v>
                </c:pt>
                <c:pt idx="3">
                  <c:v>Sum of Views</c:v>
                </c:pt>
              </c:strCache>
            </c:strRef>
          </c:cat>
          <c:val>
            <c:numRef>
              <c:f>pivot2!$B$70:$B$73</c:f>
              <c:numCache>
                <c:formatCode>General</c:formatCode>
                <c:ptCount val="4"/>
                <c:pt idx="0">
                  <c:v>30249234</c:v>
                </c:pt>
                <c:pt idx="1">
                  <c:v>311627280</c:v>
                </c:pt>
                <c:pt idx="2">
                  <c:v>60976822</c:v>
                </c:pt>
                <c:pt idx="3">
                  <c:v>2913744812</c:v>
                </c:pt>
              </c:numCache>
            </c:numRef>
          </c:val>
          <c:extLst>
            <c:ext xmlns:c16="http://schemas.microsoft.com/office/drawing/2014/chart" uri="{C3380CC4-5D6E-409C-BE32-E72D297353CC}">
              <c16:uniqueId val="{00000008-3A66-48BF-8048-6B74445AC94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[final dataset.xlsx]pivot2!PivotTable9</c:name>
    <c:fmtId val="8"/>
  </c:pivotSource>
  <c:chart>
    <c:title>
      <c:tx>
        <c:rich>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r>
              <a:rPr lang="en-US" b="1">
                <a:solidFill>
                  <a:schemeClr val="accent6">
                    <a:lumMod val="50000"/>
                  </a:schemeClr>
                </a:solidFill>
              </a:rPr>
              <a:t>Engagement</a:t>
            </a:r>
            <a:r>
              <a:rPr lang="en-US" b="1" baseline="0">
                <a:solidFill>
                  <a:schemeClr val="accent6">
                    <a:lumMod val="50000"/>
                  </a:schemeClr>
                </a:solidFill>
              </a:rPr>
              <a:t> rate% by Content type</a:t>
            </a:r>
            <a:endParaRPr lang="en-US" b="1">
              <a:solidFill>
                <a:schemeClr val="accent6">
                  <a:lumMod val="50000"/>
                </a:schemeClr>
              </a:solidFill>
            </a:endParaRPr>
          </a:p>
        </c:rich>
      </c:tx>
      <c:layout>
        <c:manualLayout>
          <c:xMode val="edge"/>
          <c:yMode val="edge"/>
          <c:x val="2.5027777777777795E-2"/>
          <c:y val="1.851851851851851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28575" cap="rnd">
            <a:solidFill>
              <a:schemeClr val="accent3"/>
            </a:solidFill>
            <a:round/>
          </a:ln>
          <a:effectLst/>
        </c:spPr>
        <c:marker>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644011603812687E-2"/>
          <c:y val="0.17171296296296298"/>
          <c:w val="0.8812356876443076"/>
          <c:h val="0.72125801983085447"/>
        </c:manualLayout>
      </c:layout>
      <c:lineChart>
        <c:grouping val="standard"/>
        <c:varyColors val="0"/>
        <c:ser>
          <c:idx val="0"/>
          <c:order val="0"/>
          <c:tx>
            <c:strRef>
              <c:f>pivot2!$B$20</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pivot2!$A$21:$A$27</c:f>
              <c:strCache>
                <c:ptCount val="6"/>
                <c:pt idx="0">
                  <c:v>Live Stream</c:v>
                </c:pt>
                <c:pt idx="1">
                  <c:v>Post</c:v>
                </c:pt>
                <c:pt idx="2">
                  <c:v>Reel</c:v>
                </c:pt>
                <c:pt idx="3">
                  <c:v>Shorts</c:v>
                </c:pt>
                <c:pt idx="4">
                  <c:v>Tweet</c:v>
                </c:pt>
                <c:pt idx="5">
                  <c:v>Video</c:v>
                </c:pt>
              </c:strCache>
            </c:strRef>
          </c:cat>
          <c:val>
            <c:numRef>
              <c:f>pivot2!$B$21:$B$27</c:f>
              <c:numCache>
                <c:formatCode>General</c:formatCode>
                <c:ptCount val="6"/>
                <c:pt idx="0">
                  <c:v>196.9414894094202</c:v>
                </c:pt>
                <c:pt idx="1">
                  <c:v>102.44487646376624</c:v>
                </c:pt>
                <c:pt idx="2">
                  <c:v>145.23596070418208</c:v>
                </c:pt>
                <c:pt idx="3">
                  <c:v>135.26698306429736</c:v>
                </c:pt>
                <c:pt idx="4">
                  <c:v>156.84682875547642</c:v>
                </c:pt>
                <c:pt idx="5">
                  <c:v>65.677998191828635</c:v>
                </c:pt>
              </c:numCache>
            </c:numRef>
          </c:val>
          <c:smooth val="0"/>
          <c:extLst>
            <c:ext xmlns:c16="http://schemas.microsoft.com/office/drawing/2014/chart" uri="{C3380CC4-5D6E-409C-BE32-E72D297353CC}">
              <c16:uniqueId val="{00000000-0B43-40E9-9E63-2DD539DC43DA}"/>
            </c:ext>
          </c:extLst>
        </c:ser>
        <c:dLbls>
          <c:showLegendKey val="0"/>
          <c:showVal val="0"/>
          <c:showCatName val="0"/>
          <c:showSerName val="0"/>
          <c:showPercent val="0"/>
          <c:showBubbleSize val="0"/>
        </c:dLbls>
        <c:marker val="1"/>
        <c:smooth val="0"/>
        <c:axId val="1580752400"/>
        <c:axId val="1580752880"/>
      </c:lineChart>
      <c:catAx>
        <c:axId val="158075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752880"/>
        <c:crosses val="autoZero"/>
        <c:auto val="1"/>
        <c:lblAlgn val="ctr"/>
        <c:lblOffset val="100"/>
        <c:noMultiLvlLbl val="0"/>
      </c:catAx>
      <c:valAx>
        <c:axId val="1580752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752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[final dataset.xlsx]pivot2!PivotTable10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Engagement</a:t>
            </a:r>
            <a:r>
              <a:rPr lang="en-US" b="1" baseline="0">
                <a:solidFill>
                  <a:schemeClr val="accent6">
                    <a:lumMod val="50000"/>
                  </a:schemeClr>
                </a:solidFill>
              </a:rPr>
              <a:t> rate% by Trends</a:t>
            </a:r>
            <a:endParaRPr lang="en-US" b="1">
              <a:solidFill>
                <a:schemeClr val="accent6">
                  <a:lumMod val="50000"/>
                </a:schemeClr>
              </a:solidFill>
            </a:endParaRPr>
          </a:p>
        </c:rich>
      </c:tx>
      <c:layout>
        <c:manualLayout>
          <c:xMode val="edge"/>
          <c:yMode val="edge"/>
          <c:x val="2.9826334208223986E-2"/>
          <c:y val="1.3888888888888888E-2"/>
        </c:manualLayout>
      </c:layout>
      <c:overlay val="0"/>
      <c:spPr>
        <a:solidFill>
          <a:schemeClr val="accent3">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pivot2!$B$36</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pivot2!$A$37:$A$47</c:f>
              <c:strCache>
                <c:ptCount val="10"/>
                <c:pt idx="0">
                  <c:v>#Challenge</c:v>
                </c:pt>
                <c:pt idx="1">
                  <c:v>#Comedy</c:v>
                </c:pt>
                <c:pt idx="2">
                  <c:v>#Dance</c:v>
                </c:pt>
                <c:pt idx="3">
                  <c:v>#Education</c:v>
                </c:pt>
                <c:pt idx="4">
                  <c:v>#Fashion</c:v>
                </c:pt>
                <c:pt idx="5">
                  <c:v>#Fitness</c:v>
                </c:pt>
                <c:pt idx="6">
                  <c:v>#Gaming</c:v>
                </c:pt>
                <c:pt idx="7">
                  <c:v>#Music</c:v>
                </c:pt>
                <c:pt idx="8">
                  <c:v>#Tech</c:v>
                </c:pt>
                <c:pt idx="9">
                  <c:v>#Viral</c:v>
                </c:pt>
              </c:strCache>
            </c:strRef>
          </c:cat>
          <c:val>
            <c:numRef>
              <c:f>pivot2!$B$37:$B$47</c:f>
              <c:numCache>
                <c:formatCode>General</c:formatCode>
                <c:ptCount val="10"/>
                <c:pt idx="0">
                  <c:v>37856193</c:v>
                </c:pt>
                <c:pt idx="1">
                  <c:v>39367424</c:v>
                </c:pt>
                <c:pt idx="2">
                  <c:v>41976018</c:v>
                </c:pt>
                <c:pt idx="3">
                  <c:v>45567033</c:v>
                </c:pt>
                <c:pt idx="4">
                  <c:v>34033105</c:v>
                </c:pt>
                <c:pt idx="5">
                  <c:v>47923310</c:v>
                </c:pt>
                <c:pt idx="6">
                  <c:v>37897740</c:v>
                </c:pt>
                <c:pt idx="7">
                  <c:v>41864472</c:v>
                </c:pt>
                <c:pt idx="8">
                  <c:v>38247521</c:v>
                </c:pt>
                <c:pt idx="9">
                  <c:v>38120520</c:v>
                </c:pt>
              </c:numCache>
            </c:numRef>
          </c:val>
          <c:smooth val="0"/>
          <c:extLst>
            <c:ext xmlns:c16="http://schemas.microsoft.com/office/drawing/2014/chart" uri="{C3380CC4-5D6E-409C-BE32-E72D297353CC}">
              <c16:uniqueId val="{00000000-FFA9-41CA-81F2-037825159C28}"/>
            </c:ext>
          </c:extLst>
        </c:ser>
        <c:dLbls>
          <c:showLegendKey val="0"/>
          <c:showVal val="0"/>
          <c:showCatName val="0"/>
          <c:showSerName val="0"/>
          <c:showPercent val="0"/>
          <c:showBubbleSize val="0"/>
        </c:dLbls>
        <c:marker val="1"/>
        <c:smooth val="0"/>
        <c:axId val="236643568"/>
        <c:axId val="236641648"/>
      </c:lineChart>
      <c:catAx>
        <c:axId val="23664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641648"/>
        <c:crosses val="autoZero"/>
        <c:auto val="1"/>
        <c:lblAlgn val="ctr"/>
        <c:lblOffset val="100"/>
        <c:noMultiLvlLbl val="0"/>
      </c:catAx>
      <c:valAx>
        <c:axId val="236641648"/>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643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[final dataset.xlsx]pivot2!PivotTable12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Engagement</a:t>
            </a:r>
            <a:r>
              <a:rPr lang="en-US" b="1" baseline="0">
                <a:solidFill>
                  <a:schemeClr val="accent6">
                    <a:lumMod val="50000"/>
                  </a:schemeClr>
                </a:solidFill>
              </a:rPr>
              <a:t> rate% by Region</a:t>
            </a:r>
            <a:endParaRPr lang="en-US" b="1">
              <a:solidFill>
                <a:schemeClr val="accent6">
                  <a:lumMod val="50000"/>
                </a:schemeClr>
              </a:solidFill>
            </a:endParaRPr>
          </a:p>
        </c:rich>
      </c:tx>
      <c:layout>
        <c:manualLayout>
          <c:xMode val="edge"/>
          <c:yMode val="edge"/>
          <c:x val="2.1493000874890651E-2"/>
          <c:y val="1.8518518518518517E-2"/>
        </c:manualLayout>
      </c:layout>
      <c:overlay val="0"/>
      <c:spPr>
        <a:solidFill>
          <a:schemeClr val="accent3">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pivot2!$B$52</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pivot2!$A$53:$A$61</c:f>
              <c:strCache>
                <c:ptCount val="8"/>
                <c:pt idx="0">
                  <c:v>Australia</c:v>
                </c:pt>
                <c:pt idx="1">
                  <c:v>Brazil</c:v>
                </c:pt>
                <c:pt idx="2">
                  <c:v>Canada</c:v>
                </c:pt>
                <c:pt idx="3">
                  <c:v>Germany</c:v>
                </c:pt>
                <c:pt idx="4">
                  <c:v>India</c:v>
                </c:pt>
                <c:pt idx="5">
                  <c:v>Japan</c:v>
                </c:pt>
                <c:pt idx="6">
                  <c:v>UK</c:v>
                </c:pt>
                <c:pt idx="7">
                  <c:v>USA</c:v>
                </c:pt>
              </c:strCache>
            </c:strRef>
          </c:cat>
          <c:val>
            <c:numRef>
              <c:f>pivot2!$B$53:$B$61</c:f>
              <c:numCache>
                <c:formatCode>General</c:formatCode>
                <c:ptCount val="8"/>
                <c:pt idx="0">
                  <c:v>137.18977772924936</c:v>
                </c:pt>
                <c:pt idx="1">
                  <c:v>134.57640149833864</c:v>
                </c:pt>
                <c:pt idx="2">
                  <c:v>134.18201132204305</c:v>
                </c:pt>
                <c:pt idx="3">
                  <c:v>56.232926615847049</c:v>
                </c:pt>
                <c:pt idx="4">
                  <c:v>58.434335875655385</c:v>
                </c:pt>
                <c:pt idx="5">
                  <c:v>149.82821056515317</c:v>
                </c:pt>
                <c:pt idx="6">
                  <c:v>66.435594208714548</c:v>
                </c:pt>
                <c:pt idx="7">
                  <c:v>65.534878773970036</c:v>
                </c:pt>
              </c:numCache>
            </c:numRef>
          </c:val>
          <c:smooth val="0"/>
          <c:extLst>
            <c:ext xmlns:c16="http://schemas.microsoft.com/office/drawing/2014/chart" uri="{C3380CC4-5D6E-409C-BE32-E72D297353CC}">
              <c16:uniqueId val="{00000000-0E9E-4D51-AF5C-7D5A65E60B22}"/>
            </c:ext>
          </c:extLst>
        </c:ser>
        <c:dLbls>
          <c:showLegendKey val="0"/>
          <c:showVal val="0"/>
          <c:showCatName val="0"/>
          <c:showSerName val="0"/>
          <c:showPercent val="0"/>
          <c:showBubbleSize val="0"/>
        </c:dLbls>
        <c:marker val="1"/>
        <c:smooth val="0"/>
        <c:axId val="236601328"/>
        <c:axId val="236585008"/>
      </c:lineChart>
      <c:catAx>
        <c:axId val="23660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585008"/>
        <c:crosses val="autoZero"/>
        <c:auto val="1"/>
        <c:lblAlgn val="ctr"/>
        <c:lblOffset val="100"/>
        <c:noMultiLvlLbl val="0"/>
      </c:catAx>
      <c:valAx>
        <c:axId val="23658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601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[final dataset.xlsx]pivot3!PivotTable5</c:name>
    <c:fmtId val="21"/>
  </c:pivotSource>
  <c:chart>
    <c:autoTitleDeleted val="1"/>
    <c:pivotFmts>
      <c:pivotFmt>
        <c:idx val="0"/>
        <c:spPr>
          <a:solidFill>
            <a:schemeClr val="accent2"/>
          </a:solidFill>
          <a:ln w="19050">
            <a:solidFill>
              <a:schemeClr val="lt1"/>
            </a:solidFill>
          </a:ln>
          <a:effectLst/>
        </c:spPr>
        <c:marker>
          <c:symbol val="none"/>
        </c:marker>
        <c:dLbl>
          <c:idx val="0"/>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hade val="86000"/>
            </a:schemeClr>
          </a:solidFill>
          <a:ln w="19050">
            <a:solidFill>
              <a:schemeClr val="lt1"/>
            </a:solidFill>
          </a:ln>
          <a:effectLst/>
        </c:spPr>
        <c:dLbl>
          <c:idx val="0"/>
          <c:layout>
            <c:manualLayout>
              <c:x val="0.14166666666666666"/>
              <c:y val="-8.7962962962962965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tint val="86000"/>
            </a:schemeClr>
          </a:solidFill>
          <a:ln w="19050">
            <a:solidFill>
              <a:schemeClr val="lt1"/>
            </a:solidFill>
          </a:ln>
          <a:effectLst/>
        </c:spPr>
        <c:dLbl>
          <c:idx val="0"/>
          <c:layout>
            <c:manualLayout>
              <c:x val="7.7777777777777779E-2"/>
              <c:y val="-0.12037037037037036"/>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tint val="58000"/>
            </a:schemeClr>
          </a:solidFill>
          <a:ln w="19050">
            <a:solidFill>
              <a:schemeClr val="lt1"/>
            </a:solidFill>
          </a:ln>
          <a:effectLst/>
        </c:spPr>
        <c:dLbl>
          <c:idx val="0"/>
          <c:layout>
            <c:manualLayout>
              <c:x val="-0.18611111111111112"/>
              <c:y val="-7.40740740740740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hade val="58000"/>
            </a:schemeClr>
          </a:solidFill>
          <a:ln w="19050">
            <a:solidFill>
              <a:schemeClr val="lt1"/>
            </a:solidFill>
          </a:ln>
          <a:effectLst/>
        </c:spPr>
        <c:dLbl>
          <c:idx val="0"/>
          <c:layout>
            <c:manualLayout>
              <c:x val="-5.8333333333333334E-2"/>
              <c:y val="0.1111111111111111"/>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w="19050">
            <a:solidFill>
              <a:schemeClr val="lt1"/>
            </a:solidFill>
          </a:ln>
          <a:effectLst/>
        </c:spPr>
        <c:marker>
          <c:symbol val="none"/>
        </c:marker>
        <c:dLbl>
          <c:idx val="0"/>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tint val="58000"/>
            </a:schemeClr>
          </a:solidFill>
          <a:ln w="19050">
            <a:solidFill>
              <a:schemeClr val="lt1"/>
            </a:solidFill>
          </a:ln>
          <a:effectLst/>
        </c:spPr>
        <c:dLbl>
          <c:idx val="0"/>
          <c:layout>
            <c:manualLayout>
              <c:x val="-0.18611111111111112"/>
              <c:y val="-7.40740740740740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tint val="86000"/>
            </a:schemeClr>
          </a:solidFill>
          <a:ln w="19050">
            <a:solidFill>
              <a:schemeClr val="lt1"/>
            </a:solidFill>
          </a:ln>
          <a:effectLst/>
        </c:spPr>
        <c:dLbl>
          <c:idx val="0"/>
          <c:layout>
            <c:manualLayout>
              <c:x val="7.7777777777777779E-2"/>
              <c:y val="-0.12037037037037036"/>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2">
              <a:shade val="86000"/>
            </a:schemeClr>
          </a:solidFill>
          <a:ln w="19050">
            <a:solidFill>
              <a:schemeClr val="lt1"/>
            </a:solidFill>
          </a:ln>
          <a:effectLst/>
        </c:spPr>
        <c:dLbl>
          <c:idx val="0"/>
          <c:layout>
            <c:manualLayout>
              <c:x val="0.14166666666666666"/>
              <c:y val="-8.7962962962962965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2">
              <a:shade val="58000"/>
            </a:schemeClr>
          </a:solidFill>
          <a:ln w="19050">
            <a:solidFill>
              <a:schemeClr val="lt1"/>
            </a:solidFill>
          </a:ln>
          <a:effectLst/>
        </c:spPr>
        <c:dLbl>
          <c:idx val="0"/>
          <c:layout>
            <c:manualLayout>
              <c:x val="-5.8333333333333334E-2"/>
              <c:y val="0.1111111111111111"/>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2"/>
          </a:solidFill>
          <a:ln w="19050">
            <a:solidFill>
              <a:schemeClr val="lt1"/>
            </a:solidFill>
          </a:ln>
          <a:effectLst/>
        </c:spPr>
        <c:marker>
          <c:symbol val="none"/>
        </c:marker>
        <c:dLbl>
          <c:idx val="0"/>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2">
              <a:tint val="58000"/>
            </a:schemeClr>
          </a:solidFill>
          <a:ln w="19050">
            <a:solidFill>
              <a:schemeClr val="lt1"/>
            </a:solidFill>
          </a:ln>
          <a:effectLst/>
        </c:spPr>
        <c:dLbl>
          <c:idx val="0"/>
          <c:layout>
            <c:manualLayout>
              <c:x val="-0.18611111111111112"/>
              <c:y val="-7.40740740740740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2">
              <a:tint val="86000"/>
            </a:schemeClr>
          </a:solidFill>
          <a:ln w="19050">
            <a:solidFill>
              <a:schemeClr val="lt1"/>
            </a:solidFill>
          </a:ln>
          <a:effectLst/>
        </c:spPr>
        <c:dLbl>
          <c:idx val="0"/>
          <c:layout>
            <c:manualLayout>
              <c:x val="0.20494865098692633"/>
              <c:y val="-5.581299212598425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2">
              <a:shade val="86000"/>
            </a:schemeClr>
          </a:solidFill>
          <a:ln w="19050">
            <a:solidFill>
              <a:schemeClr val="lt1"/>
            </a:solidFill>
          </a:ln>
          <a:effectLst/>
        </c:spPr>
        <c:dLbl>
          <c:idx val="0"/>
          <c:layout>
            <c:manualLayout>
              <c:x val="0.19762180370417842"/>
              <c:y val="5.3703740157480313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2">
              <a:shade val="58000"/>
            </a:schemeClr>
          </a:solidFill>
          <a:ln w="19050">
            <a:solidFill>
              <a:schemeClr val="lt1"/>
            </a:solidFill>
          </a:ln>
          <a:effectLst/>
        </c:spPr>
        <c:dLbl>
          <c:idx val="0"/>
          <c:layout>
            <c:manualLayout>
              <c:x val="-0.10920176717508331"/>
              <c:y val="9.861122047244094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610809089211794E-2"/>
          <c:y val="7.7086614173228346E-2"/>
          <c:w val="0.48697944006999128"/>
          <c:h val="0.77743946086561799"/>
        </c:manualLayout>
      </c:layout>
      <c:doughnutChart>
        <c:varyColors val="1"/>
        <c:ser>
          <c:idx val="0"/>
          <c:order val="0"/>
          <c:tx>
            <c:strRef>
              <c:f>pivot3!$B$70:$B$71</c:f>
              <c:strCache>
                <c:ptCount val="1"/>
                <c:pt idx="0">
                  <c:v>YouTube</c:v>
                </c:pt>
              </c:strCache>
            </c:strRef>
          </c:tx>
          <c:dPt>
            <c:idx val="0"/>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1-F864-482A-9E41-99D69CA411F6}"/>
              </c:ext>
            </c:extLst>
          </c:dPt>
          <c:dPt>
            <c:idx val="1"/>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3-F864-482A-9E41-99D69CA411F6}"/>
              </c:ext>
            </c:extLst>
          </c:dPt>
          <c:dPt>
            <c:idx val="2"/>
            <c:bubble3D val="0"/>
            <c:spPr>
              <a:solidFill>
                <a:schemeClr val="accent2">
                  <a:shade val="86000"/>
                </a:schemeClr>
              </a:solidFill>
              <a:ln w="19050">
                <a:solidFill>
                  <a:schemeClr val="lt1"/>
                </a:solidFill>
              </a:ln>
              <a:effectLst/>
            </c:spPr>
            <c:extLst>
              <c:ext xmlns:c16="http://schemas.microsoft.com/office/drawing/2014/chart" uri="{C3380CC4-5D6E-409C-BE32-E72D297353CC}">
                <c16:uniqueId val="{00000005-F864-482A-9E41-99D69CA411F6}"/>
              </c:ext>
            </c:extLst>
          </c:dPt>
          <c:dPt>
            <c:idx val="3"/>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7-F864-482A-9E41-99D69CA411F6}"/>
              </c:ext>
            </c:extLst>
          </c:dPt>
          <c:dLbls>
            <c:dLbl>
              <c:idx val="0"/>
              <c:layout>
                <c:manualLayout>
                  <c:x val="-0.18611111111111112"/>
                  <c:y val="-7.4074074074074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864-482A-9E41-99D69CA411F6}"/>
                </c:ext>
              </c:extLst>
            </c:dLbl>
            <c:dLbl>
              <c:idx val="1"/>
              <c:layout>
                <c:manualLayout>
                  <c:x val="0.20494865098692633"/>
                  <c:y val="-5.58129921259842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864-482A-9E41-99D69CA411F6}"/>
                </c:ext>
              </c:extLst>
            </c:dLbl>
            <c:dLbl>
              <c:idx val="2"/>
              <c:layout>
                <c:manualLayout>
                  <c:x val="0.19762180370417842"/>
                  <c:y val="5.370374015748031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864-482A-9E41-99D69CA411F6}"/>
                </c:ext>
              </c:extLst>
            </c:dLbl>
            <c:dLbl>
              <c:idx val="3"/>
              <c:layout>
                <c:manualLayout>
                  <c:x val="-0.10920176717508331"/>
                  <c:y val="9.861122047244094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864-482A-9E41-99D69CA411F6}"/>
                </c:ext>
              </c:extLst>
            </c:dLbl>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pivot3!$A$72:$A$75</c:f>
              <c:strCache>
                <c:ptCount val="4"/>
                <c:pt idx="0">
                  <c:v>Sum of Comments</c:v>
                </c:pt>
                <c:pt idx="1">
                  <c:v>Sum of Likes</c:v>
                </c:pt>
                <c:pt idx="2">
                  <c:v>Sum of Shares</c:v>
                </c:pt>
                <c:pt idx="3">
                  <c:v>Sum of Views</c:v>
                </c:pt>
              </c:strCache>
            </c:strRef>
          </c:cat>
          <c:val>
            <c:numRef>
              <c:f>pivot3!$B$72:$B$75</c:f>
              <c:numCache>
                <c:formatCode>General</c:formatCode>
                <c:ptCount val="4"/>
                <c:pt idx="0">
                  <c:v>33525521</c:v>
                </c:pt>
                <c:pt idx="1">
                  <c:v>342007739</c:v>
                </c:pt>
                <c:pt idx="2">
                  <c:v>66296773</c:v>
                </c:pt>
                <c:pt idx="3">
                  <c:v>3370438480</c:v>
                </c:pt>
              </c:numCache>
            </c:numRef>
          </c:val>
          <c:extLst>
            <c:ext xmlns:c16="http://schemas.microsoft.com/office/drawing/2014/chart" uri="{C3380CC4-5D6E-409C-BE32-E72D297353CC}">
              <c16:uniqueId val="{00000008-F864-482A-9E41-99D69CA411F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accent3">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dataset.xlsx]pivot3!PivotTable1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p>
          <a:p>
            <a:pPr>
              <a:defRPr/>
            </a:pPr>
            <a:r>
              <a:rPr lang="en-US" b="1"/>
              <a:t>Engagement</a:t>
            </a:r>
          </a:p>
          <a:p>
            <a:pPr>
              <a:defRPr/>
            </a:pPr>
            <a:r>
              <a:rPr lang="en-US" b="1"/>
              <a:t>Rate%</a:t>
            </a:r>
          </a:p>
        </c:rich>
      </c:tx>
      <c:layout>
        <c:manualLayout>
          <c:xMode val="edge"/>
          <c:yMode val="edge"/>
          <c:x val="0.30631578096702289"/>
          <c:y val="0.3559678928172266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dLbl>
          <c:idx val="0"/>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w="19050">
            <a:solidFill>
              <a:schemeClr val="lt1"/>
            </a:solidFill>
          </a:ln>
          <a:effectLst/>
        </c:spPr>
        <c:dLbl>
          <c:idx val="0"/>
          <c:layout>
            <c:manualLayout>
              <c:x val="6.9444444444444337E-2"/>
              <c:y val="-5.5555555555555552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5.833333333333323E-2"/>
              <c:y val="-7.40740740740740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lumMod val="60000"/>
            </a:schemeClr>
          </a:solidFill>
          <a:ln w="19050">
            <a:solidFill>
              <a:schemeClr val="lt1"/>
            </a:solidFill>
          </a:ln>
          <a:effectLst/>
        </c:spPr>
        <c:dLbl>
          <c:idx val="0"/>
          <c:layout>
            <c:manualLayout>
              <c:x val="-5.2777777777777826E-2"/>
              <c:y val="-6.0185185185185182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lumMod val="60000"/>
            </a:schemeClr>
          </a:solidFill>
          <a:ln w="19050">
            <a:solidFill>
              <a:schemeClr val="lt1"/>
            </a:solidFill>
          </a:ln>
          <a:effectLst/>
        </c:spPr>
        <c:dLbl>
          <c:idx val="0"/>
          <c:layout>
            <c:manualLayout>
              <c:x val="-4.7222222222222276E-2"/>
              <c:y val="-5.0925925925925923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4">
              <a:lumMod val="60000"/>
            </a:schemeClr>
          </a:solidFill>
          <a:ln w="19050">
            <a:solidFill>
              <a:schemeClr val="lt1"/>
            </a:solidFill>
          </a:ln>
          <a:effectLst/>
        </c:spPr>
        <c:dLbl>
          <c:idx val="0"/>
          <c:layout>
            <c:manualLayout>
              <c:x val="-5.8333333333333334E-2"/>
              <c:y val="-1.851851851851851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3">
              <a:lumMod val="60000"/>
            </a:schemeClr>
          </a:solidFill>
          <a:ln w="19050">
            <a:solidFill>
              <a:schemeClr val="lt1"/>
            </a:solidFill>
          </a:ln>
          <a:effectLst/>
        </c:spPr>
        <c:dLbl>
          <c:idx val="0"/>
          <c:layout>
            <c:manualLayout>
              <c:x val="-6.1111111111111109E-2"/>
              <c:y val="2.314814814814814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2">
              <a:lumMod val="60000"/>
            </a:schemeClr>
          </a:solidFill>
          <a:ln w="19050">
            <a:solidFill>
              <a:schemeClr val="lt1"/>
            </a:solidFill>
          </a:ln>
          <a:effectLst/>
        </c:spPr>
        <c:dLbl>
          <c:idx val="0"/>
          <c:layout>
            <c:manualLayout>
              <c:x val="-6.9444444444444448E-2"/>
              <c:y val="6.0185185185185182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lumMod val="60000"/>
            </a:schemeClr>
          </a:solidFill>
          <a:ln w="19050">
            <a:solidFill>
              <a:schemeClr val="lt1"/>
            </a:solidFill>
          </a:ln>
          <a:effectLst/>
        </c:spPr>
        <c:dLbl>
          <c:idx val="0"/>
          <c:layout>
            <c:manualLayout>
              <c:x val="-5.0000000000000051E-2"/>
              <c:y val="7.8703703703703706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solidFill>
          <a:ln w="19050">
            <a:solidFill>
              <a:schemeClr val="lt1"/>
            </a:solidFill>
          </a:ln>
          <a:effectLst/>
        </c:spPr>
        <c:dLbl>
          <c:idx val="0"/>
          <c:layout>
            <c:manualLayout>
              <c:x val="0.10833333333333334"/>
              <c:y val="5.5555555555555386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5"/>
          </a:solidFill>
          <a:ln w="19050">
            <a:solidFill>
              <a:schemeClr val="lt1"/>
            </a:solidFill>
          </a:ln>
          <a:effectLst/>
        </c:spPr>
        <c:dLbl>
          <c:idx val="0"/>
          <c:layout>
            <c:manualLayout>
              <c:x val="0.10833333333333334"/>
              <c:y val="4.1666666666666664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4"/>
          </a:solidFill>
          <a:ln w="19050">
            <a:solidFill>
              <a:schemeClr val="lt1"/>
            </a:solidFill>
          </a:ln>
          <a:effectLst/>
        </c:spPr>
        <c:dLbl>
          <c:idx val="0"/>
          <c:layout>
            <c:manualLayout>
              <c:x val="7.7777777777777779E-2"/>
              <c:y val="0"/>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3"/>
          </a:solidFill>
          <a:ln w="19050">
            <a:solidFill>
              <a:schemeClr val="lt1"/>
            </a:solidFill>
          </a:ln>
          <a:effectLst/>
        </c:spPr>
        <c:dLbl>
          <c:idx val="0"/>
          <c:layout>
            <c:manualLayout>
              <c:x val="6.9444444444444448E-2"/>
              <c:y val="9.2592592592592587E-3"/>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marker>
          <c:symbol val="none"/>
        </c:marker>
        <c:dLbl>
          <c:idx val="0"/>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6"/>
        <c:spPr>
          <a:solidFill>
            <a:schemeClr val="accent1"/>
          </a:solidFill>
          <a:ln w="19050">
            <a:solidFill>
              <a:schemeClr val="lt1"/>
            </a:solidFill>
          </a:ln>
          <a:effectLst/>
        </c:spPr>
        <c:dLbl>
          <c:idx val="0"/>
          <c:layout>
            <c:manualLayout>
              <c:x val="5.833333333333323E-2"/>
              <c:y val="-7.40740740740740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7"/>
        <c:spPr>
          <a:solidFill>
            <a:schemeClr val="accent1"/>
          </a:solidFill>
          <a:ln w="19050">
            <a:solidFill>
              <a:schemeClr val="lt1"/>
            </a:solidFill>
          </a:ln>
          <a:effectLst/>
        </c:spPr>
        <c:dLbl>
          <c:idx val="0"/>
          <c:layout>
            <c:manualLayout>
              <c:x val="6.9444444444444337E-2"/>
              <c:y val="-5.5555555555555552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8"/>
        <c:spPr>
          <a:solidFill>
            <a:schemeClr val="accent1"/>
          </a:solidFill>
          <a:ln w="19050">
            <a:solidFill>
              <a:schemeClr val="lt1"/>
            </a:solidFill>
          </a:ln>
          <a:effectLst/>
        </c:spPr>
        <c:dLbl>
          <c:idx val="0"/>
          <c:layout>
            <c:manualLayout>
              <c:x val="6.9444444444444448E-2"/>
              <c:y val="9.2592592592592587E-3"/>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9"/>
        <c:spPr>
          <a:solidFill>
            <a:schemeClr val="accent1"/>
          </a:solidFill>
          <a:ln w="19050">
            <a:solidFill>
              <a:schemeClr val="lt1"/>
            </a:solidFill>
          </a:ln>
          <a:effectLst/>
        </c:spPr>
        <c:dLbl>
          <c:idx val="0"/>
          <c:layout>
            <c:manualLayout>
              <c:x val="7.7777777777777779E-2"/>
              <c:y val="0"/>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0"/>
        <c:spPr>
          <a:solidFill>
            <a:schemeClr val="accent1"/>
          </a:solidFill>
          <a:ln w="19050">
            <a:solidFill>
              <a:schemeClr val="lt1"/>
            </a:solidFill>
          </a:ln>
          <a:effectLst/>
        </c:spPr>
        <c:dLbl>
          <c:idx val="0"/>
          <c:layout>
            <c:manualLayout>
              <c:x val="0.10833333333333334"/>
              <c:y val="4.1666666666666664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1"/>
        <c:spPr>
          <a:solidFill>
            <a:schemeClr val="accent1"/>
          </a:solidFill>
          <a:ln w="19050">
            <a:solidFill>
              <a:schemeClr val="lt1"/>
            </a:solidFill>
          </a:ln>
          <a:effectLst/>
        </c:spPr>
        <c:dLbl>
          <c:idx val="0"/>
          <c:layout>
            <c:manualLayout>
              <c:x val="0.10833333333333334"/>
              <c:y val="5.5555555555555386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2"/>
        <c:spPr>
          <a:solidFill>
            <a:schemeClr val="accent1"/>
          </a:solidFill>
          <a:ln w="19050">
            <a:solidFill>
              <a:schemeClr val="lt1"/>
            </a:solidFill>
          </a:ln>
          <a:effectLst/>
        </c:spPr>
        <c:dLbl>
          <c:idx val="0"/>
          <c:layout>
            <c:manualLayout>
              <c:x val="-5.0000000000000051E-2"/>
              <c:y val="7.8703703703703706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3"/>
        <c:spPr>
          <a:solidFill>
            <a:schemeClr val="accent1"/>
          </a:solidFill>
          <a:ln w="19050">
            <a:solidFill>
              <a:schemeClr val="lt1"/>
            </a:solidFill>
          </a:ln>
          <a:effectLst/>
        </c:spPr>
        <c:dLbl>
          <c:idx val="0"/>
          <c:layout>
            <c:manualLayout>
              <c:x val="-6.9444444444444448E-2"/>
              <c:y val="6.0185185185185182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4"/>
        <c:spPr>
          <a:solidFill>
            <a:schemeClr val="accent1"/>
          </a:solidFill>
          <a:ln w="19050">
            <a:solidFill>
              <a:schemeClr val="lt1"/>
            </a:solidFill>
          </a:ln>
          <a:effectLst/>
        </c:spPr>
        <c:dLbl>
          <c:idx val="0"/>
          <c:layout>
            <c:manualLayout>
              <c:x val="-6.1111111111111109E-2"/>
              <c:y val="2.314814814814814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5"/>
        <c:spPr>
          <a:solidFill>
            <a:schemeClr val="accent1"/>
          </a:solidFill>
          <a:ln w="19050">
            <a:solidFill>
              <a:schemeClr val="lt1"/>
            </a:solidFill>
          </a:ln>
          <a:effectLst/>
        </c:spPr>
        <c:dLbl>
          <c:idx val="0"/>
          <c:layout>
            <c:manualLayout>
              <c:x val="-5.8333333333333334E-2"/>
              <c:y val="-1.851851851851851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6"/>
        <c:spPr>
          <a:solidFill>
            <a:schemeClr val="accent1"/>
          </a:solidFill>
          <a:ln w="19050">
            <a:solidFill>
              <a:schemeClr val="lt1"/>
            </a:solidFill>
          </a:ln>
          <a:effectLst/>
        </c:spPr>
        <c:dLbl>
          <c:idx val="0"/>
          <c:layout>
            <c:manualLayout>
              <c:x val="-4.7222222222222276E-2"/>
              <c:y val="-5.0925925925925923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7"/>
        <c:spPr>
          <a:solidFill>
            <a:schemeClr val="accent1"/>
          </a:solidFill>
          <a:ln w="19050">
            <a:solidFill>
              <a:schemeClr val="lt1"/>
            </a:solidFill>
          </a:ln>
          <a:effectLst/>
        </c:spPr>
        <c:dLbl>
          <c:idx val="0"/>
          <c:layout>
            <c:manualLayout>
              <c:x val="-5.2777777777777826E-2"/>
              <c:y val="-6.0185185185185182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marker>
          <c:symbol val="none"/>
        </c:marker>
        <c:dLbl>
          <c:idx val="0"/>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8"/>
        <c:spPr>
          <a:solidFill>
            <a:schemeClr val="accent1"/>
          </a:solidFill>
          <a:ln w="19050">
            <a:solidFill>
              <a:schemeClr val="lt1"/>
            </a:solidFill>
          </a:ln>
          <a:effectLst/>
        </c:spPr>
        <c:dLbl>
          <c:idx val="0"/>
          <c:layout>
            <c:manualLayout>
              <c:x val="5.833333333333323E-2"/>
              <c:y val="-7.40740740740740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9"/>
        <c:spPr>
          <a:solidFill>
            <a:schemeClr val="accent1"/>
          </a:solidFill>
          <a:ln w="19050">
            <a:solidFill>
              <a:schemeClr val="lt1"/>
            </a:solidFill>
          </a:ln>
          <a:effectLst/>
        </c:spPr>
        <c:dLbl>
          <c:idx val="0"/>
          <c:layout>
            <c:manualLayout>
              <c:x val="6.9444444444444337E-2"/>
              <c:y val="-5.5555555555555552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0"/>
        <c:spPr>
          <a:solidFill>
            <a:schemeClr val="accent1"/>
          </a:solidFill>
          <a:ln w="19050">
            <a:solidFill>
              <a:schemeClr val="lt1"/>
            </a:solidFill>
          </a:ln>
          <a:effectLst/>
        </c:spPr>
        <c:dLbl>
          <c:idx val="0"/>
          <c:layout>
            <c:manualLayout>
              <c:x val="6.9444444444444448E-2"/>
              <c:y val="9.2592592592592587E-3"/>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1"/>
        <c:spPr>
          <a:solidFill>
            <a:schemeClr val="accent1"/>
          </a:solidFill>
          <a:ln w="19050">
            <a:solidFill>
              <a:schemeClr val="lt1"/>
            </a:solidFill>
          </a:ln>
          <a:effectLst/>
        </c:spPr>
        <c:dLbl>
          <c:idx val="0"/>
          <c:layout>
            <c:manualLayout>
              <c:x val="7.7777777777777779E-2"/>
              <c:y val="0"/>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2"/>
        <c:spPr>
          <a:solidFill>
            <a:schemeClr val="accent1"/>
          </a:solidFill>
          <a:ln w="19050">
            <a:solidFill>
              <a:schemeClr val="lt1"/>
            </a:solidFill>
          </a:ln>
          <a:effectLst/>
        </c:spPr>
        <c:dLbl>
          <c:idx val="0"/>
          <c:layout>
            <c:manualLayout>
              <c:x val="0.10833333333333334"/>
              <c:y val="4.1666666666666664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3"/>
        <c:spPr>
          <a:solidFill>
            <a:schemeClr val="accent1"/>
          </a:solidFill>
          <a:ln w="19050">
            <a:solidFill>
              <a:schemeClr val="lt1"/>
            </a:solidFill>
          </a:ln>
          <a:effectLst/>
        </c:spPr>
        <c:dLbl>
          <c:idx val="0"/>
          <c:layout>
            <c:manualLayout>
              <c:x val="0.10833333333333334"/>
              <c:y val="5.5555555555555386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4"/>
        <c:spPr>
          <a:solidFill>
            <a:schemeClr val="accent1"/>
          </a:solidFill>
          <a:ln w="19050">
            <a:solidFill>
              <a:schemeClr val="lt1"/>
            </a:solidFill>
          </a:ln>
          <a:effectLst/>
        </c:spPr>
        <c:dLbl>
          <c:idx val="0"/>
          <c:layout>
            <c:manualLayout>
              <c:x val="-5.0000000000000051E-2"/>
              <c:y val="7.8703703703703706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5"/>
        <c:spPr>
          <a:solidFill>
            <a:schemeClr val="accent1"/>
          </a:solidFill>
          <a:ln w="19050">
            <a:solidFill>
              <a:schemeClr val="lt1"/>
            </a:solidFill>
          </a:ln>
          <a:effectLst/>
        </c:spPr>
        <c:dLbl>
          <c:idx val="0"/>
          <c:layout>
            <c:manualLayout>
              <c:x val="-6.9444444444444448E-2"/>
              <c:y val="6.0185185185185182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6"/>
        <c:spPr>
          <a:solidFill>
            <a:schemeClr val="accent1"/>
          </a:solidFill>
          <a:ln w="19050">
            <a:solidFill>
              <a:schemeClr val="lt1"/>
            </a:solidFill>
          </a:ln>
          <a:effectLst/>
        </c:spPr>
        <c:dLbl>
          <c:idx val="0"/>
          <c:layout>
            <c:manualLayout>
              <c:x val="-6.1111111111111109E-2"/>
              <c:y val="2.314814814814814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7"/>
        <c:spPr>
          <a:solidFill>
            <a:schemeClr val="accent1"/>
          </a:solidFill>
          <a:ln w="19050">
            <a:solidFill>
              <a:schemeClr val="lt1"/>
            </a:solidFill>
          </a:ln>
          <a:effectLst/>
        </c:spPr>
        <c:dLbl>
          <c:idx val="0"/>
          <c:layout>
            <c:manualLayout>
              <c:x val="-5.8333333333333334E-2"/>
              <c:y val="-1.8518518518518517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8"/>
        <c:spPr>
          <a:solidFill>
            <a:schemeClr val="accent1"/>
          </a:solidFill>
          <a:ln w="19050">
            <a:solidFill>
              <a:schemeClr val="lt1"/>
            </a:solidFill>
          </a:ln>
          <a:effectLst/>
        </c:spPr>
        <c:dLbl>
          <c:idx val="0"/>
          <c:layout>
            <c:manualLayout>
              <c:x val="-4.7222222222222276E-2"/>
              <c:y val="-5.0925925925925923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9"/>
        <c:spPr>
          <a:solidFill>
            <a:schemeClr val="accent1"/>
          </a:solidFill>
          <a:ln w="19050">
            <a:solidFill>
              <a:schemeClr val="lt1"/>
            </a:solidFill>
          </a:ln>
          <a:effectLst/>
        </c:spPr>
        <c:dLbl>
          <c:idx val="0"/>
          <c:layout>
            <c:manualLayout>
              <c:x val="-5.2777777777777826E-2"/>
              <c:y val="-6.0185185185185182E-2"/>
            </c:manualLayout>
          </c:layout>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9221467128918643"/>
          <c:y val="0.14236029603261638"/>
          <c:w val="0.50454156714789578"/>
          <c:h val="0.70483394588307002"/>
        </c:manualLayout>
      </c:layout>
      <c:doughnutChart>
        <c:varyColors val="1"/>
        <c:ser>
          <c:idx val="0"/>
          <c:order val="0"/>
          <c:tx>
            <c:strRef>
              <c:f>pivot3!$B$3</c:f>
              <c:strCache>
                <c:ptCount val="1"/>
                <c:pt idx="0">
                  <c:v>Sum of Comments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8E-4C25-9A43-84382575C0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8E-4C25-9A43-84382575C0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8E-4C25-9A43-84382575C0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28E-4C25-9A43-84382575C07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28E-4C25-9A43-84382575C07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28E-4C25-9A43-84382575C07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28E-4C25-9A43-84382575C07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28E-4C25-9A43-84382575C07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28E-4C25-9A43-84382575C07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28E-4C25-9A43-84382575C07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28E-4C25-9A43-84382575C07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28E-4C25-9A43-84382575C07D}"/>
              </c:ext>
            </c:extLst>
          </c:dPt>
          <c:cat>
            <c:strRef>
              <c:f>pivot3!$A$4:$A$16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pivot3!$B$4:$B$16</c:f>
              <c:numCache>
                <c:formatCode>General</c:formatCode>
                <c:ptCount val="12"/>
                <c:pt idx="0">
                  <c:v>2280160</c:v>
                </c:pt>
                <c:pt idx="1">
                  <c:v>2833368</c:v>
                </c:pt>
                <c:pt idx="2">
                  <c:v>2759509</c:v>
                </c:pt>
                <c:pt idx="3">
                  <c:v>3226934</c:v>
                </c:pt>
                <c:pt idx="4">
                  <c:v>3226277</c:v>
                </c:pt>
                <c:pt idx="5">
                  <c:v>2513359</c:v>
                </c:pt>
                <c:pt idx="6">
                  <c:v>2923955</c:v>
                </c:pt>
                <c:pt idx="7">
                  <c:v>3108106</c:v>
                </c:pt>
                <c:pt idx="8">
                  <c:v>2538594</c:v>
                </c:pt>
                <c:pt idx="9">
                  <c:v>2464978</c:v>
                </c:pt>
                <c:pt idx="10">
                  <c:v>2980858</c:v>
                </c:pt>
                <c:pt idx="11">
                  <c:v>2669423</c:v>
                </c:pt>
              </c:numCache>
            </c:numRef>
          </c:val>
          <c:extLst>
            <c:ext xmlns:c16="http://schemas.microsoft.com/office/drawing/2014/chart" uri="{C3380CC4-5D6E-409C-BE32-E72D297353CC}">
              <c16:uniqueId val="{00000018-428E-4C25-9A43-84382575C07D}"/>
            </c:ext>
          </c:extLst>
        </c:ser>
        <c:ser>
          <c:idx val="1"/>
          <c:order val="1"/>
          <c:tx>
            <c:strRef>
              <c:f>pivot3!$C$3</c:f>
              <c:strCache>
                <c:ptCount val="1"/>
                <c:pt idx="0">
                  <c:v>Sum of Views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A-428E-4C25-9A43-84382575C0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C-428E-4C25-9A43-84382575C0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E-428E-4C25-9A43-84382575C0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0-428E-4C25-9A43-84382575C07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2-428E-4C25-9A43-84382575C07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4-428E-4C25-9A43-84382575C07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6-428E-4C25-9A43-84382575C07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8-428E-4C25-9A43-84382575C07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A-428E-4C25-9A43-84382575C07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C-428E-4C25-9A43-84382575C07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2E-428E-4C25-9A43-84382575C07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0-428E-4C25-9A43-84382575C07D}"/>
              </c:ext>
            </c:extLst>
          </c:dPt>
          <c:cat>
            <c:strRef>
              <c:f>pivot3!$A$4:$A$16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pivot3!$C$4:$C$16</c:f>
              <c:numCache>
                <c:formatCode>General</c:formatCode>
                <c:ptCount val="12"/>
                <c:pt idx="0">
                  <c:v>216307468</c:v>
                </c:pt>
                <c:pt idx="1">
                  <c:v>300766052</c:v>
                </c:pt>
                <c:pt idx="2">
                  <c:v>283335958</c:v>
                </c:pt>
                <c:pt idx="3">
                  <c:v>303783265</c:v>
                </c:pt>
                <c:pt idx="4">
                  <c:v>324575745</c:v>
                </c:pt>
                <c:pt idx="5">
                  <c:v>262268841</c:v>
                </c:pt>
                <c:pt idx="6">
                  <c:v>305771737</c:v>
                </c:pt>
                <c:pt idx="7">
                  <c:v>290949497</c:v>
                </c:pt>
                <c:pt idx="8">
                  <c:v>263549720</c:v>
                </c:pt>
                <c:pt idx="9">
                  <c:v>280550792</c:v>
                </c:pt>
                <c:pt idx="10">
                  <c:v>276809853</c:v>
                </c:pt>
                <c:pt idx="11">
                  <c:v>261769552</c:v>
                </c:pt>
              </c:numCache>
            </c:numRef>
          </c:val>
          <c:extLst>
            <c:ext xmlns:c16="http://schemas.microsoft.com/office/drawing/2014/chart" uri="{C3380CC4-5D6E-409C-BE32-E72D297353CC}">
              <c16:uniqueId val="{00000031-428E-4C25-9A43-84382575C07D}"/>
            </c:ext>
          </c:extLst>
        </c:ser>
        <c:ser>
          <c:idx val="2"/>
          <c:order val="2"/>
          <c:tx>
            <c:strRef>
              <c:f>pivot3!$D$3</c:f>
              <c:strCache>
                <c:ptCount val="1"/>
                <c:pt idx="0">
                  <c:v>Sum of Shares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3-428E-4C25-9A43-84382575C0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5-428E-4C25-9A43-84382575C0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7-428E-4C25-9A43-84382575C0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9-428E-4C25-9A43-84382575C07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B-428E-4C25-9A43-84382575C07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D-428E-4C25-9A43-84382575C07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F-428E-4C25-9A43-84382575C07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1-428E-4C25-9A43-84382575C07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43-428E-4C25-9A43-84382575C07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45-428E-4C25-9A43-84382575C07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47-428E-4C25-9A43-84382575C07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49-428E-4C25-9A43-84382575C07D}"/>
              </c:ext>
            </c:extLst>
          </c:dPt>
          <c:cat>
            <c:strRef>
              <c:f>pivot3!$A$4:$A$16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pivot3!$D$4:$D$16</c:f>
              <c:numCache>
                <c:formatCode>General</c:formatCode>
                <c:ptCount val="12"/>
                <c:pt idx="0">
                  <c:v>4856473</c:v>
                </c:pt>
                <c:pt idx="1">
                  <c:v>5780042</c:v>
                </c:pt>
                <c:pt idx="2">
                  <c:v>5600890</c:v>
                </c:pt>
                <c:pt idx="3">
                  <c:v>5244470</c:v>
                </c:pt>
                <c:pt idx="4">
                  <c:v>6758680</c:v>
                </c:pt>
                <c:pt idx="5">
                  <c:v>5489917</c:v>
                </c:pt>
                <c:pt idx="6">
                  <c:v>5528813</c:v>
                </c:pt>
                <c:pt idx="7">
                  <c:v>5988337</c:v>
                </c:pt>
                <c:pt idx="8">
                  <c:v>5253254</c:v>
                </c:pt>
                <c:pt idx="9">
                  <c:v>4870009</c:v>
                </c:pt>
                <c:pt idx="10">
                  <c:v>5842173</c:v>
                </c:pt>
                <c:pt idx="11">
                  <c:v>5083715</c:v>
                </c:pt>
              </c:numCache>
            </c:numRef>
          </c:val>
          <c:extLst>
            <c:ext xmlns:c16="http://schemas.microsoft.com/office/drawing/2014/chart" uri="{C3380CC4-5D6E-409C-BE32-E72D297353CC}">
              <c16:uniqueId val="{0000004A-428E-4C25-9A43-84382575C07D}"/>
            </c:ext>
          </c:extLst>
        </c:ser>
        <c:ser>
          <c:idx val="3"/>
          <c:order val="3"/>
          <c:tx>
            <c:strRef>
              <c:f>pivot3!$E$3</c:f>
              <c:strCache>
                <c:ptCount val="1"/>
                <c:pt idx="0">
                  <c:v>Sum of Likes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C-428E-4C25-9A43-84382575C0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E-428E-4C25-9A43-84382575C0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0-428E-4C25-9A43-84382575C0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52-428E-4C25-9A43-84382575C07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4-428E-4C25-9A43-84382575C07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56-428E-4C25-9A43-84382575C07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58-428E-4C25-9A43-84382575C07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5A-428E-4C25-9A43-84382575C07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5C-428E-4C25-9A43-84382575C07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5E-428E-4C25-9A43-84382575C07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60-428E-4C25-9A43-84382575C07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62-428E-4C25-9A43-84382575C07D}"/>
              </c:ext>
            </c:extLst>
          </c:dPt>
          <c:dLbls>
            <c:dLbl>
              <c:idx val="0"/>
              <c:layout>
                <c:manualLayout>
                  <c:x val="5.833333333333323E-2"/>
                  <c:y val="-7.4074074074074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4C-428E-4C25-9A43-84382575C07D}"/>
                </c:ext>
              </c:extLst>
            </c:dLbl>
            <c:dLbl>
              <c:idx val="1"/>
              <c:layout>
                <c:manualLayout>
                  <c:x val="6.9444444444444337E-2"/>
                  <c:y val="-5.55555555555555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4E-428E-4C25-9A43-84382575C07D}"/>
                </c:ext>
              </c:extLst>
            </c:dLbl>
            <c:dLbl>
              <c:idx val="2"/>
              <c:layout>
                <c:manualLayout>
                  <c:x val="6.9444444444444448E-2"/>
                  <c:y val="9.2592592592592587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50-428E-4C25-9A43-84382575C07D}"/>
                </c:ext>
              </c:extLst>
            </c:dLbl>
            <c:dLbl>
              <c:idx val="3"/>
              <c:layout>
                <c:manualLayout>
                  <c:x val="7.7777777777777779E-2"/>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52-428E-4C25-9A43-84382575C07D}"/>
                </c:ext>
              </c:extLst>
            </c:dLbl>
            <c:dLbl>
              <c:idx val="4"/>
              <c:layout>
                <c:manualLayout>
                  <c:x val="0.10833333333333334"/>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54-428E-4C25-9A43-84382575C07D}"/>
                </c:ext>
              </c:extLst>
            </c:dLbl>
            <c:dLbl>
              <c:idx val="5"/>
              <c:layout>
                <c:manualLayout>
                  <c:x val="0.10833333333333334"/>
                  <c:y val="5.555555555555538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56-428E-4C25-9A43-84382575C07D}"/>
                </c:ext>
              </c:extLst>
            </c:dLbl>
            <c:dLbl>
              <c:idx val="6"/>
              <c:layout>
                <c:manualLayout>
                  <c:x val="-5.0000000000000051E-2"/>
                  <c:y val="7.87037037037037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58-428E-4C25-9A43-84382575C07D}"/>
                </c:ext>
              </c:extLst>
            </c:dLbl>
            <c:dLbl>
              <c:idx val="7"/>
              <c:layout>
                <c:manualLayout>
                  <c:x val="-6.9444444444444448E-2"/>
                  <c:y val="6.01851851851851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5A-428E-4C25-9A43-84382575C07D}"/>
                </c:ext>
              </c:extLst>
            </c:dLbl>
            <c:dLbl>
              <c:idx val="8"/>
              <c:layout>
                <c:manualLayout>
                  <c:x val="-6.1111111111111109E-2"/>
                  <c:y val="2.314814814814814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5C-428E-4C25-9A43-84382575C07D}"/>
                </c:ext>
              </c:extLst>
            </c:dLbl>
            <c:dLbl>
              <c:idx val="9"/>
              <c:layout>
                <c:manualLayout>
                  <c:x val="-5.8333333333333334E-2"/>
                  <c:y val="-1.851851851851851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5E-428E-4C25-9A43-84382575C07D}"/>
                </c:ext>
              </c:extLst>
            </c:dLbl>
            <c:dLbl>
              <c:idx val="10"/>
              <c:layout>
                <c:manualLayout>
                  <c:x val="-4.7222222222222276E-2"/>
                  <c:y val="-5.09259259259259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60-428E-4C25-9A43-84382575C07D}"/>
                </c:ext>
              </c:extLst>
            </c:dLbl>
            <c:dLbl>
              <c:idx val="11"/>
              <c:layout>
                <c:manualLayout>
                  <c:x val="-5.2777777777777826E-2"/>
                  <c:y val="-6.01851851851851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62-428E-4C25-9A43-84382575C07D}"/>
                </c:ext>
              </c:extLst>
            </c:dLbl>
            <c:spPr>
              <a:solidFill>
                <a:srgbClr val="196B24">
                  <a:lumMod val="20000"/>
                  <a:lumOff val="80000"/>
                </a:srgbClr>
              </a:solidFill>
              <a:ln>
                <a:solidFill>
                  <a:srgbClr val="196B24">
                    <a:lumMod val="20000"/>
                    <a:lumOff val="80000"/>
                  </a:srgb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accent3">
                        <a:lumMod val="50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pivot3!$E$4:$E$16</c:f>
              <c:numCache>
                <c:formatCode>General</c:formatCode>
                <c:ptCount val="12"/>
                <c:pt idx="0">
                  <c:v>25786232</c:v>
                </c:pt>
                <c:pt idx="1">
                  <c:v>30374752</c:v>
                </c:pt>
                <c:pt idx="2">
                  <c:v>29343226</c:v>
                </c:pt>
                <c:pt idx="3">
                  <c:v>31206490</c:v>
                </c:pt>
                <c:pt idx="4">
                  <c:v>35085249</c:v>
                </c:pt>
                <c:pt idx="5">
                  <c:v>25134365</c:v>
                </c:pt>
                <c:pt idx="6">
                  <c:v>27645959</c:v>
                </c:pt>
                <c:pt idx="7">
                  <c:v>32747822</c:v>
                </c:pt>
                <c:pt idx="8">
                  <c:v>25633873</c:v>
                </c:pt>
                <c:pt idx="9">
                  <c:v>25139558</c:v>
                </c:pt>
                <c:pt idx="10">
                  <c:v>27219168</c:v>
                </c:pt>
                <c:pt idx="11">
                  <c:v>26691045</c:v>
                </c:pt>
              </c:numCache>
            </c:numRef>
          </c:val>
          <c:extLst>
            <c:ext xmlns:c16="http://schemas.microsoft.com/office/drawing/2014/chart" uri="{C3380CC4-5D6E-409C-BE32-E72D297353CC}">
              <c16:uniqueId val="{00000063-428E-4C25-9A43-84382575C07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[final dataset.xlsx]pivot3!PivotTable2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3">
                    <a:lumMod val="50000"/>
                  </a:schemeClr>
                </a:solidFill>
              </a:rPr>
              <a:t>Engagement</a:t>
            </a:r>
            <a:r>
              <a:rPr lang="en-US" b="1" baseline="0">
                <a:solidFill>
                  <a:schemeClr val="accent3">
                    <a:lumMod val="50000"/>
                  </a:schemeClr>
                </a:solidFill>
              </a:rPr>
              <a:t> Rate% by content type</a:t>
            </a:r>
            <a:endParaRPr lang="en-US" b="1">
              <a:solidFill>
                <a:schemeClr val="accent3">
                  <a:lumMod val="50000"/>
                </a:schemeClr>
              </a:solidFill>
            </a:endParaRPr>
          </a:p>
        </c:rich>
      </c:tx>
      <c:layout>
        <c:manualLayout>
          <c:xMode val="edge"/>
          <c:yMode val="edge"/>
          <c:x val="1.5937445319335084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776038840737797E-2"/>
          <c:y val="0.17171296296296298"/>
          <c:w val="0.83363254795352382"/>
          <c:h val="0.72125801983085447"/>
        </c:manualLayout>
      </c:layout>
      <c:lineChart>
        <c:grouping val="standard"/>
        <c:varyColors val="0"/>
        <c:ser>
          <c:idx val="0"/>
          <c:order val="0"/>
          <c:tx>
            <c:strRef>
              <c:f>pivot3!$B$20</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pivot3!$A$21:$A$27</c:f>
              <c:strCache>
                <c:ptCount val="6"/>
                <c:pt idx="0">
                  <c:v>Live Stream</c:v>
                </c:pt>
                <c:pt idx="1">
                  <c:v>Post</c:v>
                </c:pt>
                <c:pt idx="2">
                  <c:v>Reel</c:v>
                </c:pt>
                <c:pt idx="3">
                  <c:v>Shorts</c:v>
                </c:pt>
                <c:pt idx="4">
                  <c:v>Tweet</c:v>
                </c:pt>
                <c:pt idx="5">
                  <c:v>Video</c:v>
                </c:pt>
              </c:strCache>
            </c:strRef>
          </c:cat>
          <c:val>
            <c:numRef>
              <c:f>pivot3!$B$21:$B$27</c:f>
              <c:numCache>
                <c:formatCode>General</c:formatCode>
                <c:ptCount val="6"/>
                <c:pt idx="0">
                  <c:v>200.57657213092244</c:v>
                </c:pt>
                <c:pt idx="1">
                  <c:v>144.68857601770532</c:v>
                </c:pt>
                <c:pt idx="2">
                  <c:v>103.69520877762</c:v>
                </c:pt>
                <c:pt idx="3">
                  <c:v>58.036332659751068</c:v>
                </c:pt>
                <c:pt idx="4">
                  <c:v>82.395142407363821</c:v>
                </c:pt>
                <c:pt idx="5">
                  <c:v>81.038907350739748</c:v>
                </c:pt>
              </c:numCache>
            </c:numRef>
          </c:val>
          <c:smooth val="0"/>
          <c:extLst>
            <c:ext xmlns:c16="http://schemas.microsoft.com/office/drawing/2014/chart" uri="{C3380CC4-5D6E-409C-BE32-E72D297353CC}">
              <c16:uniqueId val="{00000000-1987-4469-B8C8-8E858EC11252}"/>
            </c:ext>
          </c:extLst>
        </c:ser>
        <c:dLbls>
          <c:showLegendKey val="0"/>
          <c:showVal val="0"/>
          <c:showCatName val="0"/>
          <c:showSerName val="0"/>
          <c:showPercent val="0"/>
          <c:showBubbleSize val="0"/>
        </c:dLbls>
        <c:marker val="1"/>
        <c:smooth val="0"/>
        <c:axId val="753624831"/>
        <c:axId val="753620511"/>
      </c:lineChart>
      <c:catAx>
        <c:axId val="753624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620511"/>
        <c:crosses val="autoZero"/>
        <c:auto val="1"/>
        <c:lblAlgn val="ctr"/>
        <c:lblOffset val="100"/>
        <c:noMultiLvlLbl val="0"/>
      </c:catAx>
      <c:valAx>
        <c:axId val="753620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62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[final dataset.xlsx]pivot3!PivotTable3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3">
                    <a:lumMod val="50000"/>
                  </a:schemeClr>
                </a:solidFill>
              </a:rPr>
              <a:t>Engagement</a:t>
            </a:r>
            <a:r>
              <a:rPr lang="en-US" b="1" baseline="0">
                <a:solidFill>
                  <a:schemeClr val="accent3">
                    <a:lumMod val="50000"/>
                  </a:schemeClr>
                </a:solidFill>
              </a:rPr>
              <a:t> Rate% by Trends</a:t>
            </a:r>
            <a:endParaRPr lang="en-US" b="1">
              <a:solidFill>
                <a:schemeClr val="accent3">
                  <a:lumMod val="50000"/>
                </a:schemeClr>
              </a:solidFill>
            </a:endParaRPr>
          </a:p>
        </c:rich>
      </c:tx>
      <c:layout>
        <c:manualLayout>
          <c:xMode val="edge"/>
          <c:yMode val="edge"/>
          <c:x val="3.5381889763779539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pivot3!$B$36</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pivot3!$A$37:$A$47</c:f>
              <c:strCache>
                <c:ptCount val="10"/>
                <c:pt idx="0">
                  <c:v>#Challenge</c:v>
                </c:pt>
                <c:pt idx="1">
                  <c:v>#Comedy</c:v>
                </c:pt>
                <c:pt idx="2">
                  <c:v>#Dance</c:v>
                </c:pt>
                <c:pt idx="3">
                  <c:v>#Education</c:v>
                </c:pt>
                <c:pt idx="4">
                  <c:v>#Fashion</c:v>
                </c:pt>
                <c:pt idx="5">
                  <c:v>#Fitness</c:v>
                </c:pt>
                <c:pt idx="6">
                  <c:v>#Gaming</c:v>
                </c:pt>
                <c:pt idx="7">
                  <c:v>#Music</c:v>
                </c:pt>
                <c:pt idx="8">
                  <c:v>#Tech</c:v>
                </c:pt>
                <c:pt idx="9">
                  <c:v>#Viral</c:v>
                </c:pt>
              </c:strCache>
            </c:strRef>
          </c:cat>
          <c:val>
            <c:numRef>
              <c:f>pivot3!$B$37:$B$47</c:f>
              <c:numCache>
                <c:formatCode>General</c:formatCode>
                <c:ptCount val="10"/>
                <c:pt idx="0">
                  <c:v>118.47847665896698</c:v>
                </c:pt>
                <c:pt idx="1">
                  <c:v>36.419455395553015</c:v>
                </c:pt>
                <c:pt idx="2">
                  <c:v>66.172108581036923</c:v>
                </c:pt>
                <c:pt idx="3">
                  <c:v>35.71353670442209</c:v>
                </c:pt>
                <c:pt idx="4">
                  <c:v>51.785634352185298</c:v>
                </c:pt>
                <c:pt idx="5">
                  <c:v>100.90715807788601</c:v>
                </c:pt>
                <c:pt idx="6">
                  <c:v>69.933198491405733</c:v>
                </c:pt>
                <c:pt idx="7">
                  <c:v>39.51088104889191</c:v>
                </c:pt>
                <c:pt idx="8">
                  <c:v>119.71053799466634</c:v>
                </c:pt>
                <c:pt idx="9">
                  <c:v>31.799752039088233</c:v>
                </c:pt>
              </c:numCache>
            </c:numRef>
          </c:val>
          <c:smooth val="0"/>
          <c:extLst>
            <c:ext xmlns:c16="http://schemas.microsoft.com/office/drawing/2014/chart" uri="{C3380CC4-5D6E-409C-BE32-E72D297353CC}">
              <c16:uniqueId val="{00000000-BDA5-46C1-903D-76BA0A46E0B7}"/>
            </c:ext>
          </c:extLst>
        </c:ser>
        <c:dLbls>
          <c:showLegendKey val="0"/>
          <c:showVal val="0"/>
          <c:showCatName val="0"/>
          <c:showSerName val="0"/>
          <c:showPercent val="0"/>
          <c:showBubbleSize val="0"/>
        </c:dLbls>
        <c:marker val="1"/>
        <c:smooth val="0"/>
        <c:axId val="508621919"/>
        <c:axId val="508613279"/>
      </c:lineChart>
      <c:catAx>
        <c:axId val="508621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613279"/>
        <c:crosses val="autoZero"/>
        <c:auto val="1"/>
        <c:lblAlgn val="ctr"/>
        <c:lblOffset val="100"/>
        <c:noMultiLvlLbl val="0"/>
      </c:catAx>
      <c:valAx>
        <c:axId val="508613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621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[final dataset.xlsx]pivot3!PivotTable4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3">
                    <a:lumMod val="50000"/>
                  </a:schemeClr>
                </a:solidFill>
              </a:rPr>
              <a:t>Engagement</a:t>
            </a:r>
            <a:r>
              <a:rPr lang="en-US" b="1" baseline="0">
                <a:solidFill>
                  <a:schemeClr val="accent3">
                    <a:lumMod val="50000"/>
                  </a:schemeClr>
                </a:solidFill>
              </a:rPr>
              <a:t> Rate% by Region</a:t>
            </a:r>
            <a:endParaRPr lang="en-US" b="1">
              <a:solidFill>
                <a:schemeClr val="accent3">
                  <a:lumMod val="50000"/>
                </a:schemeClr>
              </a:solidFill>
            </a:endParaRPr>
          </a:p>
        </c:rich>
      </c:tx>
      <c:layout>
        <c:manualLayout>
          <c:xMode val="edge"/>
          <c:yMode val="edge"/>
          <c:x val="2.4270778652668416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pivot3!$B$54</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pivot3!$A$55:$A$63</c:f>
              <c:strCache>
                <c:ptCount val="8"/>
                <c:pt idx="0">
                  <c:v>Australia</c:v>
                </c:pt>
                <c:pt idx="1">
                  <c:v>Brazil</c:v>
                </c:pt>
                <c:pt idx="2">
                  <c:v>Canada</c:v>
                </c:pt>
                <c:pt idx="3">
                  <c:v>Germany</c:v>
                </c:pt>
                <c:pt idx="4">
                  <c:v>India</c:v>
                </c:pt>
                <c:pt idx="5">
                  <c:v>Japan</c:v>
                </c:pt>
                <c:pt idx="6">
                  <c:v>UK</c:v>
                </c:pt>
                <c:pt idx="7">
                  <c:v>USA</c:v>
                </c:pt>
              </c:strCache>
            </c:strRef>
          </c:cat>
          <c:val>
            <c:numRef>
              <c:f>pivot3!$B$55:$B$63</c:f>
              <c:numCache>
                <c:formatCode>General</c:formatCode>
                <c:ptCount val="8"/>
                <c:pt idx="0">
                  <c:v>75.273829973432782</c:v>
                </c:pt>
                <c:pt idx="1">
                  <c:v>53.611518552389228</c:v>
                </c:pt>
                <c:pt idx="2">
                  <c:v>114.40147816771906</c:v>
                </c:pt>
                <c:pt idx="3">
                  <c:v>77.734624059742089</c:v>
                </c:pt>
                <c:pt idx="4">
                  <c:v>45.979229991491628</c:v>
                </c:pt>
                <c:pt idx="5">
                  <c:v>52.088300398320492</c:v>
                </c:pt>
                <c:pt idx="6">
                  <c:v>128.94056313649588</c:v>
                </c:pt>
                <c:pt idx="7">
                  <c:v>122.40119506451141</c:v>
                </c:pt>
              </c:numCache>
            </c:numRef>
          </c:val>
          <c:smooth val="0"/>
          <c:extLst>
            <c:ext xmlns:c16="http://schemas.microsoft.com/office/drawing/2014/chart" uri="{C3380CC4-5D6E-409C-BE32-E72D297353CC}">
              <c16:uniqueId val="{00000000-A96F-44F0-9D92-EF04E9B780E1}"/>
            </c:ext>
          </c:extLst>
        </c:ser>
        <c:dLbls>
          <c:showLegendKey val="0"/>
          <c:showVal val="0"/>
          <c:showCatName val="0"/>
          <c:showSerName val="0"/>
          <c:showPercent val="0"/>
          <c:showBubbleSize val="0"/>
        </c:dLbls>
        <c:marker val="1"/>
        <c:smooth val="0"/>
        <c:axId val="508627199"/>
        <c:axId val="508632959"/>
      </c:lineChart>
      <c:catAx>
        <c:axId val="508627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632959"/>
        <c:crosses val="autoZero"/>
        <c:auto val="1"/>
        <c:lblAlgn val="ctr"/>
        <c:lblOffset val="100"/>
        <c:noMultiLvlLbl val="0"/>
      </c:catAx>
      <c:valAx>
        <c:axId val="508632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627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[final dataset.xlsx]pivot2!PivotTable14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pivotFmt>
    </c:pivotFmts>
    <c:plotArea>
      <c:layout/>
      <c:doughnutChart>
        <c:varyColors val="1"/>
        <c:ser>
          <c:idx val="0"/>
          <c:order val="0"/>
          <c:tx>
            <c:strRef>
              <c:f>pivot2!$B$96</c:f>
              <c:strCache>
                <c:ptCount val="1"/>
                <c:pt idx="0">
                  <c:v>Total</c:v>
                </c:pt>
              </c:strCache>
            </c:strRef>
          </c:tx>
          <c:dPt>
            <c:idx val="0"/>
            <c:bubble3D val="0"/>
            <c:spPr>
              <a:solidFill>
                <a:schemeClr val="accent3"/>
              </a:solidFill>
              <a:ln w="19050">
                <a:solidFill>
                  <a:schemeClr val="lt1"/>
                </a:solidFill>
              </a:ln>
              <a:effectLst/>
            </c:spPr>
            <c:extLst>
              <c:ext xmlns:c16="http://schemas.microsoft.com/office/drawing/2014/chart" uri="{C3380CC4-5D6E-409C-BE32-E72D297353CC}">
                <c16:uniqueId val="{00000001-B0EA-44EE-A24E-D0C56BFDAA94}"/>
              </c:ext>
            </c:extLst>
          </c:dPt>
          <c:cat>
            <c:strRef>
              <c:f>pivot2!$A$97:$A$98</c:f>
              <c:strCache>
                <c:ptCount val="1"/>
                <c:pt idx="0">
                  <c:v>Instagram</c:v>
                </c:pt>
              </c:strCache>
            </c:strRef>
          </c:cat>
          <c:val>
            <c:numRef>
              <c:f>pivot2!$B$97:$B$98</c:f>
              <c:numCache>
                <c:formatCode>General</c:formatCode>
                <c:ptCount val="1"/>
                <c:pt idx="0">
                  <c:v>402853336</c:v>
                </c:pt>
              </c:numCache>
            </c:numRef>
          </c:val>
          <c:extLst>
            <c:ext xmlns:c16="http://schemas.microsoft.com/office/drawing/2014/chart" uri="{C3380CC4-5D6E-409C-BE32-E72D297353CC}">
              <c16:uniqueId val="{00000000-9A4C-4F5B-B29C-C4D8ACB67EA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6">
  <a:schemeClr val="accent3"/>
</cs:colorStyle>
</file>

<file path=xl/charts/colors13.xml><?xml version="1.0" encoding="utf-8"?>
<cs:colorStyle xmlns:cs="http://schemas.microsoft.com/office/drawing/2012/chartStyle" xmlns:a="http://schemas.openxmlformats.org/drawingml/2006/main" meth="withinLinear" id="16">
  <a:schemeClr val="accent3"/>
</cs:colorStyle>
</file>

<file path=xl/charts/colors14.xml><?xml version="1.0" encoding="utf-8"?>
<cs:colorStyle xmlns:cs="http://schemas.microsoft.com/office/drawing/2012/chartStyle" xmlns:a="http://schemas.openxmlformats.org/drawingml/2006/main" meth="withinLinear" id="16">
  <a:schemeClr val="accent3"/>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Reversed" id="25">
  <a:schemeClr val="accent5"/>
</cs:colorStyle>
</file>

<file path=xl/charts/colors17.xml><?xml version="1.0" encoding="utf-8"?>
<cs:colorStyle xmlns:cs="http://schemas.microsoft.com/office/drawing/2012/chartStyle" xmlns:a="http://schemas.openxmlformats.org/drawingml/2006/main" meth="withinLinear" id="16">
  <a:schemeClr val="accent3"/>
</cs:colorStyle>
</file>

<file path=xl/charts/colors18.xml><?xml version="1.0" encoding="utf-8"?>
<cs:colorStyle xmlns:cs="http://schemas.microsoft.com/office/drawing/2012/chartStyle" xmlns:a="http://schemas.openxmlformats.org/drawingml/2006/main" meth="withinLinear" id="16">
  <a:schemeClr val="accent3"/>
</cs:colorStyle>
</file>

<file path=xl/charts/colors19.xml><?xml version="1.0" encoding="utf-8"?>
<cs:colorStyle xmlns:cs="http://schemas.microsoft.com/office/drawing/2012/chartStyle" xmlns:a="http://schemas.openxmlformats.org/drawingml/2006/main" meth="withinLinear" id="16">
  <a:schemeClr val="accent3"/>
</cs:colorStyle>
</file>

<file path=xl/charts/colors20.xml><?xml version="1.0" encoding="utf-8"?>
<cs:colorStyle xmlns:cs="http://schemas.microsoft.com/office/drawing/2012/chartStyle" xmlns:a="http://schemas.openxmlformats.org/drawingml/2006/main" meth="withinLinearReversed" id="22">
  <a:schemeClr val="accent2"/>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withinLinear" id="16">
  <a:schemeClr val="accent3"/>
</cs:colorStyle>
</file>

<file path=xl/charts/colors23.xml><?xml version="1.0" encoding="utf-8"?>
<cs:colorStyle xmlns:cs="http://schemas.microsoft.com/office/drawing/2012/chartStyle" xmlns:a="http://schemas.openxmlformats.org/drawingml/2006/main" meth="withinLinear" id="16">
  <a:schemeClr val="accent3"/>
</cs:colorStyle>
</file>

<file path=xl/charts/colors24.xml><?xml version="1.0" encoding="utf-8"?>
<cs:colorStyle xmlns:cs="http://schemas.microsoft.com/office/drawing/2012/chartStyle" xmlns:a="http://schemas.openxmlformats.org/drawingml/2006/main" meth="withinLinear" id="16">
  <a:schemeClr val="accent3"/>
</cs:colorStyle>
</file>

<file path=xl/charts/colors25.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hyperlink" Target="#Twitter!A1"/><Relationship Id="rId18" Type="http://schemas.openxmlformats.org/officeDocument/2006/relationships/image" Target="../media/image13.png"/><Relationship Id="rId3" Type="http://schemas.openxmlformats.org/officeDocument/2006/relationships/hyperlink" Target="#Dashboard!A1"/><Relationship Id="rId21" Type="http://schemas.openxmlformats.org/officeDocument/2006/relationships/chart" Target="../charts/chart2.xml"/><Relationship Id="rId7" Type="http://schemas.openxmlformats.org/officeDocument/2006/relationships/image" Target="../media/image6.svg"/><Relationship Id="rId12" Type="http://schemas.openxmlformats.org/officeDocument/2006/relationships/hyperlink" Target="#Facebook!A1"/><Relationship Id="rId17" Type="http://schemas.openxmlformats.org/officeDocument/2006/relationships/image" Target="../media/image12.svg"/><Relationship Id="rId25" Type="http://schemas.openxmlformats.org/officeDocument/2006/relationships/image" Target="../media/image16.svg"/><Relationship Id="rId2" Type="http://schemas.openxmlformats.org/officeDocument/2006/relationships/image" Target="../media/image2.jpg"/><Relationship Id="rId16" Type="http://schemas.openxmlformats.org/officeDocument/2006/relationships/image" Target="../media/image11.png"/><Relationship Id="rId20"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image" Target="../media/image5.png"/><Relationship Id="rId11" Type="http://schemas.openxmlformats.org/officeDocument/2006/relationships/image" Target="../media/image10.svg"/><Relationship Id="rId24" Type="http://schemas.openxmlformats.org/officeDocument/2006/relationships/image" Target="../media/image15.png"/><Relationship Id="rId5" Type="http://schemas.openxmlformats.org/officeDocument/2006/relationships/image" Target="../media/image4.svg"/><Relationship Id="rId15" Type="http://schemas.openxmlformats.org/officeDocument/2006/relationships/hyperlink" Target="#Youtube!A1"/><Relationship Id="rId23" Type="http://schemas.openxmlformats.org/officeDocument/2006/relationships/chart" Target="../charts/chart4.xml"/><Relationship Id="rId10" Type="http://schemas.openxmlformats.org/officeDocument/2006/relationships/image" Target="../media/image9.png"/><Relationship Id="rId19" Type="http://schemas.openxmlformats.org/officeDocument/2006/relationships/image" Target="../media/image14.sv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hyperlink" Target="#Instagram!A1"/><Relationship Id="rId22"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hyperlink" Target="#Instagram!A1"/><Relationship Id="rId13" Type="http://schemas.openxmlformats.org/officeDocument/2006/relationships/chart" Target="../charts/chart6.xml"/><Relationship Id="rId18" Type="http://schemas.openxmlformats.org/officeDocument/2006/relationships/image" Target="../media/image19.png"/><Relationship Id="rId3" Type="http://schemas.openxmlformats.org/officeDocument/2006/relationships/image" Target="../media/image3.png"/><Relationship Id="rId7" Type="http://schemas.openxmlformats.org/officeDocument/2006/relationships/hyperlink" Target="#Twitter!A1"/><Relationship Id="rId12" Type="http://schemas.openxmlformats.org/officeDocument/2006/relationships/chart" Target="../charts/chart5.xml"/><Relationship Id="rId17" Type="http://schemas.openxmlformats.org/officeDocument/2006/relationships/chart" Target="../charts/chart9.xml"/><Relationship Id="rId2" Type="http://schemas.openxmlformats.org/officeDocument/2006/relationships/image" Target="../media/image2.jpg"/><Relationship Id="rId16" Type="http://schemas.openxmlformats.org/officeDocument/2006/relationships/image" Target="../media/image18.emf"/><Relationship Id="rId20" Type="http://schemas.openxmlformats.org/officeDocument/2006/relationships/hyperlink" Target="https://pixabay.com/fr/facebook-logo-ic%C3%B4ne-m%C3%A9dias-sociaux-884378/" TargetMode="External"/><Relationship Id="rId1" Type="http://schemas.openxmlformats.org/officeDocument/2006/relationships/image" Target="../media/image1.jpg"/><Relationship Id="rId6" Type="http://schemas.openxmlformats.org/officeDocument/2006/relationships/hyperlink" Target="#Facebook!A1"/><Relationship Id="rId11" Type="http://schemas.openxmlformats.org/officeDocument/2006/relationships/image" Target="../media/image17.svg"/><Relationship Id="rId5" Type="http://schemas.openxmlformats.org/officeDocument/2006/relationships/hyperlink" Target="#Dashboard!A1"/><Relationship Id="rId15" Type="http://schemas.openxmlformats.org/officeDocument/2006/relationships/chart" Target="../charts/chart8.xml"/><Relationship Id="rId10" Type="http://schemas.openxmlformats.org/officeDocument/2006/relationships/image" Target="../media/image11.png"/><Relationship Id="rId19" Type="http://schemas.microsoft.com/office/2007/relationships/hdphoto" Target="../media/hdphoto1.wdp"/><Relationship Id="rId4" Type="http://schemas.openxmlformats.org/officeDocument/2006/relationships/image" Target="../media/image4.svg"/><Relationship Id="rId9" Type="http://schemas.openxmlformats.org/officeDocument/2006/relationships/hyperlink" Target="#Youtube!A1"/><Relationship Id="rId1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hyperlink" Target="#Instagram!A1"/><Relationship Id="rId13" Type="http://schemas.openxmlformats.org/officeDocument/2006/relationships/image" Target="../media/image18.emf"/><Relationship Id="rId18" Type="http://schemas.openxmlformats.org/officeDocument/2006/relationships/image" Target="../media/image20.png"/><Relationship Id="rId3" Type="http://schemas.openxmlformats.org/officeDocument/2006/relationships/image" Target="../media/image3.png"/><Relationship Id="rId21" Type="http://schemas.openxmlformats.org/officeDocument/2006/relationships/hyperlink" Target="https://creativecommons.org/licenses/by/3.0/" TargetMode="External"/><Relationship Id="rId7" Type="http://schemas.openxmlformats.org/officeDocument/2006/relationships/hyperlink" Target="#Twitter!A1"/><Relationship Id="rId12" Type="http://schemas.openxmlformats.org/officeDocument/2006/relationships/chart" Target="../charts/chart10.xml"/><Relationship Id="rId17" Type="http://schemas.openxmlformats.org/officeDocument/2006/relationships/chart" Target="../charts/chart14.xml"/><Relationship Id="rId2" Type="http://schemas.openxmlformats.org/officeDocument/2006/relationships/image" Target="../media/image2.jpg"/><Relationship Id="rId16" Type="http://schemas.openxmlformats.org/officeDocument/2006/relationships/chart" Target="../charts/chart13.xml"/><Relationship Id="rId20" Type="http://schemas.openxmlformats.org/officeDocument/2006/relationships/hyperlink" Target="https://www.flickr.com/photos/thecampbells/7842096300/" TargetMode="External"/><Relationship Id="rId1" Type="http://schemas.openxmlformats.org/officeDocument/2006/relationships/image" Target="../media/image1.jpg"/><Relationship Id="rId6" Type="http://schemas.openxmlformats.org/officeDocument/2006/relationships/hyperlink" Target="#Facebook!A1"/><Relationship Id="rId11" Type="http://schemas.openxmlformats.org/officeDocument/2006/relationships/image" Target="../media/image17.svg"/><Relationship Id="rId5" Type="http://schemas.openxmlformats.org/officeDocument/2006/relationships/hyperlink" Target="#Dashboard!A1"/><Relationship Id="rId15" Type="http://schemas.openxmlformats.org/officeDocument/2006/relationships/chart" Target="../charts/chart12.xml"/><Relationship Id="rId10" Type="http://schemas.openxmlformats.org/officeDocument/2006/relationships/image" Target="../media/image11.png"/><Relationship Id="rId19" Type="http://schemas.microsoft.com/office/2007/relationships/hdphoto" Target="../media/hdphoto2.wdp"/><Relationship Id="rId4" Type="http://schemas.openxmlformats.org/officeDocument/2006/relationships/image" Target="../media/image4.svg"/><Relationship Id="rId9" Type="http://schemas.openxmlformats.org/officeDocument/2006/relationships/hyperlink" Target="#Youtube!A1"/><Relationship Id="rId1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8" Type="http://schemas.openxmlformats.org/officeDocument/2006/relationships/hyperlink" Target="#Twitter!A1"/><Relationship Id="rId13" Type="http://schemas.openxmlformats.org/officeDocument/2006/relationships/image" Target="../media/image18.emf"/><Relationship Id="rId18" Type="http://schemas.openxmlformats.org/officeDocument/2006/relationships/image" Target="../media/image21.png"/><Relationship Id="rId3" Type="http://schemas.openxmlformats.org/officeDocument/2006/relationships/chart" Target="../charts/chart15.xml"/><Relationship Id="rId7" Type="http://schemas.openxmlformats.org/officeDocument/2006/relationships/hyperlink" Target="#Facebook!A1"/><Relationship Id="rId12" Type="http://schemas.openxmlformats.org/officeDocument/2006/relationships/image" Target="../media/image17.svg"/><Relationship Id="rId17" Type="http://schemas.openxmlformats.org/officeDocument/2006/relationships/chart" Target="../charts/chart19.xml"/><Relationship Id="rId2" Type="http://schemas.openxmlformats.org/officeDocument/2006/relationships/image" Target="../media/image2.jpg"/><Relationship Id="rId16" Type="http://schemas.openxmlformats.org/officeDocument/2006/relationships/chart" Target="../charts/chart18.xml"/><Relationship Id="rId20" Type="http://schemas.openxmlformats.org/officeDocument/2006/relationships/hyperlink" Target="https://creativecommons.org/licenses/by-nc-sa/3.0/" TargetMode="External"/><Relationship Id="rId1" Type="http://schemas.openxmlformats.org/officeDocument/2006/relationships/image" Target="../media/image1.jpg"/><Relationship Id="rId6" Type="http://schemas.openxmlformats.org/officeDocument/2006/relationships/hyperlink" Target="#Dashboard!A1"/><Relationship Id="rId11" Type="http://schemas.openxmlformats.org/officeDocument/2006/relationships/image" Target="../media/image11.png"/><Relationship Id="rId5" Type="http://schemas.openxmlformats.org/officeDocument/2006/relationships/image" Target="../media/image4.svg"/><Relationship Id="rId15" Type="http://schemas.openxmlformats.org/officeDocument/2006/relationships/chart" Target="../charts/chart17.xml"/><Relationship Id="rId10" Type="http://schemas.openxmlformats.org/officeDocument/2006/relationships/hyperlink" Target="#Youtube!A1"/><Relationship Id="rId19" Type="http://schemas.openxmlformats.org/officeDocument/2006/relationships/hyperlink" Target="https://voice.diem25.org/about/" TargetMode="External"/><Relationship Id="rId4" Type="http://schemas.openxmlformats.org/officeDocument/2006/relationships/image" Target="../media/image3.png"/><Relationship Id="rId9" Type="http://schemas.openxmlformats.org/officeDocument/2006/relationships/hyperlink" Target="#Instagram!A1"/><Relationship Id="rId14"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8" Type="http://schemas.openxmlformats.org/officeDocument/2006/relationships/hyperlink" Target="#Instagram!A1"/><Relationship Id="rId13" Type="http://schemas.openxmlformats.org/officeDocument/2006/relationships/chart" Target="../charts/chart21.xml"/><Relationship Id="rId18" Type="http://schemas.openxmlformats.org/officeDocument/2006/relationships/hyperlink" Target="https://pixabay.com/es/youtube-rojo-social-icono-jugar-1495277/" TargetMode="External"/><Relationship Id="rId3" Type="http://schemas.openxmlformats.org/officeDocument/2006/relationships/image" Target="../media/image3.png"/><Relationship Id="rId7" Type="http://schemas.openxmlformats.org/officeDocument/2006/relationships/hyperlink" Target="#Twitter!A1"/><Relationship Id="rId12" Type="http://schemas.openxmlformats.org/officeDocument/2006/relationships/chart" Target="../charts/chart20.xml"/><Relationship Id="rId17" Type="http://schemas.openxmlformats.org/officeDocument/2006/relationships/image" Target="../media/image22.png"/><Relationship Id="rId2" Type="http://schemas.openxmlformats.org/officeDocument/2006/relationships/image" Target="../media/image2.jpg"/><Relationship Id="rId16" Type="http://schemas.openxmlformats.org/officeDocument/2006/relationships/chart" Target="../charts/chart24.xml"/><Relationship Id="rId1" Type="http://schemas.openxmlformats.org/officeDocument/2006/relationships/image" Target="../media/image1.jpg"/><Relationship Id="rId6" Type="http://schemas.openxmlformats.org/officeDocument/2006/relationships/hyperlink" Target="#Facebook!A1"/><Relationship Id="rId11" Type="http://schemas.openxmlformats.org/officeDocument/2006/relationships/image" Target="../media/image17.svg"/><Relationship Id="rId5" Type="http://schemas.openxmlformats.org/officeDocument/2006/relationships/hyperlink" Target="#Dashboard!A1"/><Relationship Id="rId15" Type="http://schemas.openxmlformats.org/officeDocument/2006/relationships/chart" Target="../charts/chart23.xml"/><Relationship Id="rId10" Type="http://schemas.openxmlformats.org/officeDocument/2006/relationships/image" Target="../media/image11.png"/><Relationship Id="rId4" Type="http://schemas.openxmlformats.org/officeDocument/2006/relationships/image" Target="../media/image4.svg"/><Relationship Id="rId9" Type="http://schemas.openxmlformats.org/officeDocument/2006/relationships/hyperlink" Target="#Youtube!A1"/><Relationship Id="rId14" Type="http://schemas.openxmlformats.org/officeDocument/2006/relationships/chart" Target="../charts/chart2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352778</xdr:colOff>
      <xdr:row>43</xdr:row>
      <xdr:rowOff>128282</xdr:rowOff>
    </xdr:to>
    <xdr:pic>
      <xdr:nvPicPr>
        <xdr:cNvPr id="34" name="Picture 33">
          <a:extLst>
            <a:ext uri="{FF2B5EF4-FFF2-40B4-BE49-F238E27FC236}">
              <a16:creationId xmlns:a16="http://schemas.microsoft.com/office/drawing/2014/main" id="{7A4685E0-87AB-C637-0A01-93E189E937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367677" cy="8126716"/>
        </a:xfrm>
        <a:prstGeom prst="rect">
          <a:avLst/>
        </a:prstGeom>
      </xdr:spPr>
    </xdr:pic>
    <xdr:clientData/>
  </xdr:twoCellAnchor>
  <xdr:twoCellAnchor editAs="oneCell">
    <xdr:from>
      <xdr:col>2</xdr:col>
      <xdr:colOff>465919</xdr:colOff>
      <xdr:row>1</xdr:row>
      <xdr:rowOff>63501</xdr:rowOff>
    </xdr:from>
    <xdr:to>
      <xdr:col>23</xdr:col>
      <xdr:colOff>111125</xdr:colOff>
      <xdr:row>42</xdr:row>
      <xdr:rowOff>47625</xdr:rowOff>
    </xdr:to>
    <xdr:pic>
      <xdr:nvPicPr>
        <xdr:cNvPr id="32" name="Picture 31">
          <a:extLst>
            <a:ext uri="{FF2B5EF4-FFF2-40B4-BE49-F238E27FC236}">
              <a16:creationId xmlns:a16="http://schemas.microsoft.com/office/drawing/2014/main" id="{5462EC07-F231-8B71-8D74-86587B395C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8294" y="246064"/>
          <a:ext cx="12480144" cy="7469186"/>
        </a:xfrm>
        <a:prstGeom prst="rect">
          <a:avLst/>
        </a:prstGeom>
        <a:ln>
          <a:noFill/>
        </a:ln>
        <a:effectLst>
          <a:softEdge rad="112500"/>
        </a:effectLst>
      </xdr:spPr>
    </xdr:pic>
    <xdr:clientData/>
  </xdr:twoCellAnchor>
  <xdr:twoCellAnchor>
    <xdr:from>
      <xdr:col>2</xdr:col>
      <xdr:colOff>416920</xdr:colOff>
      <xdr:row>0</xdr:row>
      <xdr:rowOff>0</xdr:rowOff>
    </xdr:from>
    <xdr:to>
      <xdr:col>23</xdr:col>
      <xdr:colOff>64142</xdr:colOff>
      <xdr:row>42</xdr:row>
      <xdr:rowOff>44899</xdr:rowOff>
    </xdr:to>
    <xdr:sp macro="" textlink="">
      <xdr:nvSpPr>
        <xdr:cNvPr id="3" name="Rectangle: Rounded Corners 2">
          <a:hlinkClick xmlns:r="http://schemas.openxmlformats.org/officeDocument/2006/relationships" r:id="rId3"/>
          <a:extLst>
            <a:ext uri="{FF2B5EF4-FFF2-40B4-BE49-F238E27FC236}">
              <a16:creationId xmlns:a16="http://schemas.microsoft.com/office/drawing/2014/main" id="{6B200937-1E75-D82F-75A3-812A52F21CF7}"/>
            </a:ext>
          </a:extLst>
        </xdr:cNvPr>
        <xdr:cNvSpPr/>
      </xdr:nvSpPr>
      <xdr:spPr>
        <a:xfrm>
          <a:off x="1635607" y="0"/>
          <a:ext cx="12443434" cy="7857323"/>
        </a:xfrm>
        <a:custGeom>
          <a:avLst/>
          <a:gdLst>
            <a:gd name="connsiteX0" fmla="*/ 0 w 11067715"/>
            <a:gd name="connsiteY0" fmla="*/ 724360 h 4346075"/>
            <a:gd name="connsiteX1" fmla="*/ 724360 w 11067715"/>
            <a:gd name="connsiteY1" fmla="*/ 0 h 4346075"/>
            <a:gd name="connsiteX2" fmla="*/ 10343355 w 11067715"/>
            <a:gd name="connsiteY2" fmla="*/ 0 h 4346075"/>
            <a:gd name="connsiteX3" fmla="*/ 11067715 w 11067715"/>
            <a:gd name="connsiteY3" fmla="*/ 724360 h 4346075"/>
            <a:gd name="connsiteX4" fmla="*/ 11067715 w 11067715"/>
            <a:gd name="connsiteY4" fmla="*/ 3621715 h 4346075"/>
            <a:gd name="connsiteX5" fmla="*/ 10343355 w 11067715"/>
            <a:gd name="connsiteY5" fmla="*/ 4346075 h 4346075"/>
            <a:gd name="connsiteX6" fmla="*/ 724360 w 11067715"/>
            <a:gd name="connsiteY6" fmla="*/ 4346075 h 4346075"/>
            <a:gd name="connsiteX7" fmla="*/ 0 w 11067715"/>
            <a:gd name="connsiteY7" fmla="*/ 3621715 h 4346075"/>
            <a:gd name="connsiteX8" fmla="*/ 0 w 11067715"/>
            <a:gd name="connsiteY8" fmla="*/ 724360 h 4346075"/>
            <a:gd name="connsiteX0" fmla="*/ 19000 w 11086715"/>
            <a:gd name="connsiteY0" fmla="*/ 730710 h 4352425"/>
            <a:gd name="connsiteX1" fmla="*/ 292510 w 11086715"/>
            <a:gd name="connsiteY1" fmla="*/ 0 h 4352425"/>
            <a:gd name="connsiteX2" fmla="*/ 10362355 w 11086715"/>
            <a:gd name="connsiteY2" fmla="*/ 6350 h 4352425"/>
            <a:gd name="connsiteX3" fmla="*/ 11086715 w 11086715"/>
            <a:gd name="connsiteY3" fmla="*/ 730710 h 4352425"/>
            <a:gd name="connsiteX4" fmla="*/ 11086715 w 11086715"/>
            <a:gd name="connsiteY4" fmla="*/ 3628065 h 4352425"/>
            <a:gd name="connsiteX5" fmla="*/ 10362355 w 11086715"/>
            <a:gd name="connsiteY5" fmla="*/ 4352425 h 4352425"/>
            <a:gd name="connsiteX6" fmla="*/ 743360 w 11086715"/>
            <a:gd name="connsiteY6" fmla="*/ 4352425 h 4352425"/>
            <a:gd name="connsiteX7" fmla="*/ 19000 w 11086715"/>
            <a:gd name="connsiteY7" fmla="*/ 3628065 h 4352425"/>
            <a:gd name="connsiteX8" fmla="*/ 19000 w 11086715"/>
            <a:gd name="connsiteY8" fmla="*/ 730710 h 4352425"/>
            <a:gd name="connsiteX0" fmla="*/ 0 w 11067715"/>
            <a:gd name="connsiteY0" fmla="*/ 749760 h 4371475"/>
            <a:gd name="connsiteX1" fmla="*/ 400510 w 11067715"/>
            <a:gd name="connsiteY1" fmla="*/ 0 h 4371475"/>
            <a:gd name="connsiteX2" fmla="*/ 10343355 w 11067715"/>
            <a:gd name="connsiteY2" fmla="*/ 25400 h 4371475"/>
            <a:gd name="connsiteX3" fmla="*/ 11067715 w 11067715"/>
            <a:gd name="connsiteY3" fmla="*/ 749760 h 4371475"/>
            <a:gd name="connsiteX4" fmla="*/ 11067715 w 11067715"/>
            <a:gd name="connsiteY4" fmla="*/ 3647115 h 4371475"/>
            <a:gd name="connsiteX5" fmla="*/ 10343355 w 11067715"/>
            <a:gd name="connsiteY5" fmla="*/ 4371475 h 4371475"/>
            <a:gd name="connsiteX6" fmla="*/ 724360 w 11067715"/>
            <a:gd name="connsiteY6" fmla="*/ 4371475 h 4371475"/>
            <a:gd name="connsiteX7" fmla="*/ 0 w 11067715"/>
            <a:gd name="connsiteY7" fmla="*/ 3647115 h 4371475"/>
            <a:gd name="connsiteX8" fmla="*/ 0 w 11067715"/>
            <a:gd name="connsiteY8" fmla="*/ 749760 h 4371475"/>
            <a:gd name="connsiteX0" fmla="*/ 2764 w 11070479"/>
            <a:gd name="connsiteY0" fmla="*/ 743410 h 4365125"/>
            <a:gd name="connsiteX1" fmla="*/ 346124 w 11070479"/>
            <a:gd name="connsiteY1" fmla="*/ 0 h 4365125"/>
            <a:gd name="connsiteX2" fmla="*/ 10346119 w 11070479"/>
            <a:gd name="connsiteY2" fmla="*/ 19050 h 4365125"/>
            <a:gd name="connsiteX3" fmla="*/ 11070479 w 11070479"/>
            <a:gd name="connsiteY3" fmla="*/ 743410 h 4365125"/>
            <a:gd name="connsiteX4" fmla="*/ 11070479 w 11070479"/>
            <a:gd name="connsiteY4" fmla="*/ 3640765 h 4365125"/>
            <a:gd name="connsiteX5" fmla="*/ 10346119 w 11070479"/>
            <a:gd name="connsiteY5" fmla="*/ 4365125 h 4365125"/>
            <a:gd name="connsiteX6" fmla="*/ 727124 w 11070479"/>
            <a:gd name="connsiteY6" fmla="*/ 4365125 h 4365125"/>
            <a:gd name="connsiteX7" fmla="*/ 2764 w 11070479"/>
            <a:gd name="connsiteY7" fmla="*/ 3640765 h 4365125"/>
            <a:gd name="connsiteX8" fmla="*/ 2764 w 11070479"/>
            <a:gd name="connsiteY8" fmla="*/ 743410 h 4365125"/>
            <a:gd name="connsiteX0" fmla="*/ 2764 w 11077430"/>
            <a:gd name="connsiteY0" fmla="*/ 768810 h 4390525"/>
            <a:gd name="connsiteX1" fmla="*/ 346124 w 11077430"/>
            <a:gd name="connsiteY1" fmla="*/ 25400 h 4390525"/>
            <a:gd name="connsiteX2" fmla="*/ 10752519 w 11077430"/>
            <a:gd name="connsiteY2" fmla="*/ 0 h 4390525"/>
            <a:gd name="connsiteX3" fmla="*/ 11070479 w 11077430"/>
            <a:gd name="connsiteY3" fmla="*/ 768810 h 4390525"/>
            <a:gd name="connsiteX4" fmla="*/ 11070479 w 11077430"/>
            <a:gd name="connsiteY4" fmla="*/ 3666165 h 4390525"/>
            <a:gd name="connsiteX5" fmla="*/ 10346119 w 11077430"/>
            <a:gd name="connsiteY5" fmla="*/ 4390525 h 4390525"/>
            <a:gd name="connsiteX6" fmla="*/ 727124 w 11077430"/>
            <a:gd name="connsiteY6" fmla="*/ 4390525 h 4390525"/>
            <a:gd name="connsiteX7" fmla="*/ 2764 w 11077430"/>
            <a:gd name="connsiteY7" fmla="*/ 3666165 h 4390525"/>
            <a:gd name="connsiteX8" fmla="*/ 2764 w 11077430"/>
            <a:gd name="connsiteY8" fmla="*/ 768810 h 4390525"/>
            <a:gd name="connsiteX0" fmla="*/ 2764 w 11085455"/>
            <a:gd name="connsiteY0" fmla="*/ 768810 h 4390525"/>
            <a:gd name="connsiteX1" fmla="*/ 346124 w 11085455"/>
            <a:gd name="connsiteY1" fmla="*/ 25400 h 4390525"/>
            <a:gd name="connsiteX2" fmla="*/ 10752519 w 11085455"/>
            <a:gd name="connsiteY2" fmla="*/ 0 h 4390525"/>
            <a:gd name="connsiteX3" fmla="*/ 11070479 w 11085455"/>
            <a:gd name="connsiteY3" fmla="*/ 768810 h 4390525"/>
            <a:gd name="connsiteX4" fmla="*/ 11070479 w 11085455"/>
            <a:gd name="connsiteY4" fmla="*/ 3666165 h 4390525"/>
            <a:gd name="connsiteX5" fmla="*/ 10784269 w 11085455"/>
            <a:gd name="connsiteY5" fmla="*/ 4377825 h 4390525"/>
            <a:gd name="connsiteX6" fmla="*/ 727124 w 11085455"/>
            <a:gd name="connsiteY6" fmla="*/ 4390525 h 4390525"/>
            <a:gd name="connsiteX7" fmla="*/ 2764 w 11085455"/>
            <a:gd name="connsiteY7" fmla="*/ 3666165 h 4390525"/>
            <a:gd name="connsiteX8" fmla="*/ 2764 w 11085455"/>
            <a:gd name="connsiteY8" fmla="*/ 768810 h 4390525"/>
            <a:gd name="connsiteX0" fmla="*/ 2764 w 11085455"/>
            <a:gd name="connsiteY0" fmla="*/ 768810 h 4377825"/>
            <a:gd name="connsiteX1" fmla="*/ 346124 w 11085455"/>
            <a:gd name="connsiteY1" fmla="*/ 25400 h 4377825"/>
            <a:gd name="connsiteX2" fmla="*/ 10752519 w 11085455"/>
            <a:gd name="connsiteY2" fmla="*/ 0 h 4377825"/>
            <a:gd name="connsiteX3" fmla="*/ 11070479 w 11085455"/>
            <a:gd name="connsiteY3" fmla="*/ 768810 h 4377825"/>
            <a:gd name="connsiteX4" fmla="*/ 11070479 w 11085455"/>
            <a:gd name="connsiteY4" fmla="*/ 3666165 h 4377825"/>
            <a:gd name="connsiteX5" fmla="*/ 10784269 w 11085455"/>
            <a:gd name="connsiteY5" fmla="*/ 4377825 h 4377825"/>
            <a:gd name="connsiteX6" fmla="*/ 365174 w 11085455"/>
            <a:gd name="connsiteY6" fmla="*/ 4377825 h 4377825"/>
            <a:gd name="connsiteX7" fmla="*/ 2764 w 11085455"/>
            <a:gd name="connsiteY7" fmla="*/ 3666165 h 4377825"/>
            <a:gd name="connsiteX8" fmla="*/ 2764 w 11085455"/>
            <a:gd name="connsiteY8" fmla="*/ 768810 h 4377825"/>
            <a:gd name="connsiteX0" fmla="*/ 2764 w 11085455"/>
            <a:gd name="connsiteY0" fmla="*/ 768810 h 4377825"/>
            <a:gd name="connsiteX1" fmla="*/ 346124 w 11085455"/>
            <a:gd name="connsiteY1" fmla="*/ 31750 h 4377825"/>
            <a:gd name="connsiteX2" fmla="*/ 10752519 w 11085455"/>
            <a:gd name="connsiteY2" fmla="*/ 0 h 4377825"/>
            <a:gd name="connsiteX3" fmla="*/ 11070479 w 11085455"/>
            <a:gd name="connsiteY3" fmla="*/ 768810 h 4377825"/>
            <a:gd name="connsiteX4" fmla="*/ 11070479 w 11085455"/>
            <a:gd name="connsiteY4" fmla="*/ 3666165 h 4377825"/>
            <a:gd name="connsiteX5" fmla="*/ 10784269 w 11085455"/>
            <a:gd name="connsiteY5" fmla="*/ 4377825 h 4377825"/>
            <a:gd name="connsiteX6" fmla="*/ 365174 w 11085455"/>
            <a:gd name="connsiteY6" fmla="*/ 4377825 h 4377825"/>
            <a:gd name="connsiteX7" fmla="*/ 2764 w 11085455"/>
            <a:gd name="connsiteY7" fmla="*/ 3666165 h 4377825"/>
            <a:gd name="connsiteX8" fmla="*/ 2764 w 11085455"/>
            <a:gd name="connsiteY8" fmla="*/ 768810 h 43778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085455" h="4377825">
              <a:moveTo>
                <a:pt x="2764" y="768810"/>
              </a:moveTo>
              <a:cubicBezTo>
                <a:pt x="2764" y="368757"/>
                <a:pt x="-53929" y="31750"/>
                <a:pt x="346124" y="31750"/>
              </a:cubicBezTo>
              <a:lnTo>
                <a:pt x="10752519" y="0"/>
              </a:lnTo>
              <a:cubicBezTo>
                <a:pt x="11152572" y="0"/>
                <a:pt x="11070479" y="368757"/>
                <a:pt x="11070479" y="768810"/>
              </a:cubicBezTo>
              <a:lnTo>
                <a:pt x="11070479" y="3666165"/>
              </a:lnTo>
              <a:cubicBezTo>
                <a:pt x="11070479" y="4066218"/>
                <a:pt x="11184322" y="4377825"/>
                <a:pt x="10784269" y="4377825"/>
              </a:cubicBezTo>
              <a:lnTo>
                <a:pt x="365174" y="4377825"/>
              </a:lnTo>
              <a:cubicBezTo>
                <a:pt x="-34879" y="4377825"/>
                <a:pt x="2764" y="4066218"/>
                <a:pt x="2764" y="3666165"/>
              </a:cubicBezTo>
              <a:lnTo>
                <a:pt x="2764" y="768810"/>
              </a:lnTo>
              <a:close/>
            </a:path>
          </a:pathLst>
        </a:custGeom>
        <a:solidFill>
          <a:schemeClr val="accent3">
            <a:lumMod val="20000"/>
            <a:lumOff val="80000"/>
          </a:schemeClr>
        </a:solidFill>
        <a:ln>
          <a:solidFill>
            <a:schemeClr val="accent6">
              <a:lumMod val="5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1100">
              <a:effectLst>
                <a:outerShdw blurRad="50800" dist="38100" dir="5400000" algn="t" rotWithShape="0">
                  <a:prstClr val="black">
                    <a:alpha val="40000"/>
                  </a:prstClr>
                </a:outerShdw>
              </a:effectLst>
            </a:rPr>
            <a:t> s </a:t>
          </a:r>
        </a:p>
      </xdr:txBody>
    </xdr:sp>
    <xdr:clientData/>
  </xdr:twoCellAnchor>
  <xdr:twoCellAnchor editAs="oneCell">
    <xdr:from>
      <xdr:col>3</xdr:col>
      <xdr:colOff>71437</xdr:colOff>
      <xdr:row>1</xdr:row>
      <xdr:rowOff>20786</xdr:rowOff>
    </xdr:from>
    <xdr:to>
      <xdr:col>9</xdr:col>
      <xdr:colOff>393700</xdr:colOff>
      <xdr:row>7</xdr:row>
      <xdr:rowOff>79375</xdr:rowOff>
    </xdr:to>
    <mc:AlternateContent xmlns:mc="http://schemas.openxmlformats.org/markup-compatibility/2006" xmlns:tsle="http://schemas.microsoft.com/office/drawing/2012/timeslicer">
      <mc:Choice Requires="tsle">
        <xdr:graphicFrame macro="">
          <xdr:nvGraphicFramePr>
            <xdr:cNvPr id="5" name="Post_Date">
              <a:extLst>
                <a:ext uri="{FF2B5EF4-FFF2-40B4-BE49-F238E27FC236}">
                  <a16:creationId xmlns:a16="http://schemas.microsoft.com/office/drawing/2014/main" id="{E11C1AEB-310C-471D-BCAD-8F70B0E0FBB0}"/>
                </a:ext>
              </a:extLst>
            </xdr:cNvPr>
            <xdr:cNvGraphicFramePr/>
          </xdr:nvGraphicFramePr>
          <xdr:xfrm>
            <a:off x="0" y="0"/>
            <a:ext cx="0" cy="0"/>
          </xdr:xfrm>
          <a:graphic>
            <a:graphicData uri="http://schemas.microsoft.com/office/drawing/2012/timeslicer">
              <tsle:timeslicer name="Post_Date"/>
            </a:graphicData>
          </a:graphic>
        </xdr:graphicFrame>
      </mc:Choice>
      <mc:Fallback xmlns="">
        <xdr:sp macro="" textlink="">
          <xdr:nvSpPr>
            <xdr:cNvPr id="0" name=""/>
            <xdr:cNvSpPr>
              <a:spLocks noTextEdit="1"/>
            </xdr:cNvSpPr>
          </xdr:nvSpPr>
          <xdr:spPr>
            <a:xfrm>
              <a:off x="1891437" y="211286"/>
              <a:ext cx="3988663" cy="1116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537145</xdr:colOff>
      <xdr:row>1</xdr:row>
      <xdr:rowOff>36602</xdr:rowOff>
    </xdr:from>
    <xdr:to>
      <xdr:col>16</xdr:col>
      <xdr:colOff>96973</xdr:colOff>
      <xdr:row>7</xdr:row>
      <xdr:rowOff>45602</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08D27783-8C21-4A21-81B8-A9855EA71B7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043060" y="222456"/>
              <a:ext cx="3842206" cy="11241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243898</xdr:colOff>
      <xdr:row>1</xdr:row>
      <xdr:rowOff>21113</xdr:rowOff>
    </xdr:from>
    <xdr:to>
      <xdr:col>22</xdr:col>
      <xdr:colOff>508000</xdr:colOff>
      <xdr:row>7</xdr:row>
      <xdr:rowOff>31750</xdr:rowOff>
    </xdr:to>
    <mc:AlternateContent xmlns:mc="http://schemas.openxmlformats.org/markup-compatibility/2006" xmlns:a14="http://schemas.microsoft.com/office/drawing/2010/main">
      <mc:Choice Requires="a14">
        <xdr:graphicFrame macro="">
          <xdr:nvGraphicFramePr>
            <xdr:cNvPr id="8" name="Engagement_Level">
              <a:extLst>
                <a:ext uri="{FF2B5EF4-FFF2-40B4-BE49-F238E27FC236}">
                  <a16:creationId xmlns:a16="http://schemas.microsoft.com/office/drawing/2014/main" id="{568D43F0-2AA8-4842-9E77-7430BC5DF727}"/>
                </a:ext>
              </a:extLst>
            </xdr:cNvPr>
            <xdr:cNvGraphicFramePr/>
          </xdr:nvGraphicFramePr>
          <xdr:xfrm>
            <a:off x="0" y="0"/>
            <a:ext cx="0" cy="0"/>
          </xdr:xfrm>
          <a:graphic>
            <a:graphicData uri="http://schemas.microsoft.com/office/drawing/2010/slicer">
              <sle:slicer xmlns:sle="http://schemas.microsoft.com/office/drawing/2010/slicer" name="Engagement_Level"/>
            </a:graphicData>
          </a:graphic>
        </xdr:graphicFrame>
      </mc:Choice>
      <mc:Fallback xmlns="">
        <xdr:sp macro="" textlink="">
          <xdr:nvSpPr>
            <xdr:cNvPr id="0" name=""/>
            <xdr:cNvSpPr>
              <a:spLocks noTextEdit="1"/>
            </xdr:cNvSpPr>
          </xdr:nvSpPr>
          <xdr:spPr>
            <a:xfrm>
              <a:off x="10022898" y="203676"/>
              <a:ext cx="3931227" cy="11060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70397</xdr:colOff>
      <xdr:row>7</xdr:row>
      <xdr:rowOff>171451</xdr:rowOff>
    </xdr:from>
    <xdr:to>
      <xdr:col>22</xdr:col>
      <xdr:colOff>468313</xdr:colOff>
      <xdr:row>14</xdr:row>
      <xdr:rowOff>15876</xdr:rowOff>
    </xdr:to>
    <mc:AlternateContent xmlns:mc="http://schemas.openxmlformats.org/markup-compatibility/2006" xmlns:a14="http://schemas.microsoft.com/office/drawing/2010/main">
      <mc:Choice Requires="a14">
        <xdr:graphicFrame macro="">
          <xdr:nvGraphicFramePr>
            <xdr:cNvPr id="12" name="Hashtag">
              <a:extLst>
                <a:ext uri="{FF2B5EF4-FFF2-40B4-BE49-F238E27FC236}">
                  <a16:creationId xmlns:a16="http://schemas.microsoft.com/office/drawing/2014/main" id="{D1A6D3E0-5FC3-44C7-858E-976DA041C64E}"/>
                </a:ext>
              </a:extLst>
            </xdr:cNvPr>
            <xdr:cNvGraphicFramePr/>
          </xdr:nvGraphicFramePr>
          <xdr:xfrm>
            <a:off x="0" y="0"/>
            <a:ext cx="0" cy="0"/>
          </xdr:xfrm>
          <a:graphic>
            <a:graphicData uri="http://schemas.microsoft.com/office/drawing/2010/slicer">
              <sle:slicer xmlns:sle="http://schemas.microsoft.com/office/drawing/2010/slicer" name="Hashtag"/>
            </a:graphicData>
          </a:graphic>
        </xdr:graphicFrame>
      </mc:Choice>
      <mc:Fallback xmlns="">
        <xdr:sp macro="" textlink="">
          <xdr:nvSpPr>
            <xdr:cNvPr id="0" name=""/>
            <xdr:cNvSpPr>
              <a:spLocks noTextEdit="1"/>
            </xdr:cNvSpPr>
          </xdr:nvSpPr>
          <xdr:spPr>
            <a:xfrm>
              <a:off x="7385597" y="1504950"/>
              <a:ext cx="5746203" cy="118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42691</xdr:colOff>
      <xdr:row>7</xdr:row>
      <xdr:rowOff>171740</xdr:rowOff>
    </xdr:from>
    <xdr:to>
      <xdr:col>12</xdr:col>
      <xdr:colOff>12700</xdr:colOff>
      <xdr:row>14</xdr:row>
      <xdr:rowOff>62240</xdr:rowOff>
    </xdr:to>
    <mc:AlternateContent xmlns:mc="http://schemas.openxmlformats.org/markup-compatibility/2006" xmlns:a14="http://schemas.microsoft.com/office/drawing/2010/main">
      <mc:Choice Requires="a14">
        <xdr:graphicFrame macro="">
          <xdr:nvGraphicFramePr>
            <xdr:cNvPr id="14" name="Content_Type">
              <a:extLst>
                <a:ext uri="{FF2B5EF4-FFF2-40B4-BE49-F238E27FC236}">
                  <a16:creationId xmlns:a16="http://schemas.microsoft.com/office/drawing/2014/main" id="{33418114-999A-48C4-A00F-DEC7923869E4}"/>
                </a:ext>
              </a:extLst>
            </xdr:cNvPr>
            <xdr:cNvGraphicFramePr/>
          </xdr:nvGraphicFramePr>
          <xdr:xfrm>
            <a:off x="0" y="0"/>
            <a:ext cx="0" cy="0"/>
          </xdr:xfrm>
          <a:graphic>
            <a:graphicData uri="http://schemas.microsoft.com/office/drawing/2010/slicer">
              <sle:slicer xmlns:sle="http://schemas.microsoft.com/office/drawing/2010/slicer" name="Content_Type"/>
            </a:graphicData>
          </a:graphic>
        </xdr:graphicFrame>
      </mc:Choice>
      <mc:Fallback xmlns="">
        <xdr:sp macro="" textlink="">
          <xdr:nvSpPr>
            <xdr:cNvPr id="0" name=""/>
            <xdr:cNvSpPr>
              <a:spLocks noTextEdit="1"/>
            </xdr:cNvSpPr>
          </xdr:nvSpPr>
          <xdr:spPr>
            <a:xfrm>
              <a:off x="1871491" y="1505240"/>
              <a:ext cx="5456409" cy="12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50513</xdr:colOff>
      <xdr:row>14</xdr:row>
      <xdr:rowOff>150094</xdr:rowOff>
    </xdr:from>
    <xdr:to>
      <xdr:col>3</xdr:col>
      <xdr:colOff>483467</xdr:colOff>
      <xdr:row>17</xdr:row>
      <xdr:rowOff>25258</xdr:rowOff>
    </xdr:to>
    <xdr:pic>
      <xdr:nvPicPr>
        <xdr:cNvPr id="16" name="Graphic 15" descr="Bar chart with solid fill">
          <a:extLst>
            <a:ext uri="{FF2B5EF4-FFF2-40B4-BE49-F238E27FC236}">
              <a16:creationId xmlns:a16="http://schemas.microsoft.com/office/drawing/2014/main" id="{FDEC73FB-700F-7060-6E07-F90D7AA15CF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884076" y="2705969"/>
          <a:ext cx="432954" cy="422852"/>
        </a:xfrm>
        <a:prstGeom prst="rect">
          <a:avLst/>
        </a:prstGeom>
      </xdr:spPr>
    </xdr:pic>
    <xdr:clientData/>
  </xdr:twoCellAnchor>
  <xdr:twoCellAnchor>
    <xdr:from>
      <xdr:col>3</xdr:col>
      <xdr:colOff>214313</xdr:colOff>
      <xdr:row>15</xdr:row>
      <xdr:rowOff>22369</xdr:rowOff>
    </xdr:from>
    <xdr:to>
      <xdr:col>8</xdr:col>
      <xdr:colOff>7938</xdr:colOff>
      <xdr:row>17</xdr:row>
      <xdr:rowOff>7937</xdr:rowOff>
    </xdr:to>
    <xdr:sp macro="" textlink="">
      <xdr:nvSpPr>
        <xdr:cNvPr id="17" name="Rectangle 16">
          <a:extLst>
            <a:ext uri="{FF2B5EF4-FFF2-40B4-BE49-F238E27FC236}">
              <a16:creationId xmlns:a16="http://schemas.microsoft.com/office/drawing/2014/main" id="{6A789A76-34A8-206A-220B-12188B113098}"/>
            </a:ext>
          </a:extLst>
        </xdr:cNvPr>
        <xdr:cNvSpPr/>
      </xdr:nvSpPr>
      <xdr:spPr>
        <a:xfrm>
          <a:off x="2047876" y="2760807"/>
          <a:ext cx="2849562" cy="3506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US" sz="2000" b="1" cap="none" spc="0">
              <a:ln w="0"/>
              <a:solidFill>
                <a:schemeClr val="accent6">
                  <a:lumMod val="50000"/>
                </a:schemeClr>
              </a:solidFill>
              <a:effectLst>
                <a:outerShdw blurRad="38100" dist="19050" dir="2700000" algn="tl" rotWithShape="0">
                  <a:schemeClr val="dk1">
                    <a:alpha val="40000"/>
                  </a:schemeClr>
                </a:outerShdw>
              </a:effectLst>
            </a:rPr>
            <a:t>Social</a:t>
          </a:r>
          <a:r>
            <a:rPr lang="en-US" sz="2000" b="1" cap="none" spc="0" baseline="0">
              <a:ln w="0"/>
              <a:solidFill>
                <a:schemeClr val="accent6">
                  <a:lumMod val="50000"/>
                </a:schemeClr>
              </a:solidFill>
              <a:effectLst>
                <a:outerShdw blurRad="38100" dist="19050" dir="2700000" algn="tl" rotWithShape="0">
                  <a:schemeClr val="dk1">
                    <a:alpha val="40000"/>
                  </a:schemeClr>
                </a:outerShdw>
              </a:effectLst>
            </a:rPr>
            <a:t> Media Analysis</a:t>
          </a:r>
        </a:p>
      </xdr:txBody>
    </xdr:sp>
    <xdr:clientData/>
  </xdr:twoCellAnchor>
  <xdr:twoCellAnchor>
    <xdr:from>
      <xdr:col>13</xdr:col>
      <xdr:colOff>19050</xdr:colOff>
      <xdr:row>16</xdr:row>
      <xdr:rowOff>128013</xdr:rowOff>
    </xdr:from>
    <xdr:to>
      <xdr:col>22</xdr:col>
      <xdr:colOff>530800</xdr:colOff>
      <xdr:row>28</xdr:row>
      <xdr:rowOff>53975</xdr:rowOff>
    </xdr:to>
    <xdr:sp macro="" textlink="">
      <xdr:nvSpPr>
        <xdr:cNvPr id="22" name="Rectangle 21">
          <a:extLst>
            <a:ext uri="{FF2B5EF4-FFF2-40B4-BE49-F238E27FC236}">
              <a16:creationId xmlns:a16="http://schemas.microsoft.com/office/drawing/2014/main" id="{2FEE7EC6-539E-44EA-3A87-84938657C081}"/>
            </a:ext>
          </a:extLst>
        </xdr:cNvPr>
        <xdr:cNvSpPr/>
      </xdr:nvSpPr>
      <xdr:spPr>
        <a:xfrm>
          <a:off x="7964488" y="3049013"/>
          <a:ext cx="6012437" cy="2116712"/>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531976</xdr:colOff>
      <xdr:row>16</xdr:row>
      <xdr:rowOff>148530</xdr:rowOff>
    </xdr:from>
    <xdr:to>
      <xdr:col>10</xdr:col>
      <xdr:colOff>222251</xdr:colOff>
      <xdr:row>22</xdr:row>
      <xdr:rowOff>127000</xdr:rowOff>
    </xdr:to>
    <xdr:sp macro="" textlink="">
      <xdr:nvSpPr>
        <xdr:cNvPr id="23" name="Rectangle: Rounded Corners 22">
          <a:extLst>
            <a:ext uri="{FF2B5EF4-FFF2-40B4-BE49-F238E27FC236}">
              <a16:creationId xmlns:a16="http://schemas.microsoft.com/office/drawing/2014/main" id="{3000DA97-674C-A929-701F-0B006EAE5539}"/>
            </a:ext>
          </a:extLst>
        </xdr:cNvPr>
        <xdr:cNvSpPr/>
      </xdr:nvSpPr>
      <xdr:spPr>
        <a:xfrm>
          <a:off x="4810289" y="3069530"/>
          <a:ext cx="1523837" cy="1073845"/>
        </a:xfrm>
        <a:prstGeom prst="round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276841</xdr:colOff>
      <xdr:row>16</xdr:row>
      <xdr:rowOff>146276</xdr:rowOff>
    </xdr:from>
    <xdr:to>
      <xdr:col>12</xdr:col>
      <xdr:colOff>515938</xdr:colOff>
      <xdr:row>22</xdr:row>
      <xdr:rowOff>111125</xdr:rowOff>
    </xdr:to>
    <xdr:sp macro="" textlink="">
      <xdr:nvSpPr>
        <xdr:cNvPr id="24" name="Rectangle: Rounded Corners 23">
          <a:extLst>
            <a:ext uri="{FF2B5EF4-FFF2-40B4-BE49-F238E27FC236}">
              <a16:creationId xmlns:a16="http://schemas.microsoft.com/office/drawing/2014/main" id="{9F1583FE-6A78-B60C-6EF8-356C16197CC5}"/>
            </a:ext>
          </a:extLst>
        </xdr:cNvPr>
        <xdr:cNvSpPr/>
      </xdr:nvSpPr>
      <xdr:spPr>
        <a:xfrm>
          <a:off x="6388716" y="3067276"/>
          <a:ext cx="1461472" cy="1060224"/>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543026</xdr:colOff>
      <xdr:row>17</xdr:row>
      <xdr:rowOff>131904</xdr:rowOff>
    </xdr:from>
    <xdr:to>
      <xdr:col>10</xdr:col>
      <xdr:colOff>198438</xdr:colOff>
      <xdr:row>21</xdr:row>
      <xdr:rowOff>111125</xdr:rowOff>
    </xdr:to>
    <xdr:sp macro="" textlink="">
      <xdr:nvSpPr>
        <xdr:cNvPr id="25" name="Rectangle: Rounded Corners 24">
          <a:extLst>
            <a:ext uri="{FF2B5EF4-FFF2-40B4-BE49-F238E27FC236}">
              <a16:creationId xmlns:a16="http://schemas.microsoft.com/office/drawing/2014/main" id="{365FA58B-9352-C8DE-A5BF-BCDE70691E2E}"/>
            </a:ext>
          </a:extLst>
        </xdr:cNvPr>
        <xdr:cNvSpPr/>
      </xdr:nvSpPr>
      <xdr:spPr>
        <a:xfrm>
          <a:off x="4821339" y="3235467"/>
          <a:ext cx="1488974" cy="709471"/>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cap="none" spc="0">
              <a:ln w="0"/>
              <a:solidFill>
                <a:schemeClr val="tx1"/>
              </a:solidFill>
              <a:effectLst>
                <a:outerShdw blurRad="38100" dist="19050" dir="2700000" algn="tl" rotWithShape="0">
                  <a:schemeClr val="dk1">
                    <a:alpha val="40000"/>
                  </a:schemeClr>
                </a:outerShdw>
              </a:effectLst>
            </a:rPr>
            <a:t>VIEWS   </a:t>
          </a:r>
          <a:r>
            <a:rPr lang="en-US" sz="1100" b="1" i="0" u="none" strike="noStrike">
              <a:solidFill>
                <a:schemeClr val="lt1"/>
              </a:solidFill>
              <a:effectLst/>
              <a:latin typeface="+mn-lt"/>
              <a:ea typeface="+mn-ea"/>
              <a:cs typeface="+mn-cs"/>
            </a:rPr>
            <a:t>20</a:t>
          </a:r>
          <a:r>
            <a:rPr lang="en-US" sz="1600"/>
            <a:t> </a:t>
          </a:r>
        </a:p>
        <a:p>
          <a:pPr algn="r"/>
          <a:r>
            <a:rPr lang="en-US" sz="1600"/>
            <a:t>=</a:t>
          </a:r>
        </a:p>
      </xdr:txBody>
    </xdr:sp>
    <xdr:clientData/>
  </xdr:twoCellAnchor>
  <xdr:twoCellAnchor>
    <xdr:from>
      <xdr:col>10</xdr:col>
      <xdr:colOff>285752</xdr:colOff>
      <xdr:row>17</xdr:row>
      <xdr:rowOff>114171</xdr:rowOff>
    </xdr:from>
    <xdr:to>
      <xdr:col>12</xdr:col>
      <xdr:colOff>500064</xdr:colOff>
      <xdr:row>21</xdr:row>
      <xdr:rowOff>106234</xdr:rowOff>
    </xdr:to>
    <xdr:sp macro="" textlink="">
      <xdr:nvSpPr>
        <xdr:cNvPr id="26" name="Rectangle: Rounded Corners 25">
          <a:extLst>
            <a:ext uri="{FF2B5EF4-FFF2-40B4-BE49-F238E27FC236}">
              <a16:creationId xmlns:a16="http://schemas.microsoft.com/office/drawing/2014/main" id="{E5806F9A-3EA7-A656-8F00-49FB37A07BC0}"/>
            </a:ext>
          </a:extLst>
        </xdr:cNvPr>
        <xdr:cNvSpPr/>
      </xdr:nvSpPr>
      <xdr:spPr>
        <a:xfrm>
          <a:off x="6379186" y="3276343"/>
          <a:ext cx="1432999" cy="73610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baseline="0">
              <a:solidFill>
                <a:schemeClr val="tx1"/>
              </a:solidFill>
            </a:rPr>
            <a:t> Shares</a:t>
          </a:r>
        </a:p>
        <a:p>
          <a:pPr algn="ctr"/>
          <a:endParaRPr lang="en-US" sz="1800" b="1" baseline="0">
            <a:solidFill>
              <a:schemeClr val="tx1"/>
            </a:solidFill>
          </a:endParaRPr>
        </a:p>
      </xdr:txBody>
    </xdr:sp>
    <xdr:clientData/>
  </xdr:twoCellAnchor>
  <xdr:twoCellAnchor>
    <xdr:from>
      <xdr:col>7</xdr:col>
      <xdr:colOff>520087</xdr:colOff>
      <xdr:row>23</xdr:row>
      <xdr:rowOff>0</xdr:rowOff>
    </xdr:from>
    <xdr:to>
      <xdr:col>10</xdr:col>
      <xdr:colOff>246063</xdr:colOff>
      <xdr:row>28</xdr:row>
      <xdr:rowOff>127000</xdr:rowOff>
    </xdr:to>
    <xdr:sp macro="" textlink="">
      <xdr:nvSpPr>
        <xdr:cNvPr id="27" name="Rectangle: Rounded Corners 26">
          <a:extLst>
            <a:ext uri="{FF2B5EF4-FFF2-40B4-BE49-F238E27FC236}">
              <a16:creationId xmlns:a16="http://schemas.microsoft.com/office/drawing/2014/main" id="{9DB14373-B5C6-5079-3081-BA6C2386B354}"/>
            </a:ext>
          </a:extLst>
        </xdr:cNvPr>
        <xdr:cNvSpPr/>
      </xdr:nvSpPr>
      <xdr:spPr>
        <a:xfrm>
          <a:off x="4798400" y="4198938"/>
          <a:ext cx="1559538" cy="1039812"/>
        </a:xfrm>
        <a:prstGeom prst="round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277813</xdr:colOff>
      <xdr:row>22</xdr:row>
      <xdr:rowOff>166688</xdr:rowOff>
    </xdr:from>
    <xdr:to>
      <xdr:col>12</xdr:col>
      <xdr:colOff>523875</xdr:colOff>
      <xdr:row>28</xdr:row>
      <xdr:rowOff>119062</xdr:rowOff>
    </xdr:to>
    <xdr:sp macro="" textlink="">
      <xdr:nvSpPr>
        <xdr:cNvPr id="28" name="Rectangle: Rounded Corners 27">
          <a:extLst>
            <a:ext uri="{FF2B5EF4-FFF2-40B4-BE49-F238E27FC236}">
              <a16:creationId xmlns:a16="http://schemas.microsoft.com/office/drawing/2014/main" id="{72C1EFA4-6B3F-348E-CFB7-314D315C358F}"/>
            </a:ext>
          </a:extLst>
        </xdr:cNvPr>
        <xdr:cNvSpPr/>
      </xdr:nvSpPr>
      <xdr:spPr>
        <a:xfrm>
          <a:off x="6389688" y="4183063"/>
          <a:ext cx="1468437" cy="1047749"/>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138042</xdr:colOff>
      <xdr:row>29</xdr:row>
      <xdr:rowOff>50799</xdr:rowOff>
    </xdr:from>
    <xdr:to>
      <xdr:col>12</xdr:col>
      <xdr:colOff>378298</xdr:colOff>
      <xdr:row>40</xdr:row>
      <xdr:rowOff>108084</xdr:rowOff>
    </xdr:to>
    <xdr:sp macro="" textlink="">
      <xdr:nvSpPr>
        <xdr:cNvPr id="35" name="Rectangle 34">
          <a:extLst>
            <a:ext uri="{FF2B5EF4-FFF2-40B4-BE49-F238E27FC236}">
              <a16:creationId xmlns:a16="http://schemas.microsoft.com/office/drawing/2014/main" id="{38948977-9DCC-CB56-B68A-A2A2D63ECBB7}"/>
            </a:ext>
          </a:extLst>
        </xdr:cNvPr>
        <xdr:cNvSpPr/>
      </xdr:nvSpPr>
      <xdr:spPr>
        <a:xfrm>
          <a:off x="1961978" y="5340214"/>
          <a:ext cx="5712065" cy="206361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592480</xdr:colOff>
      <xdr:row>29</xdr:row>
      <xdr:rowOff>50247</xdr:rowOff>
    </xdr:from>
    <xdr:to>
      <xdr:col>22</xdr:col>
      <xdr:colOff>425585</xdr:colOff>
      <xdr:row>40</xdr:row>
      <xdr:rowOff>108085</xdr:rowOff>
    </xdr:to>
    <xdr:sp macro="" textlink="">
      <xdr:nvSpPr>
        <xdr:cNvPr id="36" name="Rectangle 35">
          <a:extLst>
            <a:ext uri="{FF2B5EF4-FFF2-40B4-BE49-F238E27FC236}">
              <a16:creationId xmlns:a16="http://schemas.microsoft.com/office/drawing/2014/main" id="{41FCD4EA-B170-25CC-66C8-5451EA5F8050}"/>
            </a:ext>
          </a:extLst>
        </xdr:cNvPr>
        <xdr:cNvSpPr/>
      </xdr:nvSpPr>
      <xdr:spPr>
        <a:xfrm>
          <a:off x="7888225" y="5339662"/>
          <a:ext cx="5912892" cy="2064168"/>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293688</xdr:colOff>
      <xdr:row>24</xdr:row>
      <xdr:rowOff>0</xdr:rowOff>
    </xdr:from>
    <xdr:to>
      <xdr:col>12</xdr:col>
      <xdr:colOff>523875</xdr:colOff>
      <xdr:row>27</xdr:row>
      <xdr:rowOff>158749</xdr:rowOff>
    </xdr:to>
    <xdr:sp macro="" textlink="">
      <xdr:nvSpPr>
        <xdr:cNvPr id="38" name="Rectangle: Rounded Corners 37">
          <a:extLst>
            <a:ext uri="{FF2B5EF4-FFF2-40B4-BE49-F238E27FC236}">
              <a16:creationId xmlns:a16="http://schemas.microsoft.com/office/drawing/2014/main" id="{23D338A5-993D-174B-38B3-6F850A97BC4A}"/>
            </a:ext>
          </a:extLst>
        </xdr:cNvPr>
        <xdr:cNvSpPr/>
      </xdr:nvSpPr>
      <xdr:spPr>
        <a:xfrm>
          <a:off x="6405563" y="4381500"/>
          <a:ext cx="1452562" cy="70643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a:solidFill>
                <a:schemeClr val="tx1"/>
              </a:solidFill>
            </a:rPr>
            <a:t>comments</a:t>
          </a:r>
        </a:p>
      </xdr:txBody>
    </xdr:sp>
    <xdr:clientData/>
  </xdr:twoCellAnchor>
  <xdr:twoCellAnchor editAs="oneCell">
    <xdr:from>
      <xdr:col>7</xdr:col>
      <xdr:colOff>541203</xdr:colOff>
      <xdr:row>17</xdr:row>
      <xdr:rowOff>45975</xdr:rowOff>
    </xdr:from>
    <xdr:to>
      <xdr:col>8</xdr:col>
      <xdr:colOff>404091</xdr:colOff>
      <xdr:row>19</xdr:row>
      <xdr:rowOff>138692</xdr:rowOff>
    </xdr:to>
    <xdr:pic>
      <xdr:nvPicPr>
        <xdr:cNvPr id="42" name="Graphic 41" descr="Eye with solid fill">
          <a:extLst>
            <a:ext uri="{FF2B5EF4-FFF2-40B4-BE49-F238E27FC236}">
              <a16:creationId xmlns:a16="http://schemas.microsoft.com/office/drawing/2014/main" id="{32605511-E161-FDC7-0BC9-58DA14F5DEA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06607" y="3208147"/>
          <a:ext cx="472231" cy="464737"/>
        </a:xfrm>
        <a:prstGeom prst="rect">
          <a:avLst/>
        </a:prstGeom>
      </xdr:spPr>
    </xdr:pic>
    <xdr:clientData/>
  </xdr:twoCellAnchor>
  <xdr:twoCellAnchor editAs="oneCell">
    <xdr:from>
      <xdr:col>10</xdr:col>
      <xdr:colOff>256005</xdr:colOff>
      <xdr:row>17</xdr:row>
      <xdr:rowOff>66806</xdr:rowOff>
    </xdr:from>
    <xdr:to>
      <xdr:col>11</xdr:col>
      <xdr:colOff>96212</xdr:colOff>
      <xdr:row>19</xdr:row>
      <xdr:rowOff>98071</xdr:rowOff>
    </xdr:to>
    <xdr:pic>
      <xdr:nvPicPr>
        <xdr:cNvPr id="44" name="Graphic 43" descr="Network with solid fill">
          <a:extLst>
            <a:ext uri="{FF2B5EF4-FFF2-40B4-BE49-F238E27FC236}">
              <a16:creationId xmlns:a16="http://schemas.microsoft.com/office/drawing/2014/main" id="{14C21D0E-1224-C600-BAC6-0BCDE1604CE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349439" y="3228978"/>
          <a:ext cx="449551" cy="403285"/>
        </a:xfrm>
        <a:prstGeom prst="rect">
          <a:avLst/>
        </a:prstGeom>
      </xdr:spPr>
    </xdr:pic>
    <xdr:clientData/>
  </xdr:twoCellAnchor>
  <xdr:twoCellAnchor editAs="oneCell">
    <xdr:from>
      <xdr:col>10</xdr:col>
      <xdr:colOff>284095</xdr:colOff>
      <xdr:row>23</xdr:row>
      <xdr:rowOff>171790</xdr:rowOff>
    </xdr:from>
    <xdr:to>
      <xdr:col>11</xdr:col>
      <xdr:colOff>76969</xdr:colOff>
      <xdr:row>26</xdr:row>
      <xdr:rowOff>6550</xdr:rowOff>
    </xdr:to>
    <xdr:pic>
      <xdr:nvPicPr>
        <xdr:cNvPr id="46" name="Graphic 45" descr="Thought bubble with solid fill">
          <a:extLst>
            <a:ext uri="{FF2B5EF4-FFF2-40B4-BE49-F238E27FC236}">
              <a16:creationId xmlns:a16="http://schemas.microsoft.com/office/drawing/2014/main" id="{2FDE06EB-9064-9215-36C7-E5AFD5D4577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377529" y="4450022"/>
          <a:ext cx="402218" cy="392791"/>
        </a:xfrm>
        <a:prstGeom prst="rect">
          <a:avLst/>
        </a:prstGeom>
      </xdr:spPr>
    </xdr:pic>
    <xdr:clientData/>
  </xdr:twoCellAnchor>
  <xdr:twoCellAnchor>
    <xdr:from>
      <xdr:col>0</xdr:col>
      <xdr:colOff>88901</xdr:colOff>
      <xdr:row>4</xdr:row>
      <xdr:rowOff>127000</xdr:rowOff>
    </xdr:from>
    <xdr:to>
      <xdr:col>2</xdr:col>
      <xdr:colOff>345701</xdr:colOff>
      <xdr:row>6</xdr:row>
      <xdr:rowOff>178000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1D903E51-E2EE-B880-58AC-30779E685E6C}"/>
            </a:ext>
          </a:extLst>
        </xdr:cNvPr>
        <xdr:cNvSpPr/>
      </xdr:nvSpPr>
      <xdr:spPr>
        <a:xfrm>
          <a:off x="88901" y="857250"/>
          <a:ext cx="1479175" cy="41612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sz="2000" b="1" cap="none" spc="0">
              <a:ln w="0"/>
              <a:solidFill>
                <a:schemeClr val="accent3">
                  <a:lumMod val="50000"/>
                </a:schemeClr>
              </a:solidFill>
              <a:effectLst>
                <a:outerShdw blurRad="38100" dist="19050" dir="2700000" algn="tl" rotWithShape="0">
                  <a:schemeClr val="dk1">
                    <a:alpha val="40000"/>
                  </a:schemeClr>
                </a:outerShdw>
              </a:effectLst>
            </a:rPr>
            <a:t>Dashboard</a:t>
          </a:r>
        </a:p>
      </xdr:txBody>
    </xdr:sp>
    <xdr:clientData/>
  </xdr:twoCellAnchor>
  <xdr:twoCellAnchor>
    <xdr:from>
      <xdr:col>0</xdr:col>
      <xdr:colOff>120651</xdr:colOff>
      <xdr:row>13</xdr:row>
      <xdr:rowOff>4763</xdr:rowOff>
    </xdr:from>
    <xdr:to>
      <xdr:col>2</xdr:col>
      <xdr:colOff>377451</xdr:colOff>
      <xdr:row>15</xdr:row>
      <xdr:rowOff>55763</xdr:rowOff>
    </xdr:to>
    <xdr:sp macro="" textlink="">
      <xdr:nvSpPr>
        <xdr:cNvPr id="7" name="Rectangle: Rounded Corners 6">
          <a:hlinkClick xmlns:r="http://schemas.openxmlformats.org/officeDocument/2006/relationships" r:id="rId12"/>
          <a:extLst>
            <a:ext uri="{FF2B5EF4-FFF2-40B4-BE49-F238E27FC236}">
              <a16:creationId xmlns:a16="http://schemas.microsoft.com/office/drawing/2014/main" id="{7095518E-EEF1-B4B4-080C-27D999B2BAAD}"/>
            </a:ext>
          </a:extLst>
        </xdr:cNvPr>
        <xdr:cNvSpPr/>
      </xdr:nvSpPr>
      <xdr:spPr>
        <a:xfrm>
          <a:off x="120651" y="2378076"/>
          <a:ext cx="1479175" cy="416125"/>
        </a:xfrm>
        <a:prstGeom prst="roundRect">
          <a:avLst/>
        </a:prstGeom>
        <a:solidFill>
          <a:schemeClr val="accent3">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sz="2000" b="1" cap="none" spc="0">
              <a:ln w="0"/>
              <a:solidFill>
                <a:schemeClr val="bg1"/>
              </a:solidFill>
              <a:effectLst>
                <a:outerShdw blurRad="38100" dist="19050" dir="2700000" algn="tl" rotWithShape="0">
                  <a:schemeClr val="dk1">
                    <a:alpha val="40000"/>
                  </a:schemeClr>
                </a:outerShdw>
              </a:effectLst>
            </a:rPr>
            <a:t>Facebook</a:t>
          </a:r>
        </a:p>
      </xdr:txBody>
    </xdr:sp>
    <xdr:clientData/>
  </xdr:twoCellAnchor>
  <xdr:twoCellAnchor>
    <xdr:from>
      <xdr:col>0</xdr:col>
      <xdr:colOff>104776</xdr:colOff>
      <xdr:row>16</xdr:row>
      <xdr:rowOff>79375</xdr:rowOff>
    </xdr:from>
    <xdr:to>
      <xdr:col>2</xdr:col>
      <xdr:colOff>361576</xdr:colOff>
      <xdr:row>18</xdr:row>
      <xdr:rowOff>130375</xdr:rowOff>
    </xdr:to>
    <xdr:sp macro="" textlink="">
      <xdr:nvSpPr>
        <xdr:cNvPr id="9" name="Rectangle: Rounded Corners 8">
          <a:hlinkClick xmlns:r="http://schemas.openxmlformats.org/officeDocument/2006/relationships" r:id="rId13"/>
          <a:extLst>
            <a:ext uri="{FF2B5EF4-FFF2-40B4-BE49-F238E27FC236}">
              <a16:creationId xmlns:a16="http://schemas.microsoft.com/office/drawing/2014/main" id="{C329EE9B-97FF-8C1E-7587-485C95779C22}"/>
            </a:ext>
          </a:extLst>
        </xdr:cNvPr>
        <xdr:cNvSpPr/>
      </xdr:nvSpPr>
      <xdr:spPr>
        <a:xfrm>
          <a:off x="104776" y="3000375"/>
          <a:ext cx="1479175" cy="416125"/>
        </a:xfrm>
        <a:prstGeom prst="roundRect">
          <a:avLst/>
        </a:prstGeom>
        <a:solidFill>
          <a:schemeClr val="accent3">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sz="2000" b="1" cap="none" spc="0">
              <a:ln w="0"/>
              <a:solidFill>
                <a:schemeClr val="bg1"/>
              </a:solidFill>
              <a:effectLst>
                <a:outerShdw blurRad="38100" dist="19050" dir="2700000" algn="tl" rotWithShape="0">
                  <a:schemeClr val="dk1">
                    <a:alpha val="40000"/>
                  </a:schemeClr>
                </a:outerShdw>
              </a:effectLst>
            </a:rPr>
            <a:t>Twitter</a:t>
          </a:r>
        </a:p>
      </xdr:txBody>
    </xdr:sp>
    <xdr:clientData/>
  </xdr:twoCellAnchor>
  <xdr:twoCellAnchor>
    <xdr:from>
      <xdr:col>0</xdr:col>
      <xdr:colOff>98428</xdr:colOff>
      <xdr:row>20</xdr:row>
      <xdr:rowOff>1587</xdr:rowOff>
    </xdr:from>
    <xdr:to>
      <xdr:col>2</xdr:col>
      <xdr:colOff>325439</xdr:colOff>
      <xdr:row>22</xdr:row>
      <xdr:rowOff>63500</xdr:rowOff>
    </xdr:to>
    <xdr:sp macro="" textlink="">
      <xdr:nvSpPr>
        <xdr:cNvPr id="11" name="Rectangle: Rounded Corners 10">
          <a:hlinkClick xmlns:r="http://schemas.openxmlformats.org/officeDocument/2006/relationships" r:id="rId14"/>
          <a:extLst>
            <a:ext uri="{FF2B5EF4-FFF2-40B4-BE49-F238E27FC236}">
              <a16:creationId xmlns:a16="http://schemas.microsoft.com/office/drawing/2014/main" id="{8C93587D-DF41-8597-F235-505BF2B0A76F}"/>
            </a:ext>
          </a:extLst>
        </xdr:cNvPr>
        <xdr:cNvSpPr/>
      </xdr:nvSpPr>
      <xdr:spPr>
        <a:xfrm>
          <a:off x="98428" y="3652837"/>
          <a:ext cx="1449386" cy="427038"/>
        </a:xfrm>
        <a:prstGeom prst="roundRect">
          <a:avLst/>
        </a:prstGeom>
        <a:solidFill>
          <a:schemeClr val="accent3">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sz="2000" b="1" cap="none" spc="0">
              <a:ln w="0"/>
              <a:solidFill>
                <a:schemeClr val="bg1"/>
              </a:solidFill>
              <a:effectLst>
                <a:outerShdw blurRad="38100" dist="19050" dir="2700000" algn="tl" rotWithShape="0">
                  <a:schemeClr val="dk1">
                    <a:alpha val="40000"/>
                  </a:schemeClr>
                </a:outerShdw>
              </a:effectLst>
            </a:rPr>
            <a:t>Instagram</a:t>
          </a:r>
        </a:p>
      </xdr:txBody>
    </xdr:sp>
    <xdr:clientData/>
  </xdr:twoCellAnchor>
  <xdr:twoCellAnchor>
    <xdr:from>
      <xdr:col>0</xdr:col>
      <xdr:colOff>82551</xdr:colOff>
      <xdr:row>23</xdr:row>
      <xdr:rowOff>96838</xdr:rowOff>
    </xdr:from>
    <xdr:to>
      <xdr:col>2</xdr:col>
      <xdr:colOff>339351</xdr:colOff>
      <xdr:row>25</xdr:row>
      <xdr:rowOff>147838</xdr:rowOff>
    </xdr:to>
    <xdr:sp macro="" textlink="">
      <xdr:nvSpPr>
        <xdr:cNvPr id="13" name="Rectangle: Rounded Corners 12">
          <a:hlinkClick xmlns:r="http://schemas.openxmlformats.org/officeDocument/2006/relationships" r:id="rId15"/>
          <a:extLst>
            <a:ext uri="{FF2B5EF4-FFF2-40B4-BE49-F238E27FC236}">
              <a16:creationId xmlns:a16="http://schemas.microsoft.com/office/drawing/2014/main" id="{13486401-0AB4-2E69-ACE6-0164F13A6E13}"/>
            </a:ext>
          </a:extLst>
        </xdr:cNvPr>
        <xdr:cNvSpPr/>
      </xdr:nvSpPr>
      <xdr:spPr>
        <a:xfrm>
          <a:off x="82551" y="4295776"/>
          <a:ext cx="1479175" cy="416125"/>
        </a:xfrm>
        <a:prstGeom prst="roundRect">
          <a:avLst/>
        </a:prstGeom>
        <a:solidFill>
          <a:schemeClr val="accent1">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sz="2000" b="1" cap="none" spc="0">
              <a:ln w="0"/>
              <a:solidFill>
                <a:schemeClr val="bg1"/>
              </a:solidFill>
              <a:effectLst>
                <a:outerShdw blurRad="38100" dist="19050" dir="2700000" algn="tl" rotWithShape="0">
                  <a:schemeClr val="dk1">
                    <a:alpha val="40000"/>
                  </a:schemeClr>
                </a:outerShdw>
              </a:effectLst>
            </a:rPr>
            <a:t>Youtube</a:t>
          </a:r>
        </a:p>
      </xdr:txBody>
    </xdr:sp>
    <xdr:clientData/>
  </xdr:twoCellAnchor>
  <xdr:twoCellAnchor>
    <xdr:from>
      <xdr:col>7</xdr:col>
      <xdr:colOff>539751</xdr:colOff>
      <xdr:row>24</xdr:row>
      <xdr:rowOff>7934</xdr:rowOff>
    </xdr:from>
    <xdr:to>
      <xdr:col>10</xdr:col>
      <xdr:colOff>254001</xdr:colOff>
      <xdr:row>27</xdr:row>
      <xdr:rowOff>142875</xdr:rowOff>
    </xdr:to>
    <xdr:sp macro="" textlink="">
      <xdr:nvSpPr>
        <xdr:cNvPr id="15" name="Rectangle: Rounded Corners 14">
          <a:extLst>
            <a:ext uri="{FF2B5EF4-FFF2-40B4-BE49-F238E27FC236}">
              <a16:creationId xmlns:a16="http://schemas.microsoft.com/office/drawing/2014/main" id="{E450DD1B-E858-59DD-7211-6BF759D7027C}"/>
            </a:ext>
          </a:extLst>
        </xdr:cNvPr>
        <xdr:cNvSpPr/>
      </xdr:nvSpPr>
      <xdr:spPr>
        <a:xfrm>
          <a:off x="4818064" y="4389434"/>
          <a:ext cx="1547812" cy="682629"/>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 </a:t>
          </a:r>
          <a:r>
            <a:rPr lang="en-US" sz="1600" b="1" baseline="0"/>
            <a:t> </a:t>
          </a:r>
          <a:r>
            <a:rPr lang="en-US" sz="1600" b="1" baseline="0">
              <a:solidFill>
                <a:schemeClr val="tx1"/>
              </a:solidFill>
            </a:rPr>
            <a:t>LIKES</a:t>
          </a:r>
        </a:p>
        <a:p>
          <a:pPr algn="l"/>
          <a:r>
            <a:rPr lang="en-US" sz="1600" b="1" baseline="0">
              <a:solidFill>
                <a:schemeClr val="tx1"/>
              </a:solidFill>
            </a:rPr>
            <a:t>                  </a:t>
          </a:r>
          <a:endParaRPr lang="en-US" sz="1600" b="1"/>
        </a:p>
      </xdr:txBody>
    </xdr:sp>
    <xdr:clientData/>
  </xdr:twoCellAnchor>
  <xdr:twoCellAnchor editAs="oneCell">
    <xdr:from>
      <xdr:col>0</xdr:col>
      <xdr:colOff>325439</xdr:colOff>
      <xdr:row>7</xdr:row>
      <xdr:rowOff>31749</xdr:rowOff>
    </xdr:from>
    <xdr:to>
      <xdr:col>2</xdr:col>
      <xdr:colOff>17464</xdr:colOff>
      <xdr:row>12</xdr:row>
      <xdr:rowOff>33337</xdr:rowOff>
    </xdr:to>
    <xdr:pic>
      <xdr:nvPicPr>
        <xdr:cNvPr id="20" name="Graphic 19" descr="Connections with solid fill">
          <a:extLst>
            <a:ext uri="{FF2B5EF4-FFF2-40B4-BE49-F238E27FC236}">
              <a16:creationId xmlns:a16="http://schemas.microsoft.com/office/drawing/2014/main" id="{9FD5BA1A-E072-C221-8F5C-53EB7C300F2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25439" y="1309687"/>
          <a:ext cx="914400" cy="914400"/>
        </a:xfrm>
        <a:prstGeom prst="rect">
          <a:avLst/>
        </a:prstGeom>
      </xdr:spPr>
    </xdr:pic>
    <xdr:clientData/>
  </xdr:twoCellAnchor>
  <xdr:twoCellAnchor editAs="oneCell">
    <xdr:from>
      <xdr:col>7</xdr:col>
      <xdr:colOff>498539</xdr:colOff>
      <xdr:row>23</xdr:row>
      <xdr:rowOff>140472</xdr:rowOff>
    </xdr:from>
    <xdr:to>
      <xdr:col>8</xdr:col>
      <xdr:colOff>301466</xdr:colOff>
      <xdr:row>26</xdr:row>
      <xdr:rowOff>4051</xdr:rowOff>
    </xdr:to>
    <xdr:pic>
      <xdr:nvPicPr>
        <xdr:cNvPr id="31" name="Graphic 30" descr="Thumbs up sign with solid fill">
          <a:extLst>
            <a:ext uri="{FF2B5EF4-FFF2-40B4-BE49-F238E27FC236}">
              <a16:creationId xmlns:a16="http://schemas.microsoft.com/office/drawing/2014/main" id="{7CA8A498-EDF3-07B4-FD4E-2EF25634ACEB}"/>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4763943" y="4418704"/>
          <a:ext cx="412270" cy="421610"/>
        </a:xfrm>
        <a:prstGeom prst="rect">
          <a:avLst/>
        </a:prstGeom>
      </xdr:spPr>
    </xdr:pic>
    <xdr:clientData/>
  </xdr:twoCellAnchor>
  <xdr:twoCellAnchor>
    <xdr:from>
      <xdr:col>13</xdr:col>
      <xdr:colOff>11500</xdr:colOff>
      <xdr:row>16</xdr:row>
      <xdr:rowOff>75354</xdr:rowOff>
    </xdr:from>
    <xdr:to>
      <xdr:col>22</xdr:col>
      <xdr:colOff>518842</xdr:colOff>
      <xdr:row>28</xdr:row>
      <xdr:rowOff>54208</xdr:rowOff>
    </xdr:to>
    <xdr:graphicFrame macro="">
      <xdr:nvGraphicFramePr>
        <xdr:cNvPr id="39" name="Chart 38">
          <a:extLst>
            <a:ext uri="{FF2B5EF4-FFF2-40B4-BE49-F238E27FC236}">
              <a16:creationId xmlns:a16="http://schemas.microsoft.com/office/drawing/2014/main" id="{69041033-1F34-44B4-BC63-6D0466C0A6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xdr:col>
      <xdr:colOff>126672</xdr:colOff>
      <xdr:row>28</xdr:row>
      <xdr:rowOff>136312</xdr:rowOff>
    </xdr:from>
    <xdr:to>
      <xdr:col>12</xdr:col>
      <xdr:colOff>394938</xdr:colOff>
      <xdr:row>40</xdr:row>
      <xdr:rowOff>139391</xdr:rowOff>
    </xdr:to>
    <xdr:graphicFrame macro="">
      <xdr:nvGraphicFramePr>
        <xdr:cNvPr id="41" name="Chart 40">
          <a:extLst>
            <a:ext uri="{FF2B5EF4-FFF2-40B4-BE49-F238E27FC236}">
              <a16:creationId xmlns:a16="http://schemas.microsoft.com/office/drawing/2014/main" id="{B1CDCF7C-B070-452E-A957-4D04A99470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12</xdr:col>
      <xdr:colOff>547005</xdr:colOff>
      <xdr:row>28</xdr:row>
      <xdr:rowOff>135760</xdr:rowOff>
    </xdr:from>
    <xdr:to>
      <xdr:col>22</xdr:col>
      <xdr:colOff>433659</xdr:colOff>
      <xdr:row>40</xdr:row>
      <xdr:rowOff>116159</xdr:rowOff>
    </xdr:to>
    <xdr:graphicFrame macro="">
      <xdr:nvGraphicFramePr>
        <xdr:cNvPr id="45" name="Chart 44">
          <a:extLst>
            <a:ext uri="{FF2B5EF4-FFF2-40B4-BE49-F238E27FC236}">
              <a16:creationId xmlns:a16="http://schemas.microsoft.com/office/drawing/2014/main" id="{DD1438E0-F2BC-4662-A946-021700965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xdr:col>
      <xdr:colOff>481765</xdr:colOff>
      <xdr:row>17</xdr:row>
      <xdr:rowOff>1</xdr:rowOff>
    </xdr:from>
    <xdr:to>
      <xdr:col>7</xdr:col>
      <xdr:colOff>394939</xdr:colOff>
      <xdr:row>28</xdr:row>
      <xdr:rowOff>46465</xdr:rowOff>
    </xdr:to>
    <xdr:graphicFrame macro="">
      <xdr:nvGraphicFramePr>
        <xdr:cNvPr id="48" name="Chart 47">
          <a:extLst>
            <a:ext uri="{FF2B5EF4-FFF2-40B4-BE49-F238E27FC236}">
              <a16:creationId xmlns:a16="http://schemas.microsoft.com/office/drawing/2014/main" id="{3DB61581-BC39-48A2-8230-4D14A4A870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8</xdr:col>
      <xdr:colOff>15489</xdr:colOff>
      <xdr:row>19</xdr:row>
      <xdr:rowOff>85182</xdr:rowOff>
    </xdr:from>
    <xdr:to>
      <xdr:col>10</xdr:col>
      <xdr:colOff>185853</xdr:colOff>
      <xdr:row>20</xdr:row>
      <xdr:rowOff>185853</xdr:rowOff>
    </xdr:to>
    <xdr:sp macro="" textlink="pivot4!$E$43">
      <xdr:nvSpPr>
        <xdr:cNvPr id="49" name="Rectangle: Rounded Corners 48">
          <a:extLst>
            <a:ext uri="{FF2B5EF4-FFF2-40B4-BE49-F238E27FC236}">
              <a16:creationId xmlns:a16="http://schemas.microsoft.com/office/drawing/2014/main" id="{F2B84E2A-3C89-2B36-CEFE-5FA522A1390B}"/>
            </a:ext>
          </a:extLst>
        </xdr:cNvPr>
        <xdr:cNvSpPr/>
      </xdr:nvSpPr>
      <xdr:spPr>
        <a:xfrm>
          <a:off x="4909635" y="3616402"/>
          <a:ext cx="1393901" cy="286524"/>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27C3DB0-9F27-4FE6-B62D-024D5B6C8D7C}" type="TxLink">
            <a:rPr lang="en-US" sz="1600" b="1" i="0" u="none" strike="noStrike">
              <a:solidFill>
                <a:srgbClr val="000000"/>
              </a:solidFill>
              <a:latin typeface="Aptos Narrow"/>
            </a:rPr>
            <a:pPr algn="l"/>
            <a:t>12470332220</a:t>
          </a:fld>
          <a:endParaRPr lang="en-US" sz="1600" b="1">
            <a:solidFill>
              <a:schemeClr val="tx1"/>
            </a:solidFill>
          </a:endParaRPr>
        </a:p>
      </xdr:txBody>
    </xdr:sp>
    <xdr:clientData/>
  </xdr:twoCellAnchor>
  <xdr:twoCellAnchor>
    <xdr:from>
      <xdr:col>10</xdr:col>
      <xdr:colOff>456890</xdr:colOff>
      <xdr:row>19</xdr:row>
      <xdr:rowOff>100671</xdr:rowOff>
    </xdr:from>
    <xdr:to>
      <xdr:col>12</xdr:col>
      <xdr:colOff>332986</xdr:colOff>
      <xdr:row>21</xdr:row>
      <xdr:rowOff>30976</xdr:rowOff>
    </xdr:to>
    <xdr:sp macro="" textlink="pivot4!E49">
      <xdr:nvSpPr>
        <xdr:cNvPr id="50" name="Rectangle: Rounded Corners 49">
          <a:extLst>
            <a:ext uri="{FF2B5EF4-FFF2-40B4-BE49-F238E27FC236}">
              <a16:creationId xmlns:a16="http://schemas.microsoft.com/office/drawing/2014/main" id="{9FCEFDF0-DA8E-363F-861D-96AC7A9481E0}"/>
            </a:ext>
          </a:extLst>
        </xdr:cNvPr>
        <xdr:cNvSpPr/>
      </xdr:nvSpPr>
      <xdr:spPr>
        <a:xfrm>
          <a:off x="6574573" y="3631891"/>
          <a:ext cx="1099633" cy="302012"/>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47FF7B4-73EE-4D20-B121-AB67AD085FC4}" type="TxLink">
            <a:rPr lang="en-US" sz="1600" b="1" i="0" u="none" strike="noStrike">
              <a:solidFill>
                <a:srgbClr val="000000"/>
              </a:solidFill>
              <a:latin typeface="Aptos Narrow"/>
            </a:rPr>
            <a:pPr algn="l"/>
            <a:t>252597810</a:t>
          </a:fld>
          <a:endParaRPr lang="en-US" sz="1600" b="1">
            <a:solidFill>
              <a:schemeClr val="tx1"/>
            </a:solidFill>
          </a:endParaRPr>
        </a:p>
      </xdr:txBody>
    </xdr:sp>
    <xdr:clientData/>
  </xdr:twoCellAnchor>
  <xdr:twoCellAnchor>
    <xdr:from>
      <xdr:col>8</xdr:col>
      <xdr:colOff>147134</xdr:colOff>
      <xdr:row>25</xdr:row>
      <xdr:rowOff>116160</xdr:rowOff>
    </xdr:from>
    <xdr:to>
      <xdr:col>10</xdr:col>
      <xdr:colOff>240061</xdr:colOff>
      <xdr:row>27</xdr:row>
      <xdr:rowOff>69695</xdr:rowOff>
    </xdr:to>
    <xdr:sp macro="" textlink="pivot4!E46">
      <xdr:nvSpPr>
        <xdr:cNvPr id="51" name="Rectangle: Rounded Corners 50">
          <a:extLst>
            <a:ext uri="{FF2B5EF4-FFF2-40B4-BE49-F238E27FC236}">
              <a16:creationId xmlns:a16="http://schemas.microsoft.com/office/drawing/2014/main" id="{EB0FF418-ED12-7A3F-B3E1-B02A952C7354}"/>
            </a:ext>
          </a:extLst>
        </xdr:cNvPr>
        <xdr:cNvSpPr/>
      </xdr:nvSpPr>
      <xdr:spPr>
        <a:xfrm>
          <a:off x="5041280" y="4762501"/>
          <a:ext cx="1316464" cy="325243"/>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C8011D8-B578-4F1F-955B-7ECF223CDE2F}" type="TxLink">
            <a:rPr lang="en-US" sz="1600" b="1" i="0" u="none" strike="noStrike">
              <a:solidFill>
                <a:srgbClr val="000000"/>
              </a:solidFill>
              <a:latin typeface="Aptos Narrow"/>
            </a:rPr>
            <a:pPr algn="l"/>
            <a:t>1257375149</a:t>
          </a:fld>
          <a:endParaRPr lang="en-US" sz="1600" b="1">
            <a:solidFill>
              <a:schemeClr val="tx1"/>
            </a:solidFill>
          </a:endParaRPr>
        </a:p>
      </xdr:txBody>
    </xdr:sp>
    <xdr:clientData/>
  </xdr:twoCellAnchor>
  <xdr:twoCellAnchor>
    <xdr:from>
      <xdr:col>10</xdr:col>
      <xdr:colOff>588537</xdr:colOff>
      <xdr:row>25</xdr:row>
      <xdr:rowOff>108416</xdr:rowOff>
    </xdr:from>
    <xdr:to>
      <xdr:col>12</xdr:col>
      <xdr:colOff>456891</xdr:colOff>
      <xdr:row>27</xdr:row>
      <xdr:rowOff>23232</xdr:rowOff>
    </xdr:to>
    <xdr:sp macro="" textlink="pivot4!E52">
      <xdr:nvSpPr>
        <xdr:cNvPr id="52" name="Rectangle: Rounded Corners 51">
          <a:extLst>
            <a:ext uri="{FF2B5EF4-FFF2-40B4-BE49-F238E27FC236}">
              <a16:creationId xmlns:a16="http://schemas.microsoft.com/office/drawing/2014/main" id="{F5E0C90F-F674-CB78-B850-82B0A9019FBF}"/>
            </a:ext>
          </a:extLst>
        </xdr:cNvPr>
        <xdr:cNvSpPr/>
      </xdr:nvSpPr>
      <xdr:spPr>
        <a:xfrm>
          <a:off x="6706220" y="4754757"/>
          <a:ext cx="1091891" cy="286524"/>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56CDFE3-B9D2-4D7C-A06E-59293F6545F5}" type="TxLink">
            <a:rPr lang="en-US" sz="1600" b="1" i="0" u="none" strike="noStrike">
              <a:solidFill>
                <a:srgbClr val="000000"/>
              </a:solidFill>
              <a:latin typeface="Aptos Narrow"/>
            </a:rPr>
            <a:pPr algn="l"/>
            <a:t>124441969</a:t>
          </a:fld>
          <a:endParaRPr lang="en-US" sz="1600" b="1">
            <a:solidFill>
              <a:schemeClr val="tx1"/>
            </a:solidFill>
          </a:endParaRPr>
        </a:p>
      </xdr:txBody>
    </xdr:sp>
    <xdr:clientData/>
  </xdr:twoCellAnchor>
  <xdr:twoCellAnchor editAs="oneCell">
    <xdr:from>
      <xdr:col>4</xdr:col>
      <xdr:colOff>255548</xdr:colOff>
      <xdr:row>19</xdr:row>
      <xdr:rowOff>178111</xdr:rowOff>
    </xdr:from>
    <xdr:to>
      <xdr:col>6</xdr:col>
      <xdr:colOff>46463</xdr:colOff>
      <xdr:row>25</xdr:row>
      <xdr:rowOff>77442</xdr:rowOff>
    </xdr:to>
    <xdr:pic>
      <xdr:nvPicPr>
        <xdr:cNvPr id="54" name="Graphic 53" descr="Social network with solid fill">
          <a:extLst>
            <a:ext uri="{FF2B5EF4-FFF2-40B4-BE49-F238E27FC236}">
              <a16:creationId xmlns:a16="http://schemas.microsoft.com/office/drawing/2014/main" id="{CB1FFB63-A759-4339-277A-F0A20435410A}"/>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2702621" y="3709331"/>
          <a:ext cx="1014452" cy="10144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352778</xdr:colOff>
      <xdr:row>47</xdr:row>
      <xdr:rowOff>6413</xdr:rowOff>
    </xdr:to>
    <xdr:pic>
      <xdr:nvPicPr>
        <xdr:cNvPr id="2" name="Picture 1">
          <a:extLst>
            <a:ext uri="{FF2B5EF4-FFF2-40B4-BE49-F238E27FC236}">
              <a16:creationId xmlns:a16="http://schemas.microsoft.com/office/drawing/2014/main" id="{EEFE8F1E-D6D5-40F5-A3BF-8E318B5826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367677" cy="8748888"/>
        </a:xfrm>
        <a:prstGeom prst="rect">
          <a:avLst/>
        </a:prstGeom>
      </xdr:spPr>
    </xdr:pic>
    <xdr:clientData/>
  </xdr:twoCellAnchor>
  <xdr:twoCellAnchor editAs="oneCell">
    <xdr:from>
      <xdr:col>2</xdr:col>
      <xdr:colOff>465919</xdr:colOff>
      <xdr:row>1</xdr:row>
      <xdr:rowOff>63501</xdr:rowOff>
    </xdr:from>
    <xdr:to>
      <xdr:col>23</xdr:col>
      <xdr:colOff>111125</xdr:colOff>
      <xdr:row>42</xdr:row>
      <xdr:rowOff>47625</xdr:rowOff>
    </xdr:to>
    <xdr:pic>
      <xdr:nvPicPr>
        <xdr:cNvPr id="3" name="Picture 2">
          <a:extLst>
            <a:ext uri="{FF2B5EF4-FFF2-40B4-BE49-F238E27FC236}">
              <a16:creationId xmlns:a16="http://schemas.microsoft.com/office/drawing/2014/main" id="{8725219F-E26D-42BD-8200-9E52E734E9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5119" y="247651"/>
          <a:ext cx="12446806" cy="7534274"/>
        </a:xfrm>
        <a:prstGeom prst="rect">
          <a:avLst/>
        </a:prstGeom>
        <a:ln>
          <a:noFill/>
        </a:ln>
        <a:effectLst>
          <a:softEdge rad="112500"/>
        </a:effectLst>
      </xdr:spPr>
    </xdr:pic>
    <xdr:clientData/>
  </xdr:twoCellAnchor>
  <xdr:twoCellAnchor>
    <xdr:from>
      <xdr:col>2</xdr:col>
      <xdr:colOff>469194</xdr:colOff>
      <xdr:row>0</xdr:row>
      <xdr:rowOff>76201</xdr:rowOff>
    </xdr:from>
    <xdr:to>
      <xdr:col>22</xdr:col>
      <xdr:colOff>602928</xdr:colOff>
      <xdr:row>45</xdr:row>
      <xdr:rowOff>179597</xdr:rowOff>
    </xdr:to>
    <xdr:sp macro="" textlink="">
      <xdr:nvSpPr>
        <xdr:cNvPr id="4" name="Rectangle: Rounded Corners 2">
          <a:extLst>
            <a:ext uri="{FF2B5EF4-FFF2-40B4-BE49-F238E27FC236}">
              <a16:creationId xmlns:a16="http://schemas.microsoft.com/office/drawing/2014/main" id="{3D4A475E-1FD5-4732-AC2F-9B11ECE2EA4E}"/>
            </a:ext>
          </a:extLst>
        </xdr:cNvPr>
        <xdr:cNvSpPr/>
      </xdr:nvSpPr>
      <xdr:spPr>
        <a:xfrm>
          <a:off x="1688394" y="76201"/>
          <a:ext cx="12325734" cy="8390146"/>
        </a:xfrm>
        <a:custGeom>
          <a:avLst/>
          <a:gdLst>
            <a:gd name="connsiteX0" fmla="*/ 0 w 11067715"/>
            <a:gd name="connsiteY0" fmla="*/ 724360 h 4346075"/>
            <a:gd name="connsiteX1" fmla="*/ 724360 w 11067715"/>
            <a:gd name="connsiteY1" fmla="*/ 0 h 4346075"/>
            <a:gd name="connsiteX2" fmla="*/ 10343355 w 11067715"/>
            <a:gd name="connsiteY2" fmla="*/ 0 h 4346075"/>
            <a:gd name="connsiteX3" fmla="*/ 11067715 w 11067715"/>
            <a:gd name="connsiteY3" fmla="*/ 724360 h 4346075"/>
            <a:gd name="connsiteX4" fmla="*/ 11067715 w 11067715"/>
            <a:gd name="connsiteY4" fmla="*/ 3621715 h 4346075"/>
            <a:gd name="connsiteX5" fmla="*/ 10343355 w 11067715"/>
            <a:gd name="connsiteY5" fmla="*/ 4346075 h 4346075"/>
            <a:gd name="connsiteX6" fmla="*/ 724360 w 11067715"/>
            <a:gd name="connsiteY6" fmla="*/ 4346075 h 4346075"/>
            <a:gd name="connsiteX7" fmla="*/ 0 w 11067715"/>
            <a:gd name="connsiteY7" fmla="*/ 3621715 h 4346075"/>
            <a:gd name="connsiteX8" fmla="*/ 0 w 11067715"/>
            <a:gd name="connsiteY8" fmla="*/ 724360 h 4346075"/>
            <a:gd name="connsiteX0" fmla="*/ 19000 w 11086715"/>
            <a:gd name="connsiteY0" fmla="*/ 730710 h 4352425"/>
            <a:gd name="connsiteX1" fmla="*/ 292510 w 11086715"/>
            <a:gd name="connsiteY1" fmla="*/ 0 h 4352425"/>
            <a:gd name="connsiteX2" fmla="*/ 10362355 w 11086715"/>
            <a:gd name="connsiteY2" fmla="*/ 6350 h 4352425"/>
            <a:gd name="connsiteX3" fmla="*/ 11086715 w 11086715"/>
            <a:gd name="connsiteY3" fmla="*/ 730710 h 4352425"/>
            <a:gd name="connsiteX4" fmla="*/ 11086715 w 11086715"/>
            <a:gd name="connsiteY4" fmla="*/ 3628065 h 4352425"/>
            <a:gd name="connsiteX5" fmla="*/ 10362355 w 11086715"/>
            <a:gd name="connsiteY5" fmla="*/ 4352425 h 4352425"/>
            <a:gd name="connsiteX6" fmla="*/ 743360 w 11086715"/>
            <a:gd name="connsiteY6" fmla="*/ 4352425 h 4352425"/>
            <a:gd name="connsiteX7" fmla="*/ 19000 w 11086715"/>
            <a:gd name="connsiteY7" fmla="*/ 3628065 h 4352425"/>
            <a:gd name="connsiteX8" fmla="*/ 19000 w 11086715"/>
            <a:gd name="connsiteY8" fmla="*/ 730710 h 4352425"/>
            <a:gd name="connsiteX0" fmla="*/ 0 w 11067715"/>
            <a:gd name="connsiteY0" fmla="*/ 749760 h 4371475"/>
            <a:gd name="connsiteX1" fmla="*/ 400510 w 11067715"/>
            <a:gd name="connsiteY1" fmla="*/ 0 h 4371475"/>
            <a:gd name="connsiteX2" fmla="*/ 10343355 w 11067715"/>
            <a:gd name="connsiteY2" fmla="*/ 25400 h 4371475"/>
            <a:gd name="connsiteX3" fmla="*/ 11067715 w 11067715"/>
            <a:gd name="connsiteY3" fmla="*/ 749760 h 4371475"/>
            <a:gd name="connsiteX4" fmla="*/ 11067715 w 11067715"/>
            <a:gd name="connsiteY4" fmla="*/ 3647115 h 4371475"/>
            <a:gd name="connsiteX5" fmla="*/ 10343355 w 11067715"/>
            <a:gd name="connsiteY5" fmla="*/ 4371475 h 4371475"/>
            <a:gd name="connsiteX6" fmla="*/ 724360 w 11067715"/>
            <a:gd name="connsiteY6" fmla="*/ 4371475 h 4371475"/>
            <a:gd name="connsiteX7" fmla="*/ 0 w 11067715"/>
            <a:gd name="connsiteY7" fmla="*/ 3647115 h 4371475"/>
            <a:gd name="connsiteX8" fmla="*/ 0 w 11067715"/>
            <a:gd name="connsiteY8" fmla="*/ 749760 h 4371475"/>
            <a:gd name="connsiteX0" fmla="*/ 2764 w 11070479"/>
            <a:gd name="connsiteY0" fmla="*/ 743410 h 4365125"/>
            <a:gd name="connsiteX1" fmla="*/ 346124 w 11070479"/>
            <a:gd name="connsiteY1" fmla="*/ 0 h 4365125"/>
            <a:gd name="connsiteX2" fmla="*/ 10346119 w 11070479"/>
            <a:gd name="connsiteY2" fmla="*/ 19050 h 4365125"/>
            <a:gd name="connsiteX3" fmla="*/ 11070479 w 11070479"/>
            <a:gd name="connsiteY3" fmla="*/ 743410 h 4365125"/>
            <a:gd name="connsiteX4" fmla="*/ 11070479 w 11070479"/>
            <a:gd name="connsiteY4" fmla="*/ 3640765 h 4365125"/>
            <a:gd name="connsiteX5" fmla="*/ 10346119 w 11070479"/>
            <a:gd name="connsiteY5" fmla="*/ 4365125 h 4365125"/>
            <a:gd name="connsiteX6" fmla="*/ 727124 w 11070479"/>
            <a:gd name="connsiteY6" fmla="*/ 4365125 h 4365125"/>
            <a:gd name="connsiteX7" fmla="*/ 2764 w 11070479"/>
            <a:gd name="connsiteY7" fmla="*/ 3640765 h 4365125"/>
            <a:gd name="connsiteX8" fmla="*/ 2764 w 11070479"/>
            <a:gd name="connsiteY8" fmla="*/ 743410 h 4365125"/>
            <a:gd name="connsiteX0" fmla="*/ 2764 w 11077430"/>
            <a:gd name="connsiteY0" fmla="*/ 768810 h 4390525"/>
            <a:gd name="connsiteX1" fmla="*/ 346124 w 11077430"/>
            <a:gd name="connsiteY1" fmla="*/ 25400 h 4390525"/>
            <a:gd name="connsiteX2" fmla="*/ 10752519 w 11077430"/>
            <a:gd name="connsiteY2" fmla="*/ 0 h 4390525"/>
            <a:gd name="connsiteX3" fmla="*/ 11070479 w 11077430"/>
            <a:gd name="connsiteY3" fmla="*/ 768810 h 4390525"/>
            <a:gd name="connsiteX4" fmla="*/ 11070479 w 11077430"/>
            <a:gd name="connsiteY4" fmla="*/ 3666165 h 4390525"/>
            <a:gd name="connsiteX5" fmla="*/ 10346119 w 11077430"/>
            <a:gd name="connsiteY5" fmla="*/ 4390525 h 4390525"/>
            <a:gd name="connsiteX6" fmla="*/ 727124 w 11077430"/>
            <a:gd name="connsiteY6" fmla="*/ 4390525 h 4390525"/>
            <a:gd name="connsiteX7" fmla="*/ 2764 w 11077430"/>
            <a:gd name="connsiteY7" fmla="*/ 3666165 h 4390525"/>
            <a:gd name="connsiteX8" fmla="*/ 2764 w 11077430"/>
            <a:gd name="connsiteY8" fmla="*/ 768810 h 4390525"/>
            <a:gd name="connsiteX0" fmla="*/ 2764 w 11085455"/>
            <a:gd name="connsiteY0" fmla="*/ 768810 h 4390525"/>
            <a:gd name="connsiteX1" fmla="*/ 346124 w 11085455"/>
            <a:gd name="connsiteY1" fmla="*/ 25400 h 4390525"/>
            <a:gd name="connsiteX2" fmla="*/ 10752519 w 11085455"/>
            <a:gd name="connsiteY2" fmla="*/ 0 h 4390525"/>
            <a:gd name="connsiteX3" fmla="*/ 11070479 w 11085455"/>
            <a:gd name="connsiteY3" fmla="*/ 768810 h 4390525"/>
            <a:gd name="connsiteX4" fmla="*/ 11070479 w 11085455"/>
            <a:gd name="connsiteY4" fmla="*/ 3666165 h 4390525"/>
            <a:gd name="connsiteX5" fmla="*/ 10784269 w 11085455"/>
            <a:gd name="connsiteY5" fmla="*/ 4377825 h 4390525"/>
            <a:gd name="connsiteX6" fmla="*/ 727124 w 11085455"/>
            <a:gd name="connsiteY6" fmla="*/ 4390525 h 4390525"/>
            <a:gd name="connsiteX7" fmla="*/ 2764 w 11085455"/>
            <a:gd name="connsiteY7" fmla="*/ 3666165 h 4390525"/>
            <a:gd name="connsiteX8" fmla="*/ 2764 w 11085455"/>
            <a:gd name="connsiteY8" fmla="*/ 768810 h 4390525"/>
            <a:gd name="connsiteX0" fmla="*/ 2764 w 11085455"/>
            <a:gd name="connsiteY0" fmla="*/ 768810 h 4377825"/>
            <a:gd name="connsiteX1" fmla="*/ 346124 w 11085455"/>
            <a:gd name="connsiteY1" fmla="*/ 25400 h 4377825"/>
            <a:gd name="connsiteX2" fmla="*/ 10752519 w 11085455"/>
            <a:gd name="connsiteY2" fmla="*/ 0 h 4377825"/>
            <a:gd name="connsiteX3" fmla="*/ 11070479 w 11085455"/>
            <a:gd name="connsiteY3" fmla="*/ 768810 h 4377825"/>
            <a:gd name="connsiteX4" fmla="*/ 11070479 w 11085455"/>
            <a:gd name="connsiteY4" fmla="*/ 3666165 h 4377825"/>
            <a:gd name="connsiteX5" fmla="*/ 10784269 w 11085455"/>
            <a:gd name="connsiteY5" fmla="*/ 4377825 h 4377825"/>
            <a:gd name="connsiteX6" fmla="*/ 365174 w 11085455"/>
            <a:gd name="connsiteY6" fmla="*/ 4377825 h 4377825"/>
            <a:gd name="connsiteX7" fmla="*/ 2764 w 11085455"/>
            <a:gd name="connsiteY7" fmla="*/ 3666165 h 4377825"/>
            <a:gd name="connsiteX8" fmla="*/ 2764 w 11085455"/>
            <a:gd name="connsiteY8" fmla="*/ 768810 h 4377825"/>
            <a:gd name="connsiteX0" fmla="*/ 2764 w 11085455"/>
            <a:gd name="connsiteY0" fmla="*/ 768810 h 4377825"/>
            <a:gd name="connsiteX1" fmla="*/ 346124 w 11085455"/>
            <a:gd name="connsiteY1" fmla="*/ 31750 h 4377825"/>
            <a:gd name="connsiteX2" fmla="*/ 10752519 w 11085455"/>
            <a:gd name="connsiteY2" fmla="*/ 0 h 4377825"/>
            <a:gd name="connsiteX3" fmla="*/ 11070479 w 11085455"/>
            <a:gd name="connsiteY3" fmla="*/ 768810 h 4377825"/>
            <a:gd name="connsiteX4" fmla="*/ 11070479 w 11085455"/>
            <a:gd name="connsiteY4" fmla="*/ 3666165 h 4377825"/>
            <a:gd name="connsiteX5" fmla="*/ 10784269 w 11085455"/>
            <a:gd name="connsiteY5" fmla="*/ 4377825 h 4377825"/>
            <a:gd name="connsiteX6" fmla="*/ 365174 w 11085455"/>
            <a:gd name="connsiteY6" fmla="*/ 4377825 h 4377825"/>
            <a:gd name="connsiteX7" fmla="*/ 2764 w 11085455"/>
            <a:gd name="connsiteY7" fmla="*/ 3666165 h 4377825"/>
            <a:gd name="connsiteX8" fmla="*/ 2764 w 11085455"/>
            <a:gd name="connsiteY8" fmla="*/ 768810 h 43778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085455" h="4377825">
              <a:moveTo>
                <a:pt x="2764" y="768810"/>
              </a:moveTo>
              <a:cubicBezTo>
                <a:pt x="2764" y="368757"/>
                <a:pt x="-53929" y="31750"/>
                <a:pt x="346124" y="31750"/>
              </a:cubicBezTo>
              <a:lnTo>
                <a:pt x="10752519" y="0"/>
              </a:lnTo>
              <a:cubicBezTo>
                <a:pt x="11152572" y="0"/>
                <a:pt x="11070479" y="368757"/>
                <a:pt x="11070479" y="768810"/>
              </a:cubicBezTo>
              <a:lnTo>
                <a:pt x="11070479" y="3666165"/>
              </a:lnTo>
              <a:cubicBezTo>
                <a:pt x="11070479" y="4066218"/>
                <a:pt x="11184322" y="4377825"/>
                <a:pt x="10784269" y="4377825"/>
              </a:cubicBezTo>
              <a:lnTo>
                <a:pt x="365174" y="4377825"/>
              </a:lnTo>
              <a:cubicBezTo>
                <a:pt x="-34879" y="4377825"/>
                <a:pt x="2764" y="4066218"/>
                <a:pt x="2764" y="3666165"/>
              </a:cubicBezTo>
              <a:lnTo>
                <a:pt x="2764" y="768810"/>
              </a:lnTo>
              <a:close/>
            </a:path>
          </a:pathLst>
        </a:custGeom>
        <a:solidFill>
          <a:schemeClr val="accent3">
            <a:lumMod val="20000"/>
            <a:lumOff val="80000"/>
          </a:schemeClr>
        </a:solidFill>
        <a:ln>
          <a:solidFill>
            <a:schemeClr val="accent6">
              <a:lumMod val="5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1100">
              <a:effectLst>
                <a:outerShdw blurRad="50800" dist="38100" dir="5400000" algn="t" rotWithShape="0">
                  <a:prstClr val="black">
                    <a:alpha val="40000"/>
                  </a:prstClr>
                </a:outerShdw>
              </a:effectLst>
            </a:rPr>
            <a:t> s </a:t>
          </a:r>
        </a:p>
      </xdr:txBody>
    </xdr:sp>
    <xdr:clientData/>
  </xdr:twoCellAnchor>
  <xdr:twoCellAnchor editAs="oneCell">
    <xdr:from>
      <xdr:col>3</xdr:col>
      <xdr:colOff>58608</xdr:colOff>
      <xdr:row>1</xdr:row>
      <xdr:rowOff>149068</xdr:rowOff>
    </xdr:from>
    <xdr:to>
      <xdr:col>9</xdr:col>
      <xdr:colOff>416919</xdr:colOff>
      <xdr:row>7</xdr:row>
      <xdr:rowOff>128283</xdr:rowOff>
    </xdr:to>
    <mc:AlternateContent xmlns:mc="http://schemas.openxmlformats.org/markup-compatibility/2006" xmlns:tsle="http://schemas.microsoft.com/office/drawing/2012/timeslicer">
      <mc:Choice Requires="tsle">
        <xdr:graphicFrame macro="">
          <xdr:nvGraphicFramePr>
            <xdr:cNvPr id="5" name="Post_Date 1">
              <a:extLst>
                <a:ext uri="{FF2B5EF4-FFF2-40B4-BE49-F238E27FC236}">
                  <a16:creationId xmlns:a16="http://schemas.microsoft.com/office/drawing/2014/main" id="{B3C7E17C-4F3F-447F-8CAC-F9DE3C6BAB92}"/>
                </a:ext>
              </a:extLst>
            </xdr:cNvPr>
            <xdr:cNvGraphicFramePr/>
          </xdr:nvGraphicFramePr>
          <xdr:xfrm>
            <a:off x="0" y="0"/>
            <a:ext cx="0" cy="0"/>
          </xdr:xfrm>
          <a:graphic>
            <a:graphicData uri="http://schemas.microsoft.com/office/drawing/2012/timeslicer">
              <tsle:timeslicer name="Post_Date 1"/>
            </a:graphicData>
          </a:graphic>
        </xdr:graphicFrame>
      </mc:Choice>
      <mc:Fallback xmlns="">
        <xdr:sp macro="" textlink="">
          <xdr:nvSpPr>
            <xdr:cNvPr id="0" name=""/>
            <xdr:cNvSpPr>
              <a:spLocks noTextEdit="1"/>
            </xdr:cNvSpPr>
          </xdr:nvSpPr>
          <xdr:spPr>
            <a:xfrm>
              <a:off x="1893913" y="334922"/>
              <a:ext cx="4028921" cy="109433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490682</xdr:colOff>
      <xdr:row>1</xdr:row>
      <xdr:rowOff>136569</xdr:rowOff>
    </xdr:from>
    <xdr:to>
      <xdr:col>16</xdr:col>
      <xdr:colOff>70556</xdr:colOff>
      <xdr:row>7</xdr:row>
      <xdr:rowOff>115454</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230BCA49-4F9F-49E2-93A3-16FEAA2271A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996597" y="322423"/>
              <a:ext cx="3862252" cy="10940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154100</xdr:colOff>
      <xdr:row>1</xdr:row>
      <xdr:rowOff>130153</xdr:rowOff>
    </xdr:from>
    <xdr:to>
      <xdr:col>22</xdr:col>
      <xdr:colOff>418202</xdr:colOff>
      <xdr:row>7</xdr:row>
      <xdr:rowOff>140790</xdr:rowOff>
    </xdr:to>
    <mc:AlternateContent xmlns:mc="http://schemas.openxmlformats.org/markup-compatibility/2006" xmlns:a14="http://schemas.microsoft.com/office/drawing/2010/main">
      <mc:Choice Requires="a14">
        <xdr:graphicFrame macro="">
          <xdr:nvGraphicFramePr>
            <xdr:cNvPr id="7" name="Engagement_Level 1">
              <a:extLst>
                <a:ext uri="{FF2B5EF4-FFF2-40B4-BE49-F238E27FC236}">
                  <a16:creationId xmlns:a16="http://schemas.microsoft.com/office/drawing/2014/main" id="{561F86AD-BA29-4A68-9E0C-8FEB1B649428}"/>
                </a:ext>
              </a:extLst>
            </xdr:cNvPr>
            <xdr:cNvGraphicFramePr/>
          </xdr:nvGraphicFramePr>
          <xdr:xfrm>
            <a:off x="0" y="0"/>
            <a:ext cx="0" cy="0"/>
          </xdr:xfrm>
          <a:graphic>
            <a:graphicData uri="http://schemas.microsoft.com/office/drawing/2010/slicer">
              <sle:slicer xmlns:sle="http://schemas.microsoft.com/office/drawing/2010/slicer" name="Engagement_Level 1"/>
            </a:graphicData>
          </a:graphic>
        </xdr:graphicFrame>
      </mc:Choice>
      <mc:Fallback xmlns="">
        <xdr:sp macro="" textlink="">
          <xdr:nvSpPr>
            <xdr:cNvPr id="0" name=""/>
            <xdr:cNvSpPr>
              <a:spLocks noTextEdit="1"/>
            </xdr:cNvSpPr>
          </xdr:nvSpPr>
          <xdr:spPr>
            <a:xfrm>
              <a:off x="9942393" y="316007"/>
              <a:ext cx="3934711" cy="11257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70397</xdr:colOff>
      <xdr:row>8</xdr:row>
      <xdr:rowOff>43168</xdr:rowOff>
    </xdr:from>
    <xdr:to>
      <xdr:col>22</xdr:col>
      <xdr:colOff>448989</xdr:colOff>
      <xdr:row>14</xdr:row>
      <xdr:rowOff>76970</xdr:rowOff>
    </xdr:to>
    <mc:AlternateContent xmlns:mc="http://schemas.openxmlformats.org/markup-compatibility/2006" xmlns:a14="http://schemas.microsoft.com/office/drawing/2010/main">
      <mc:Choice Requires="a14">
        <xdr:graphicFrame macro="">
          <xdr:nvGraphicFramePr>
            <xdr:cNvPr id="8" name="Hashtag 1">
              <a:extLst>
                <a:ext uri="{FF2B5EF4-FFF2-40B4-BE49-F238E27FC236}">
                  <a16:creationId xmlns:a16="http://schemas.microsoft.com/office/drawing/2014/main" id="{252CA2C4-862F-4DCD-92C4-CDD901C3333E}"/>
                </a:ext>
              </a:extLst>
            </xdr:cNvPr>
            <xdr:cNvGraphicFramePr/>
          </xdr:nvGraphicFramePr>
          <xdr:xfrm>
            <a:off x="0" y="0"/>
            <a:ext cx="0" cy="0"/>
          </xdr:xfrm>
          <a:graphic>
            <a:graphicData uri="http://schemas.microsoft.com/office/drawing/2010/slicer">
              <sle:slicer xmlns:sle="http://schemas.microsoft.com/office/drawing/2010/slicer" name="Hashtag 1"/>
            </a:graphicData>
          </a:graphic>
        </xdr:graphicFrame>
      </mc:Choice>
      <mc:Fallback xmlns="">
        <xdr:sp macro="" textlink="">
          <xdr:nvSpPr>
            <xdr:cNvPr id="0" name=""/>
            <xdr:cNvSpPr>
              <a:spLocks noTextEdit="1"/>
            </xdr:cNvSpPr>
          </xdr:nvSpPr>
          <xdr:spPr>
            <a:xfrm>
              <a:off x="7411617" y="1529997"/>
              <a:ext cx="6496274" cy="1148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36276</xdr:colOff>
      <xdr:row>8</xdr:row>
      <xdr:rowOff>37043</xdr:rowOff>
    </xdr:from>
    <xdr:to>
      <xdr:col>12</xdr:col>
      <xdr:colOff>6285</xdr:colOff>
      <xdr:row>14</xdr:row>
      <xdr:rowOff>113553</xdr:rowOff>
    </xdr:to>
    <mc:AlternateContent xmlns:mc="http://schemas.openxmlformats.org/markup-compatibility/2006" xmlns:a14="http://schemas.microsoft.com/office/drawing/2010/main">
      <mc:Choice Requires="a14">
        <xdr:graphicFrame macro="">
          <xdr:nvGraphicFramePr>
            <xdr:cNvPr id="9" name="Content_Type 1">
              <a:extLst>
                <a:ext uri="{FF2B5EF4-FFF2-40B4-BE49-F238E27FC236}">
                  <a16:creationId xmlns:a16="http://schemas.microsoft.com/office/drawing/2014/main" id="{11EEB304-A621-4088-AFC0-ACF68666CD66}"/>
                </a:ext>
              </a:extLst>
            </xdr:cNvPr>
            <xdr:cNvGraphicFramePr/>
          </xdr:nvGraphicFramePr>
          <xdr:xfrm>
            <a:off x="0" y="0"/>
            <a:ext cx="0" cy="0"/>
          </xdr:xfrm>
          <a:graphic>
            <a:graphicData uri="http://schemas.microsoft.com/office/drawing/2010/slicer">
              <sle:slicer xmlns:sle="http://schemas.microsoft.com/office/drawing/2010/slicer" name="Content_Type 1"/>
            </a:graphicData>
          </a:graphic>
        </xdr:graphicFrame>
      </mc:Choice>
      <mc:Fallback xmlns="">
        <xdr:sp macro="" textlink="">
          <xdr:nvSpPr>
            <xdr:cNvPr id="0" name=""/>
            <xdr:cNvSpPr>
              <a:spLocks noTextEdit="1"/>
            </xdr:cNvSpPr>
          </xdr:nvSpPr>
          <xdr:spPr>
            <a:xfrm>
              <a:off x="1871581" y="1523872"/>
              <a:ext cx="5475924" cy="11916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69755</xdr:colOff>
      <xdr:row>14</xdr:row>
      <xdr:rowOff>156508</xdr:rowOff>
    </xdr:from>
    <xdr:to>
      <xdr:col>3</xdr:col>
      <xdr:colOff>502709</xdr:colOff>
      <xdr:row>17</xdr:row>
      <xdr:rowOff>31672</xdr:rowOff>
    </xdr:to>
    <xdr:pic>
      <xdr:nvPicPr>
        <xdr:cNvPr id="10" name="Graphic 9" descr="Bar chart with solid fill">
          <a:extLst>
            <a:ext uri="{FF2B5EF4-FFF2-40B4-BE49-F238E27FC236}">
              <a16:creationId xmlns:a16="http://schemas.microsoft.com/office/drawing/2014/main" id="{3671B72F-2E5F-43EC-B3D2-32807B3FF44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97785" y="2760649"/>
          <a:ext cx="432954" cy="433195"/>
        </a:xfrm>
        <a:prstGeom prst="rect">
          <a:avLst/>
        </a:prstGeom>
      </xdr:spPr>
    </xdr:pic>
    <xdr:clientData/>
  </xdr:twoCellAnchor>
  <xdr:twoCellAnchor>
    <xdr:from>
      <xdr:col>3</xdr:col>
      <xdr:colOff>188657</xdr:colOff>
      <xdr:row>15</xdr:row>
      <xdr:rowOff>3126</xdr:rowOff>
    </xdr:from>
    <xdr:to>
      <xdr:col>7</xdr:col>
      <xdr:colOff>333535</xdr:colOff>
      <xdr:row>17</xdr:row>
      <xdr:rowOff>12827</xdr:rowOff>
    </xdr:to>
    <xdr:sp macro="" textlink="">
      <xdr:nvSpPr>
        <xdr:cNvPr id="11" name="Rectangle 10">
          <a:extLst>
            <a:ext uri="{FF2B5EF4-FFF2-40B4-BE49-F238E27FC236}">
              <a16:creationId xmlns:a16="http://schemas.microsoft.com/office/drawing/2014/main" id="{1A853B77-6AA4-43DC-9222-BE882033E3CC}"/>
            </a:ext>
          </a:extLst>
        </xdr:cNvPr>
        <xdr:cNvSpPr/>
      </xdr:nvSpPr>
      <xdr:spPr>
        <a:xfrm>
          <a:off x="2016687" y="2793278"/>
          <a:ext cx="2582252" cy="3817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US" sz="2000" b="1" cap="none" spc="0" baseline="0">
              <a:ln w="0"/>
              <a:solidFill>
                <a:schemeClr val="accent6">
                  <a:lumMod val="50000"/>
                </a:schemeClr>
              </a:solidFill>
              <a:effectLst>
                <a:outerShdw blurRad="38100" dist="19050" dir="2700000" algn="tl" rotWithShape="0">
                  <a:schemeClr val="dk1">
                    <a:alpha val="40000"/>
                  </a:schemeClr>
                </a:outerShdw>
              </a:effectLst>
            </a:rPr>
            <a:t>Facebook Analysis</a:t>
          </a:r>
        </a:p>
      </xdr:txBody>
    </xdr:sp>
    <xdr:clientData/>
  </xdr:twoCellAnchor>
  <xdr:twoCellAnchor>
    <xdr:from>
      <xdr:col>0</xdr:col>
      <xdr:colOff>88901</xdr:colOff>
      <xdr:row>4</xdr:row>
      <xdr:rowOff>127000</xdr:rowOff>
    </xdr:from>
    <xdr:to>
      <xdr:col>2</xdr:col>
      <xdr:colOff>345701</xdr:colOff>
      <xdr:row>6</xdr:row>
      <xdr:rowOff>178000</xdr:rowOff>
    </xdr:to>
    <xdr:sp macro="" textlink="">
      <xdr:nvSpPr>
        <xdr:cNvPr id="25" name="Rectangle: Rounded Corners 24">
          <a:hlinkClick xmlns:r="http://schemas.openxmlformats.org/officeDocument/2006/relationships" r:id="rId5"/>
          <a:extLst>
            <a:ext uri="{FF2B5EF4-FFF2-40B4-BE49-F238E27FC236}">
              <a16:creationId xmlns:a16="http://schemas.microsoft.com/office/drawing/2014/main" id="{43505A71-2DDF-4A7E-A7B4-E765B34654A2}"/>
            </a:ext>
          </a:extLst>
        </xdr:cNvPr>
        <xdr:cNvSpPr/>
      </xdr:nvSpPr>
      <xdr:spPr>
        <a:xfrm>
          <a:off x="88901" y="863600"/>
          <a:ext cx="1476000" cy="419300"/>
        </a:xfrm>
        <a:prstGeom prst="roundRect">
          <a:avLst/>
        </a:prstGeom>
        <a:solidFill>
          <a:schemeClr val="accent3">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sz="2000" b="1" cap="none" spc="0">
              <a:ln w="0"/>
              <a:solidFill>
                <a:schemeClr val="bg1"/>
              </a:solidFill>
              <a:effectLst>
                <a:outerShdw blurRad="38100" dist="19050" dir="2700000" algn="tl" rotWithShape="0">
                  <a:schemeClr val="dk1">
                    <a:alpha val="40000"/>
                  </a:schemeClr>
                </a:outerShdw>
              </a:effectLst>
            </a:rPr>
            <a:t>Dashboard</a:t>
          </a:r>
        </a:p>
      </xdr:txBody>
    </xdr:sp>
    <xdr:clientData/>
  </xdr:twoCellAnchor>
  <xdr:twoCellAnchor>
    <xdr:from>
      <xdr:col>0</xdr:col>
      <xdr:colOff>120651</xdr:colOff>
      <xdr:row>13</xdr:row>
      <xdr:rowOff>4763</xdr:rowOff>
    </xdr:from>
    <xdr:to>
      <xdr:col>2</xdr:col>
      <xdr:colOff>377451</xdr:colOff>
      <xdr:row>15</xdr:row>
      <xdr:rowOff>55763</xdr:rowOff>
    </xdr:to>
    <xdr:sp macro="" textlink="">
      <xdr:nvSpPr>
        <xdr:cNvPr id="26" name="Rectangle: Rounded Corners 25">
          <a:hlinkClick xmlns:r="http://schemas.openxmlformats.org/officeDocument/2006/relationships" r:id="rId6"/>
          <a:extLst>
            <a:ext uri="{FF2B5EF4-FFF2-40B4-BE49-F238E27FC236}">
              <a16:creationId xmlns:a16="http://schemas.microsoft.com/office/drawing/2014/main" id="{426617AD-1AF5-4846-B4E9-73D5DC1E1AAC}"/>
            </a:ext>
          </a:extLst>
        </xdr:cNvPr>
        <xdr:cNvSpPr/>
      </xdr:nvSpPr>
      <xdr:spPr>
        <a:xfrm>
          <a:off x="120651" y="2398713"/>
          <a:ext cx="1476000" cy="4193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sz="2000" b="1" cap="none" spc="0">
              <a:ln w="0"/>
              <a:solidFill>
                <a:schemeClr val="accent3">
                  <a:lumMod val="50000"/>
                </a:schemeClr>
              </a:solidFill>
              <a:effectLst>
                <a:outerShdw blurRad="38100" dist="19050" dir="2700000" algn="tl" rotWithShape="0">
                  <a:schemeClr val="dk1">
                    <a:alpha val="40000"/>
                  </a:schemeClr>
                </a:outerShdw>
              </a:effectLst>
            </a:rPr>
            <a:t>Facebook</a:t>
          </a:r>
        </a:p>
      </xdr:txBody>
    </xdr:sp>
    <xdr:clientData/>
  </xdr:twoCellAnchor>
  <xdr:twoCellAnchor>
    <xdr:from>
      <xdr:col>0</xdr:col>
      <xdr:colOff>104776</xdr:colOff>
      <xdr:row>16</xdr:row>
      <xdr:rowOff>79375</xdr:rowOff>
    </xdr:from>
    <xdr:to>
      <xdr:col>2</xdr:col>
      <xdr:colOff>361576</xdr:colOff>
      <xdr:row>18</xdr:row>
      <xdr:rowOff>130375</xdr:rowOff>
    </xdr:to>
    <xdr:sp macro="" textlink="">
      <xdr:nvSpPr>
        <xdr:cNvPr id="27" name="Rectangle: Rounded Corners 26">
          <a:hlinkClick xmlns:r="http://schemas.openxmlformats.org/officeDocument/2006/relationships" r:id="rId7"/>
          <a:extLst>
            <a:ext uri="{FF2B5EF4-FFF2-40B4-BE49-F238E27FC236}">
              <a16:creationId xmlns:a16="http://schemas.microsoft.com/office/drawing/2014/main" id="{958A68CE-3C08-41C9-8BB6-334D3371DA60}"/>
            </a:ext>
          </a:extLst>
        </xdr:cNvPr>
        <xdr:cNvSpPr/>
      </xdr:nvSpPr>
      <xdr:spPr>
        <a:xfrm>
          <a:off x="104776" y="3025775"/>
          <a:ext cx="1476000" cy="419300"/>
        </a:xfrm>
        <a:prstGeom prst="roundRect">
          <a:avLst/>
        </a:prstGeom>
        <a:solidFill>
          <a:schemeClr val="accent3">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sz="2000" b="1" cap="none" spc="0">
              <a:ln w="0"/>
              <a:solidFill>
                <a:schemeClr val="bg1"/>
              </a:solidFill>
              <a:effectLst>
                <a:outerShdw blurRad="38100" dist="19050" dir="2700000" algn="tl" rotWithShape="0">
                  <a:schemeClr val="dk1">
                    <a:alpha val="40000"/>
                  </a:schemeClr>
                </a:outerShdw>
              </a:effectLst>
            </a:rPr>
            <a:t>Twitter</a:t>
          </a:r>
        </a:p>
      </xdr:txBody>
    </xdr:sp>
    <xdr:clientData/>
  </xdr:twoCellAnchor>
  <xdr:twoCellAnchor>
    <xdr:from>
      <xdr:col>0</xdr:col>
      <xdr:colOff>98428</xdr:colOff>
      <xdr:row>20</xdr:row>
      <xdr:rowOff>1587</xdr:rowOff>
    </xdr:from>
    <xdr:to>
      <xdr:col>2</xdr:col>
      <xdr:colOff>325439</xdr:colOff>
      <xdr:row>22</xdr:row>
      <xdr:rowOff>63500</xdr:rowOff>
    </xdr:to>
    <xdr:sp macro="" textlink="">
      <xdr:nvSpPr>
        <xdr:cNvPr id="28" name="Rectangle: Rounded Corners 27">
          <a:hlinkClick xmlns:r="http://schemas.openxmlformats.org/officeDocument/2006/relationships" r:id="rId8"/>
          <a:extLst>
            <a:ext uri="{FF2B5EF4-FFF2-40B4-BE49-F238E27FC236}">
              <a16:creationId xmlns:a16="http://schemas.microsoft.com/office/drawing/2014/main" id="{AB23EA29-C420-48FC-B28E-72C32EC32A78}"/>
            </a:ext>
          </a:extLst>
        </xdr:cNvPr>
        <xdr:cNvSpPr/>
      </xdr:nvSpPr>
      <xdr:spPr>
        <a:xfrm>
          <a:off x="98428" y="3684587"/>
          <a:ext cx="1446211" cy="430213"/>
        </a:xfrm>
        <a:prstGeom prst="roundRect">
          <a:avLst/>
        </a:prstGeom>
        <a:solidFill>
          <a:schemeClr val="accent3">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sz="2000" b="1" cap="none" spc="0">
              <a:ln w="0"/>
              <a:solidFill>
                <a:schemeClr val="bg1"/>
              </a:solidFill>
              <a:effectLst>
                <a:outerShdw blurRad="38100" dist="19050" dir="2700000" algn="tl" rotWithShape="0">
                  <a:schemeClr val="dk1">
                    <a:alpha val="40000"/>
                  </a:schemeClr>
                </a:outerShdw>
              </a:effectLst>
            </a:rPr>
            <a:t>Instagram</a:t>
          </a:r>
        </a:p>
      </xdr:txBody>
    </xdr:sp>
    <xdr:clientData/>
  </xdr:twoCellAnchor>
  <xdr:twoCellAnchor>
    <xdr:from>
      <xdr:col>0</xdr:col>
      <xdr:colOff>82551</xdr:colOff>
      <xdr:row>23</xdr:row>
      <xdr:rowOff>96838</xdr:rowOff>
    </xdr:from>
    <xdr:to>
      <xdr:col>2</xdr:col>
      <xdr:colOff>339351</xdr:colOff>
      <xdr:row>25</xdr:row>
      <xdr:rowOff>147838</xdr:rowOff>
    </xdr:to>
    <xdr:sp macro="" textlink="">
      <xdr:nvSpPr>
        <xdr:cNvPr id="32" name="Rectangle: Rounded Corners 31">
          <a:hlinkClick xmlns:r="http://schemas.openxmlformats.org/officeDocument/2006/relationships" r:id="rId9"/>
          <a:extLst>
            <a:ext uri="{FF2B5EF4-FFF2-40B4-BE49-F238E27FC236}">
              <a16:creationId xmlns:a16="http://schemas.microsoft.com/office/drawing/2014/main" id="{9907FA63-6ECF-4157-9885-4E76181C268E}"/>
            </a:ext>
          </a:extLst>
        </xdr:cNvPr>
        <xdr:cNvSpPr/>
      </xdr:nvSpPr>
      <xdr:spPr>
        <a:xfrm>
          <a:off x="82551" y="4332288"/>
          <a:ext cx="1476000" cy="419300"/>
        </a:xfrm>
        <a:prstGeom prst="roundRect">
          <a:avLst/>
        </a:prstGeom>
        <a:solidFill>
          <a:schemeClr val="accent3">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sz="2000" b="1" cap="none" spc="0">
              <a:ln w="0"/>
              <a:solidFill>
                <a:schemeClr val="bg1"/>
              </a:solidFill>
              <a:effectLst>
                <a:outerShdw blurRad="38100" dist="19050" dir="2700000" algn="tl" rotWithShape="0">
                  <a:schemeClr val="dk1">
                    <a:alpha val="40000"/>
                  </a:schemeClr>
                </a:outerShdw>
              </a:effectLst>
            </a:rPr>
            <a:t>Youtube</a:t>
          </a:r>
        </a:p>
      </xdr:txBody>
    </xdr:sp>
    <xdr:clientData/>
  </xdr:twoCellAnchor>
  <xdr:twoCellAnchor editAs="oneCell">
    <xdr:from>
      <xdr:col>0</xdr:col>
      <xdr:colOff>325439</xdr:colOff>
      <xdr:row>7</xdr:row>
      <xdr:rowOff>31749</xdr:rowOff>
    </xdr:from>
    <xdr:to>
      <xdr:col>2</xdr:col>
      <xdr:colOff>17464</xdr:colOff>
      <xdr:row>12</xdr:row>
      <xdr:rowOff>33337</xdr:rowOff>
    </xdr:to>
    <xdr:pic>
      <xdr:nvPicPr>
        <xdr:cNvPr id="34" name="Graphic 33" descr="Connections with solid fill">
          <a:extLst>
            <a:ext uri="{FF2B5EF4-FFF2-40B4-BE49-F238E27FC236}">
              <a16:creationId xmlns:a16="http://schemas.microsoft.com/office/drawing/2014/main" id="{088A81CB-C48C-4387-BE3D-8EE659C67B8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25439" y="1320799"/>
          <a:ext cx="911225" cy="922338"/>
        </a:xfrm>
        <a:prstGeom prst="rect">
          <a:avLst/>
        </a:prstGeom>
      </xdr:spPr>
    </xdr:pic>
    <xdr:clientData/>
  </xdr:twoCellAnchor>
  <xdr:twoCellAnchor>
    <xdr:from>
      <xdr:col>9</xdr:col>
      <xdr:colOff>270357</xdr:colOff>
      <xdr:row>18</xdr:row>
      <xdr:rowOff>19241</xdr:rowOff>
    </xdr:from>
    <xdr:to>
      <xdr:col>14</xdr:col>
      <xdr:colOff>301464</xdr:colOff>
      <xdr:row>31</xdr:row>
      <xdr:rowOff>12828</xdr:rowOff>
    </xdr:to>
    <xdr:graphicFrame macro="">
      <xdr:nvGraphicFramePr>
        <xdr:cNvPr id="42" name="Chart 41">
          <a:extLst>
            <a:ext uri="{FF2B5EF4-FFF2-40B4-BE49-F238E27FC236}">
              <a16:creationId xmlns:a16="http://schemas.microsoft.com/office/drawing/2014/main" id="{3CD278AD-E593-4F6F-B3DE-AE1EAB7CFB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512554</xdr:colOff>
      <xdr:row>17</xdr:row>
      <xdr:rowOff>30532</xdr:rowOff>
    </xdr:from>
    <xdr:to>
      <xdr:col>9</xdr:col>
      <xdr:colOff>438150</xdr:colOff>
      <xdr:row>31</xdr:row>
      <xdr:rowOff>169591</xdr:rowOff>
    </xdr:to>
    <xdr:graphicFrame macro="">
      <xdr:nvGraphicFramePr>
        <xdr:cNvPr id="53" name="Chart 52">
          <a:extLst>
            <a:ext uri="{FF2B5EF4-FFF2-40B4-BE49-F238E27FC236}">
              <a16:creationId xmlns:a16="http://schemas.microsoft.com/office/drawing/2014/main" id="{DE6CD474-B495-4EF0-A590-8753A29C9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603889</xdr:colOff>
      <xdr:row>18</xdr:row>
      <xdr:rowOff>109040</xdr:rowOff>
    </xdr:from>
    <xdr:to>
      <xdr:col>22</xdr:col>
      <xdr:colOff>384848</xdr:colOff>
      <xdr:row>31</xdr:row>
      <xdr:rowOff>19243</xdr:rowOff>
    </xdr:to>
    <xdr:graphicFrame macro="">
      <xdr:nvGraphicFramePr>
        <xdr:cNvPr id="48" name="Chart 47">
          <a:extLst>
            <a:ext uri="{FF2B5EF4-FFF2-40B4-BE49-F238E27FC236}">
              <a16:creationId xmlns:a16="http://schemas.microsoft.com/office/drawing/2014/main" id="{3DF74300-9AEF-434C-B782-363C05ADE6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121869</xdr:colOff>
      <xdr:row>32</xdr:row>
      <xdr:rowOff>25656</xdr:rowOff>
    </xdr:from>
    <xdr:to>
      <xdr:col>12</xdr:col>
      <xdr:colOff>410506</xdr:colOff>
      <xdr:row>45</xdr:row>
      <xdr:rowOff>115454</xdr:rowOff>
    </xdr:to>
    <xdr:graphicFrame macro="">
      <xdr:nvGraphicFramePr>
        <xdr:cNvPr id="55" name="Chart 54">
          <a:extLst>
            <a:ext uri="{FF2B5EF4-FFF2-40B4-BE49-F238E27FC236}">
              <a16:creationId xmlns:a16="http://schemas.microsoft.com/office/drawing/2014/main" id="{C71B0E86-6033-45F3-9A7C-E2C1EEB99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9</xdr:col>
      <xdr:colOff>0</xdr:colOff>
      <xdr:row>50</xdr:row>
      <xdr:rowOff>0</xdr:rowOff>
    </xdr:from>
    <xdr:to>
      <xdr:col>11</xdr:col>
      <xdr:colOff>241300</xdr:colOff>
      <xdr:row>51</xdr:row>
      <xdr:rowOff>6350</xdr:rowOff>
    </xdr:to>
    <xdr:pic>
      <xdr:nvPicPr>
        <xdr:cNvPr id="57" name="Picture 56">
          <a:extLst>
            <a:ext uri="{FF2B5EF4-FFF2-40B4-BE49-F238E27FC236}">
              <a16:creationId xmlns:a16="http://schemas.microsoft.com/office/drawing/2014/main" id="{5549B2AE-070F-86A2-F7DA-DD071897A48B}"/>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5486400" y="9207500"/>
          <a:ext cx="146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50</xdr:row>
      <xdr:rowOff>0</xdr:rowOff>
    </xdr:from>
    <xdr:to>
      <xdr:col>11</xdr:col>
      <xdr:colOff>241300</xdr:colOff>
      <xdr:row>51</xdr:row>
      <xdr:rowOff>6350</xdr:rowOff>
    </xdr:to>
    <xdr:pic>
      <xdr:nvPicPr>
        <xdr:cNvPr id="59" name="Picture 58">
          <a:extLst>
            <a:ext uri="{FF2B5EF4-FFF2-40B4-BE49-F238E27FC236}">
              <a16:creationId xmlns:a16="http://schemas.microsoft.com/office/drawing/2014/main" id="{0BC617C8-FE09-D0F8-4154-8542C21907D8}"/>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5486400" y="9207500"/>
          <a:ext cx="146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561799</xdr:colOff>
      <xdr:row>32</xdr:row>
      <xdr:rowOff>38899</xdr:rowOff>
    </xdr:from>
    <xdr:to>
      <xdr:col>22</xdr:col>
      <xdr:colOff>310746</xdr:colOff>
      <xdr:row>44</xdr:row>
      <xdr:rowOff>121596</xdr:rowOff>
    </xdr:to>
    <xdr:graphicFrame macro="">
      <xdr:nvGraphicFramePr>
        <xdr:cNvPr id="61" name="Chart 60">
          <a:extLst>
            <a:ext uri="{FF2B5EF4-FFF2-40B4-BE49-F238E27FC236}">
              <a16:creationId xmlns:a16="http://schemas.microsoft.com/office/drawing/2014/main" id="{9DA94E09-210E-4632-B84B-25A1566BDE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4</xdr:col>
      <xdr:colOff>279921</xdr:colOff>
      <xdr:row>19</xdr:row>
      <xdr:rowOff>81910</xdr:rowOff>
    </xdr:from>
    <xdr:to>
      <xdr:col>7</xdr:col>
      <xdr:colOff>467330</xdr:colOff>
      <xdr:row>30</xdr:row>
      <xdr:rowOff>85024</xdr:rowOff>
    </xdr:to>
    <xdr:pic>
      <xdr:nvPicPr>
        <xdr:cNvPr id="63" name="Picture 62">
          <a:extLst>
            <a:ext uri="{FF2B5EF4-FFF2-40B4-BE49-F238E27FC236}">
              <a16:creationId xmlns:a16="http://schemas.microsoft.com/office/drawing/2014/main" id="{B4B58922-7068-B365-6BAE-F728C5DAD4C8}"/>
            </a:ext>
          </a:extLst>
        </xdr:cNvPr>
        <xdr:cNvPicPr>
          <a:picLocks noChangeAspect="1"/>
        </xdr:cNvPicPr>
      </xdr:nvPicPr>
      <xdr:blipFill>
        <a:blip xmlns:r="http://schemas.openxmlformats.org/officeDocument/2006/relationships" r:embed="rId18" cstate="print">
          <a:duotone>
            <a:schemeClr val="accent4">
              <a:shade val="45000"/>
              <a:satMod val="135000"/>
            </a:schemeClr>
            <a:prstClr val="white"/>
          </a:duotone>
          <a:extLst>
            <a:ext uri="{BEBA8EAE-BF5A-486C-A8C5-ECC9F3942E4B}">
              <a14:imgProps xmlns:a14="http://schemas.microsoft.com/office/drawing/2010/main">
                <a14:imgLayer r:embed="rId19">
                  <a14:imgEffect>
                    <a14:artisticPaintBrush/>
                  </a14:imgEffect>
                  <a14:imgEffect>
                    <a14:saturation sat="4000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20"/>
            </a:ext>
          </a:extLst>
        </a:blip>
        <a:stretch>
          <a:fillRect/>
        </a:stretch>
      </xdr:blipFill>
      <xdr:spPr>
        <a:xfrm>
          <a:off x="2724072" y="3496533"/>
          <a:ext cx="2020522" cy="1980000"/>
        </a:xfrm>
        <a:prstGeom prst="rect">
          <a:avLst/>
        </a:prstGeom>
        <a:ln>
          <a:noFill/>
        </a:ln>
        <a:effectLst>
          <a:softEdge rad="112500"/>
        </a:effec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352778</xdr:colOff>
      <xdr:row>55</xdr:row>
      <xdr:rowOff>0</xdr:rowOff>
    </xdr:to>
    <xdr:pic>
      <xdr:nvPicPr>
        <xdr:cNvPr id="2" name="Picture 1">
          <a:extLst>
            <a:ext uri="{FF2B5EF4-FFF2-40B4-BE49-F238E27FC236}">
              <a16:creationId xmlns:a16="http://schemas.microsoft.com/office/drawing/2014/main" id="{9E6771BA-2FFB-405A-A50F-1D8053A9C91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373578" cy="10128250"/>
        </a:xfrm>
        <a:prstGeom prst="rect">
          <a:avLst/>
        </a:prstGeom>
      </xdr:spPr>
    </xdr:pic>
    <xdr:clientData/>
  </xdr:twoCellAnchor>
  <xdr:twoCellAnchor editAs="oneCell">
    <xdr:from>
      <xdr:col>2</xdr:col>
      <xdr:colOff>465919</xdr:colOff>
      <xdr:row>1</xdr:row>
      <xdr:rowOff>63501</xdr:rowOff>
    </xdr:from>
    <xdr:to>
      <xdr:col>23</xdr:col>
      <xdr:colOff>111125</xdr:colOff>
      <xdr:row>42</xdr:row>
      <xdr:rowOff>47625</xdr:rowOff>
    </xdr:to>
    <xdr:pic>
      <xdr:nvPicPr>
        <xdr:cNvPr id="3" name="Picture 2">
          <a:extLst>
            <a:ext uri="{FF2B5EF4-FFF2-40B4-BE49-F238E27FC236}">
              <a16:creationId xmlns:a16="http://schemas.microsoft.com/office/drawing/2014/main" id="{EDE6A2F9-6B61-4875-A419-4D3D161867A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5119" y="247651"/>
          <a:ext cx="12446806" cy="7534274"/>
        </a:xfrm>
        <a:prstGeom prst="rect">
          <a:avLst/>
        </a:prstGeom>
        <a:ln>
          <a:noFill/>
        </a:ln>
        <a:effectLst>
          <a:softEdge rad="112500"/>
        </a:effectLst>
      </xdr:spPr>
    </xdr:pic>
    <xdr:clientData/>
  </xdr:twoCellAnchor>
  <xdr:twoCellAnchor>
    <xdr:from>
      <xdr:col>2</xdr:col>
      <xdr:colOff>406599</xdr:colOff>
      <xdr:row>0</xdr:row>
      <xdr:rowOff>57648</xdr:rowOff>
    </xdr:from>
    <xdr:to>
      <xdr:col>22</xdr:col>
      <xdr:colOff>573137</xdr:colOff>
      <xdr:row>50</xdr:row>
      <xdr:rowOff>159915</xdr:rowOff>
    </xdr:to>
    <xdr:sp macro="" textlink="">
      <xdr:nvSpPr>
        <xdr:cNvPr id="4" name="Rectangle: Rounded Corners 2">
          <a:extLst>
            <a:ext uri="{FF2B5EF4-FFF2-40B4-BE49-F238E27FC236}">
              <a16:creationId xmlns:a16="http://schemas.microsoft.com/office/drawing/2014/main" id="{2A554115-28F1-46CA-B802-2FB642CFDAB5}"/>
            </a:ext>
          </a:extLst>
        </xdr:cNvPr>
        <xdr:cNvSpPr/>
      </xdr:nvSpPr>
      <xdr:spPr>
        <a:xfrm>
          <a:off x="1624762" y="57648"/>
          <a:ext cx="12348171" cy="9173696"/>
        </a:xfrm>
        <a:custGeom>
          <a:avLst/>
          <a:gdLst>
            <a:gd name="connsiteX0" fmla="*/ 0 w 11067715"/>
            <a:gd name="connsiteY0" fmla="*/ 724360 h 4346075"/>
            <a:gd name="connsiteX1" fmla="*/ 724360 w 11067715"/>
            <a:gd name="connsiteY1" fmla="*/ 0 h 4346075"/>
            <a:gd name="connsiteX2" fmla="*/ 10343355 w 11067715"/>
            <a:gd name="connsiteY2" fmla="*/ 0 h 4346075"/>
            <a:gd name="connsiteX3" fmla="*/ 11067715 w 11067715"/>
            <a:gd name="connsiteY3" fmla="*/ 724360 h 4346075"/>
            <a:gd name="connsiteX4" fmla="*/ 11067715 w 11067715"/>
            <a:gd name="connsiteY4" fmla="*/ 3621715 h 4346075"/>
            <a:gd name="connsiteX5" fmla="*/ 10343355 w 11067715"/>
            <a:gd name="connsiteY5" fmla="*/ 4346075 h 4346075"/>
            <a:gd name="connsiteX6" fmla="*/ 724360 w 11067715"/>
            <a:gd name="connsiteY6" fmla="*/ 4346075 h 4346075"/>
            <a:gd name="connsiteX7" fmla="*/ 0 w 11067715"/>
            <a:gd name="connsiteY7" fmla="*/ 3621715 h 4346075"/>
            <a:gd name="connsiteX8" fmla="*/ 0 w 11067715"/>
            <a:gd name="connsiteY8" fmla="*/ 724360 h 4346075"/>
            <a:gd name="connsiteX0" fmla="*/ 19000 w 11086715"/>
            <a:gd name="connsiteY0" fmla="*/ 730710 h 4352425"/>
            <a:gd name="connsiteX1" fmla="*/ 292510 w 11086715"/>
            <a:gd name="connsiteY1" fmla="*/ 0 h 4352425"/>
            <a:gd name="connsiteX2" fmla="*/ 10362355 w 11086715"/>
            <a:gd name="connsiteY2" fmla="*/ 6350 h 4352425"/>
            <a:gd name="connsiteX3" fmla="*/ 11086715 w 11086715"/>
            <a:gd name="connsiteY3" fmla="*/ 730710 h 4352425"/>
            <a:gd name="connsiteX4" fmla="*/ 11086715 w 11086715"/>
            <a:gd name="connsiteY4" fmla="*/ 3628065 h 4352425"/>
            <a:gd name="connsiteX5" fmla="*/ 10362355 w 11086715"/>
            <a:gd name="connsiteY5" fmla="*/ 4352425 h 4352425"/>
            <a:gd name="connsiteX6" fmla="*/ 743360 w 11086715"/>
            <a:gd name="connsiteY6" fmla="*/ 4352425 h 4352425"/>
            <a:gd name="connsiteX7" fmla="*/ 19000 w 11086715"/>
            <a:gd name="connsiteY7" fmla="*/ 3628065 h 4352425"/>
            <a:gd name="connsiteX8" fmla="*/ 19000 w 11086715"/>
            <a:gd name="connsiteY8" fmla="*/ 730710 h 4352425"/>
            <a:gd name="connsiteX0" fmla="*/ 0 w 11067715"/>
            <a:gd name="connsiteY0" fmla="*/ 749760 h 4371475"/>
            <a:gd name="connsiteX1" fmla="*/ 400510 w 11067715"/>
            <a:gd name="connsiteY1" fmla="*/ 0 h 4371475"/>
            <a:gd name="connsiteX2" fmla="*/ 10343355 w 11067715"/>
            <a:gd name="connsiteY2" fmla="*/ 25400 h 4371475"/>
            <a:gd name="connsiteX3" fmla="*/ 11067715 w 11067715"/>
            <a:gd name="connsiteY3" fmla="*/ 749760 h 4371475"/>
            <a:gd name="connsiteX4" fmla="*/ 11067715 w 11067715"/>
            <a:gd name="connsiteY4" fmla="*/ 3647115 h 4371475"/>
            <a:gd name="connsiteX5" fmla="*/ 10343355 w 11067715"/>
            <a:gd name="connsiteY5" fmla="*/ 4371475 h 4371475"/>
            <a:gd name="connsiteX6" fmla="*/ 724360 w 11067715"/>
            <a:gd name="connsiteY6" fmla="*/ 4371475 h 4371475"/>
            <a:gd name="connsiteX7" fmla="*/ 0 w 11067715"/>
            <a:gd name="connsiteY7" fmla="*/ 3647115 h 4371475"/>
            <a:gd name="connsiteX8" fmla="*/ 0 w 11067715"/>
            <a:gd name="connsiteY8" fmla="*/ 749760 h 4371475"/>
            <a:gd name="connsiteX0" fmla="*/ 2764 w 11070479"/>
            <a:gd name="connsiteY0" fmla="*/ 743410 h 4365125"/>
            <a:gd name="connsiteX1" fmla="*/ 346124 w 11070479"/>
            <a:gd name="connsiteY1" fmla="*/ 0 h 4365125"/>
            <a:gd name="connsiteX2" fmla="*/ 10346119 w 11070479"/>
            <a:gd name="connsiteY2" fmla="*/ 19050 h 4365125"/>
            <a:gd name="connsiteX3" fmla="*/ 11070479 w 11070479"/>
            <a:gd name="connsiteY3" fmla="*/ 743410 h 4365125"/>
            <a:gd name="connsiteX4" fmla="*/ 11070479 w 11070479"/>
            <a:gd name="connsiteY4" fmla="*/ 3640765 h 4365125"/>
            <a:gd name="connsiteX5" fmla="*/ 10346119 w 11070479"/>
            <a:gd name="connsiteY5" fmla="*/ 4365125 h 4365125"/>
            <a:gd name="connsiteX6" fmla="*/ 727124 w 11070479"/>
            <a:gd name="connsiteY6" fmla="*/ 4365125 h 4365125"/>
            <a:gd name="connsiteX7" fmla="*/ 2764 w 11070479"/>
            <a:gd name="connsiteY7" fmla="*/ 3640765 h 4365125"/>
            <a:gd name="connsiteX8" fmla="*/ 2764 w 11070479"/>
            <a:gd name="connsiteY8" fmla="*/ 743410 h 4365125"/>
            <a:gd name="connsiteX0" fmla="*/ 2764 w 11077430"/>
            <a:gd name="connsiteY0" fmla="*/ 768810 h 4390525"/>
            <a:gd name="connsiteX1" fmla="*/ 346124 w 11077430"/>
            <a:gd name="connsiteY1" fmla="*/ 25400 h 4390525"/>
            <a:gd name="connsiteX2" fmla="*/ 10752519 w 11077430"/>
            <a:gd name="connsiteY2" fmla="*/ 0 h 4390525"/>
            <a:gd name="connsiteX3" fmla="*/ 11070479 w 11077430"/>
            <a:gd name="connsiteY3" fmla="*/ 768810 h 4390525"/>
            <a:gd name="connsiteX4" fmla="*/ 11070479 w 11077430"/>
            <a:gd name="connsiteY4" fmla="*/ 3666165 h 4390525"/>
            <a:gd name="connsiteX5" fmla="*/ 10346119 w 11077430"/>
            <a:gd name="connsiteY5" fmla="*/ 4390525 h 4390525"/>
            <a:gd name="connsiteX6" fmla="*/ 727124 w 11077430"/>
            <a:gd name="connsiteY6" fmla="*/ 4390525 h 4390525"/>
            <a:gd name="connsiteX7" fmla="*/ 2764 w 11077430"/>
            <a:gd name="connsiteY7" fmla="*/ 3666165 h 4390525"/>
            <a:gd name="connsiteX8" fmla="*/ 2764 w 11077430"/>
            <a:gd name="connsiteY8" fmla="*/ 768810 h 4390525"/>
            <a:gd name="connsiteX0" fmla="*/ 2764 w 11085455"/>
            <a:gd name="connsiteY0" fmla="*/ 768810 h 4390525"/>
            <a:gd name="connsiteX1" fmla="*/ 346124 w 11085455"/>
            <a:gd name="connsiteY1" fmla="*/ 25400 h 4390525"/>
            <a:gd name="connsiteX2" fmla="*/ 10752519 w 11085455"/>
            <a:gd name="connsiteY2" fmla="*/ 0 h 4390525"/>
            <a:gd name="connsiteX3" fmla="*/ 11070479 w 11085455"/>
            <a:gd name="connsiteY3" fmla="*/ 768810 h 4390525"/>
            <a:gd name="connsiteX4" fmla="*/ 11070479 w 11085455"/>
            <a:gd name="connsiteY4" fmla="*/ 3666165 h 4390525"/>
            <a:gd name="connsiteX5" fmla="*/ 10784269 w 11085455"/>
            <a:gd name="connsiteY5" fmla="*/ 4377825 h 4390525"/>
            <a:gd name="connsiteX6" fmla="*/ 727124 w 11085455"/>
            <a:gd name="connsiteY6" fmla="*/ 4390525 h 4390525"/>
            <a:gd name="connsiteX7" fmla="*/ 2764 w 11085455"/>
            <a:gd name="connsiteY7" fmla="*/ 3666165 h 4390525"/>
            <a:gd name="connsiteX8" fmla="*/ 2764 w 11085455"/>
            <a:gd name="connsiteY8" fmla="*/ 768810 h 4390525"/>
            <a:gd name="connsiteX0" fmla="*/ 2764 w 11085455"/>
            <a:gd name="connsiteY0" fmla="*/ 768810 h 4377825"/>
            <a:gd name="connsiteX1" fmla="*/ 346124 w 11085455"/>
            <a:gd name="connsiteY1" fmla="*/ 25400 h 4377825"/>
            <a:gd name="connsiteX2" fmla="*/ 10752519 w 11085455"/>
            <a:gd name="connsiteY2" fmla="*/ 0 h 4377825"/>
            <a:gd name="connsiteX3" fmla="*/ 11070479 w 11085455"/>
            <a:gd name="connsiteY3" fmla="*/ 768810 h 4377825"/>
            <a:gd name="connsiteX4" fmla="*/ 11070479 w 11085455"/>
            <a:gd name="connsiteY4" fmla="*/ 3666165 h 4377825"/>
            <a:gd name="connsiteX5" fmla="*/ 10784269 w 11085455"/>
            <a:gd name="connsiteY5" fmla="*/ 4377825 h 4377825"/>
            <a:gd name="connsiteX6" fmla="*/ 365174 w 11085455"/>
            <a:gd name="connsiteY6" fmla="*/ 4377825 h 4377825"/>
            <a:gd name="connsiteX7" fmla="*/ 2764 w 11085455"/>
            <a:gd name="connsiteY7" fmla="*/ 3666165 h 4377825"/>
            <a:gd name="connsiteX8" fmla="*/ 2764 w 11085455"/>
            <a:gd name="connsiteY8" fmla="*/ 768810 h 4377825"/>
            <a:gd name="connsiteX0" fmla="*/ 2764 w 11085455"/>
            <a:gd name="connsiteY0" fmla="*/ 768810 h 4377825"/>
            <a:gd name="connsiteX1" fmla="*/ 346124 w 11085455"/>
            <a:gd name="connsiteY1" fmla="*/ 31750 h 4377825"/>
            <a:gd name="connsiteX2" fmla="*/ 10752519 w 11085455"/>
            <a:gd name="connsiteY2" fmla="*/ 0 h 4377825"/>
            <a:gd name="connsiteX3" fmla="*/ 11070479 w 11085455"/>
            <a:gd name="connsiteY3" fmla="*/ 768810 h 4377825"/>
            <a:gd name="connsiteX4" fmla="*/ 11070479 w 11085455"/>
            <a:gd name="connsiteY4" fmla="*/ 3666165 h 4377825"/>
            <a:gd name="connsiteX5" fmla="*/ 10784269 w 11085455"/>
            <a:gd name="connsiteY5" fmla="*/ 4377825 h 4377825"/>
            <a:gd name="connsiteX6" fmla="*/ 365174 w 11085455"/>
            <a:gd name="connsiteY6" fmla="*/ 4377825 h 4377825"/>
            <a:gd name="connsiteX7" fmla="*/ 2764 w 11085455"/>
            <a:gd name="connsiteY7" fmla="*/ 3666165 h 4377825"/>
            <a:gd name="connsiteX8" fmla="*/ 2764 w 11085455"/>
            <a:gd name="connsiteY8" fmla="*/ 768810 h 43778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085455" h="4377825">
              <a:moveTo>
                <a:pt x="2764" y="768810"/>
              </a:moveTo>
              <a:cubicBezTo>
                <a:pt x="2764" y="368757"/>
                <a:pt x="-53929" y="31750"/>
                <a:pt x="346124" y="31750"/>
              </a:cubicBezTo>
              <a:lnTo>
                <a:pt x="10752519" y="0"/>
              </a:lnTo>
              <a:cubicBezTo>
                <a:pt x="11152572" y="0"/>
                <a:pt x="11070479" y="368757"/>
                <a:pt x="11070479" y="768810"/>
              </a:cubicBezTo>
              <a:lnTo>
                <a:pt x="11070479" y="3666165"/>
              </a:lnTo>
              <a:cubicBezTo>
                <a:pt x="11070479" y="4066218"/>
                <a:pt x="11184322" y="4377825"/>
                <a:pt x="10784269" y="4377825"/>
              </a:cubicBezTo>
              <a:lnTo>
                <a:pt x="365174" y="4377825"/>
              </a:lnTo>
              <a:cubicBezTo>
                <a:pt x="-34879" y="4377825"/>
                <a:pt x="2764" y="4066218"/>
                <a:pt x="2764" y="3666165"/>
              </a:cubicBezTo>
              <a:lnTo>
                <a:pt x="2764" y="768810"/>
              </a:lnTo>
              <a:close/>
            </a:path>
          </a:pathLst>
        </a:custGeom>
        <a:solidFill>
          <a:schemeClr val="accent3">
            <a:lumMod val="20000"/>
            <a:lumOff val="80000"/>
          </a:schemeClr>
        </a:solidFill>
        <a:ln>
          <a:solidFill>
            <a:schemeClr val="accent6">
              <a:lumMod val="5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1100">
              <a:effectLst>
                <a:outerShdw blurRad="50800" dist="38100" dir="5400000" algn="t" rotWithShape="0">
                  <a:prstClr val="black">
                    <a:alpha val="40000"/>
                  </a:prstClr>
                </a:outerShdw>
              </a:effectLst>
            </a:rPr>
            <a:t> s </a:t>
          </a:r>
        </a:p>
      </xdr:txBody>
    </xdr:sp>
    <xdr:clientData/>
  </xdr:twoCellAnchor>
  <xdr:twoCellAnchor editAs="oneCell">
    <xdr:from>
      <xdr:col>3</xdr:col>
      <xdr:colOff>58608</xdr:colOff>
      <xdr:row>1</xdr:row>
      <xdr:rowOff>149068</xdr:rowOff>
    </xdr:from>
    <xdr:to>
      <xdr:col>9</xdr:col>
      <xdr:colOff>416919</xdr:colOff>
      <xdr:row>7</xdr:row>
      <xdr:rowOff>128283</xdr:rowOff>
    </xdr:to>
    <mc:AlternateContent xmlns:mc="http://schemas.openxmlformats.org/markup-compatibility/2006" xmlns:tsle="http://schemas.microsoft.com/office/drawing/2012/timeslicer">
      <mc:Choice Requires="tsle">
        <xdr:graphicFrame macro="">
          <xdr:nvGraphicFramePr>
            <xdr:cNvPr id="6" name="Post_Date 3">
              <a:extLst>
                <a:ext uri="{FF2B5EF4-FFF2-40B4-BE49-F238E27FC236}">
                  <a16:creationId xmlns:a16="http://schemas.microsoft.com/office/drawing/2014/main" id="{EA09ADB9-27F8-4A07-A8F9-2AFBD1F7CDC7}"/>
                </a:ext>
              </a:extLst>
            </xdr:cNvPr>
            <xdr:cNvGraphicFramePr/>
          </xdr:nvGraphicFramePr>
          <xdr:xfrm>
            <a:off x="0" y="0"/>
            <a:ext cx="0" cy="0"/>
          </xdr:xfrm>
          <a:graphic>
            <a:graphicData uri="http://schemas.microsoft.com/office/drawing/2012/timeslicer">
              <tsle:timeslicer name="Post_Date 3"/>
            </a:graphicData>
          </a:graphic>
        </xdr:graphicFrame>
      </mc:Choice>
      <mc:Fallback xmlns="">
        <xdr:sp macro="" textlink="">
          <xdr:nvSpPr>
            <xdr:cNvPr id="0" name=""/>
            <xdr:cNvSpPr>
              <a:spLocks noTextEdit="1"/>
            </xdr:cNvSpPr>
          </xdr:nvSpPr>
          <xdr:spPr>
            <a:xfrm>
              <a:off x="1891721" y="328785"/>
              <a:ext cx="4024538" cy="105751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490682</xdr:colOff>
      <xdr:row>1</xdr:row>
      <xdr:rowOff>136569</xdr:rowOff>
    </xdr:from>
    <xdr:to>
      <xdr:col>16</xdr:col>
      <xdr:colOff>70556</xdr:colOff>
      <xdr:row>7</xdr:row>
      <xdr:rowOff>115454</xdr:rowOff>
    </xdr:to>
    <mc:AlternateContent xmlns:mc="http://schemas.openxmlformats.org/markup-compatibility/2006" xmlns:a14="http://schemas.microsoft.com/office/drawing/2010/main">
      <mc:Choice Requires="a14">
        <xdr:graphicFrame macro="">
          <xdr:nvGraphicFramePr>
            <xdr:cNvPr id="7" name="Region 3">
              <a:extLst>
                <a:ext uri="{FF2B5EF4-FFF2-40B4-BE49-F238E27FC236}">
                  <a16:creationId xmlns:a16="http://schemas.microsoft.com/office/drawing/2014/main" id="{AEB54256-0FAA-484E-ABD3-9A941B994D8A}"/>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5990022" y="316286"/>
              <a:ext cx="3857138" cy="10571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154100</xdr:colOff>
      <xdr:row>1</xdr:row>
      <xdr:rowOff>130153</xdr:rowOff>
    </xdr:from>
    <xdr:to>
      <xdr:col>22</xdr:col>
      <xdr:colOff>418202</xdr:colOff>
      <xdr:row>7</xdr:row>
      <xdr:rowOff>140790</xdr:rowOff>
    </xdr:to>
    <mc:AlternateContent xmlns:mc="http://schemas.openxmlformats.org/markup-compatibility/2006" xmlns:a14="http://schemas.microsoft.com/office/drawing/2010/main">
      <mc:Choice Requires="a14">
        <xdr:graphicFrame macro="">
          <xdr:nvGraphicFramePr>
            <xdr:cNvPr id="8" name="Engagement_Level 3">
              <a:extLst>
                <a:ext uri="{FF2B5EF4-FFF2-40B4-BE49-F238E27FC236}">
                  <a16:creationId xmlns:a16="http://schemas.microsoft.com/office/drawing/2014/main" id="{A8934F6E-297C-408E-8C00-CFD8D7EBB45F}"/>
                </a:ext>
              </a:extLst>
            </xdr:cNvPr>
            <xdr:cNvGraphicFramePr/>
          </xdr:nvGraphicFramePr>
          <xdr:xfrm>
            <a:off x="0" y="0"/>
            <a:ext cx="0" cy="0"/>
          </xdr:xfrm>
          <a:graphic>
            <a:graphicData uri="http://schemas.microsoft.com/office/drawing/2010/slicer">
              <sle:slicer xmlns:sle="http://schemas.microsoft.com/office/drawing/2010/slicer" name="Engagement_Level 3"/>
            </a:graphicData>
          </a:graphic>
        </xdr:graphicFrame>
      </mc:Choice>
      <mc:Fallback xmlns="">
        <xdr:sp macro="" textlink="">
          <xdr:nvSpPr>
            <xdr:cNvPr id="0" name=""/>
            <xdr:cNvSpPr>
              <a:spLocks noTextEdit="1"/>
            </xdr:cNvSpPr>
          </xdr:nvSpPr>
          <xdr:spPr>
            <a:xfrm>
              <a:off x="9930704" y="309870"/>
              <a:ext cx="3930328" cy="10889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70397</xdr:colOff>
      <xdr:row>8</xdr:row>
      <xdr:rowOff>43168</xdr:rowOff>
    </xdr:from>
    <xdr:to>
      <xdr:col>22</xdr:col>
      <xdr:colOff>448989</xdr:colOff>
      <xdr:row>14</xdr:row>
      <xdr:rowOff>76970</xdr:rowOff>
    </xdr:to>
    <mc:AlternateContent xmlns:mc="http://schemas.openxmlformats.org/markup-compatibility/2006" xmlns:a14="http://schemas.microsoft.com/office/drawing/2010/main">
      <mc:Choice Requires="a14">
        <xdr:graphicFrame macro="">
          <xdr:nvGraphicFramePr>
            <xdr:cNvPr id="9" name="Hashtag 3">
              <a:extLst>
                <a:ext uri="{FF2B5EF4-FFF2-40B4-BE49-F238E27FC236}">
                  <a16:creationId xmlns:a16="http://schemas.microsoft.com/office/drawing/2014/main" id="{9706548B-C8D5-45AB-8DF3-1BB667C143DC}"/>
                </a:ext>
              </a:extLst>
            </xdr:cNvPr>
            <xdr:cNvGraphicFramePr/>
          </xdr:nvGraphicFramePr>
          <xdr:xfrm>
            <a:off x="0" y="0"/>
            <a:ext cx="0" cy="0"/>
          </xdr:xfrm>
          <a:graphic>
            <a:graphicData uri="http://schemas.microsoft.com/office/drawing/2010/slicer">
              <sle:slicer xmlns:sle="http://schemas.microsoft.com/office/drawing/2010/slicer" name="Hashtag 3"/>
            </a:graphicData>
          </a:graphic>
        </xdr:graphicFrame>
      </mc:Choice>
      <mc:Fallback xmlns="">
        <xdr:sp macro="" textlink="">
          <xdr:nvSpPr>
            <xdr:cNvPr id="0" name=""/>
            <xdr:cNvSpPr>
              <a:spLocks noTextEdit="1"/>
            </xdr:cNvSpPr>
          </xdr:nvSpPr>
          <xdr:spPr>
            <a:xfrm>
              <a:off x="7402850" y="1480904"/>
              <a:ext cx="6488969" cy="11121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36276</xdr:colOff>
      <xdr:row>8</xdr:row>
      <xdr:rowOff>37043</xdr:rowOff>
    </xdr:from>
    <xdr:to>
      <xdr:col>12</xdr:col>
      <xdr:colOff>6285</xdr:colOff>
      <xdr:row>14</xdr:row>
      <xdr:rowOff>113553</xdr:rowOff>
    </xdr:to>
    <mc:AlternateContent xmlns:mc="http://schemas.openxmlformats.org/markup-compatibility/2006" xmlns:a14="http://schemas.microsoft.com/office/drawing/2010/main">
      <mc:Choice Requires="a14">
        <xdr:graphicFrame macro="">
          <xdr:nvGraphicFramePr>
            <xdr:cNvPr id="10" name="Content_Type 3">
              <a:extLst>
                <a:ext uri="{FF2B5EF4-FFF2-40B4-BE49-F238E27FC236}">
                  <a16:creationId xmlns:a16="http://schemas.microsoft.com/office/drawing/2014/main" id="{625E1691-9BE6-44D5-B9CE-FF1B545FA99C}"/>
                </a:ext>
              </a:extLst>
            </xdr:cNvPr>
            <xdr:cNvGraphicFramePr/>
          </xdr:nvGraphicFramePr>
          <xdr:xfrm>
            <a:off x="0" y="0"/>
            <a:ext cx="0" cy="0"/>
          </xdr:xfrm>
          <a:graphic>
            <a:graphicData uri="http://schemas.microsoft.com/office/drawing/2010/slicer">
              <sle:slicer xmlns:sle="http://schemas.microsoft.com/office/drawing/2010/slicer" name="Content_Type 3"/>
            </a:graphicData>
          </a:graphic>
        </xdr:graphicFrame>
      </mc:Choice>
      <mc:Fallback xmlns="">
        <xdr:sp macro="" textlink="">
          <xdr:nvSpPr>
            <xdr:cNvPr id="0" name=""/>
            <xdr:cNvSpPr>
              <a:spLocks noTextEdit="1"/>
            </xdr:cNvSpPr>
          </xdr:nvSpPr>
          <xdr:spPr>
            <a:xfrm>
              <a:off x="1869389" y="1474779"/>
              <a:ext cx="5469349" cy="11548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69755</xdr:colOff>
      <xdr:row>14</xdr:row>
      <xdr:rowOff>156508</xdr:rowOff>
    </xdr:from>
    <xdr:to>
      <xdr:col>3</xdr:col>
      <xdr:colOff>502709</xdr:colOff>
      <xdr:row>17</xdr:row>
      <xdr:rowOff>31672</xdr:rowOff>
    </xdr:to>
    <xdr:pic>
      <xdr:nvPicPr>
        <xdr:cNvPr id="11" name="Graphic 10" descr="Bar chart with solid fill">
          <a:extLst>
            <a:ext uri="{FF2B5EF4-FFF2-40B4-BE49-F238E27FC236}">
              <a16:creationId xmlns:a16="http://schemas.microsoft.com/office/drawing/2014/main" id="{E51C04F1-EFB0-401D-9D21-6FE2A349452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98555" y="2734608"/>
          <a:ext cx="432954" cy="427614"/>
        </a:xfrm>
        <a:prstGeom prst="rect">
          <a:avLst/>
        </a:prstGeom>
      </xdr:spPr>
    </xdr:pic>
    <xdr:clientData/>
  </xdr:twoCellAnchor>
  <xdr:twoCellAnchor>
    <xdr:from>
      <xdr:col>3</xdr:col>
      <xdr:colOff>188657</xdr:colOff>
      <xdr:row>15</xdr:row>
      <xdr:rowOff>3126</xdr:rowOff>
    </xdr:from>
    <xdr:to>
      <xdr:col>7</xdr:col>
      <xdr:colOff>333535</xdr:colOff>
      <xdr:row>17</xdr:row>
      <xdr:rowOff>12827</xdr:rowOff>
    </xdr:to>
    <xdr:sp macro="" textlink="">
      <xdr:nvSpPr>
        <xdr:cNvPr id="12" name="Rectangle 11">
          <a:extLst>
            <a:ext uri="{FF2B5EF4-FFF2-40B4-BE49-F238E27FC236}">
              <a16:creationId xmlns:a16="http://schemas.microsoft.com/office/drawing/2014/main" id="{4B2CB280-C2EB-49D0-87CE-27657FB0DC52}"/>
            </a:ext>
          </a:extLst>
        </xdr:cNvPr>
        <xdr:cNvSpPr/>
      </xdr:nvSpPr>
      <xdr:spPr>
        <a:xfrm>
          <a:off x="2017457" y="2765376"/>
          <a:ext cx="2583278" cy="37800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US" sz="2000" b="1" cap="none" spc="0" baseline="0">
              <a:ln w="0"/>
              <a:solidFill>
                <a:schemeClr val="accent6">
                  <a:lumMod val="50000"/>
                </a:schemeClr>
              </a:solidFill>
              <a:effectLst>
                <a:outerShdw blurRad="38100" dist="19050" dir="2700000" algn="tl" rotWithShape="0">
                  <a:schemeClr val="dk1">
                    <a:alpha val="40000"/>
                  </a:schemeClr>
                </a:outerShdw>
              </a:effectLst>
            </a:rPr>
            <a:t>Twitter Analysis</a:t>
          </a:r>
        </a:p>
      </xdr:txBody>
    </xdr:sp>
    <xdr:clientData/>
  </xdr:twoCellAnchor>
  <xdr:twoCellAnchor>
    <xdr:from>
      <xdr:col>0</xdr:col>
      <xdr:colOff>88901</xdr:colOff>
      <xdr:row>4</xdr:row>
      <xdr:rowOff>127000</xdr:rowOff>
    </xdr:from>
    <xdr:to>
      <xdr:col>2</xdr:col>
      <xdr:colOff>345701</xdr:colOff>
      <xdr:row>6</xdr:row>
      <xdr:rowOff>178000</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50A63F06-1C1A-4C31-90F5-6780E83C7E62}"/>
            </a:ext>
          </a:extLst>
        </xdr:cNvPr>
        <xdr:cNvSpPr/>
      </xdr:nvSpPr>
      <xdr:spPr>
        <a:xfrm>
          <a:off x="88901" y="863600"/>
          <a:ext cx="1476000" cy="419300"/>
        </a:xfrm>
        <a:prstGeom prst="roundRect">
          <a:avLst/>
        </a:prstGeom>
        <a:solidFill>
          <a:schemeClr val="accent3">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sz="2000" b="1" cap="none" spc="0">
              <a:ln w="0"/>
              <a:solidFill>
                <a:schemeClr val="bg1"/>
              </a:solidFill>
              <a:effectLst>
                <a:outerShdw blurRad="38100" dist="19050" dir="2700000" algn="tl" rotWithShape="0">
                  <a:schemeClr val="dk1">
                    <a:alpha val="40000"/>
                  </a:schemeClr>
                </a:outerShdw>
              </a:effectLst>
            </a:rPr>
            <a:t>Dashboard</a:t>
          </a:r>
        </a:p>
      </xdr:txBody>
    </xdr:sp>
    <xdr:clientData/>
  </xdr:twoCellAnchor>
  <xdr:twoCellAnchor>
    <xdr:from>
      <xdr:col>0</xdr:col>
      <xdr:colOff>120651</xdr:colOff>
      <xdr:row>13</xdr:row>
      <xdr:rowOff>4763</xdr:rowOff>
    </xdr:from>
    <xdr:to>
      <xdr:col>2</xdr:col>
      <xdr:colOff>377451</xdr:colOff>
      <xdr:row>15</xdr:row>
      <xdr:rowOff>55763</xdr:rowOff>
    </xdr:to>
    <xdr:sp macro="" textlink="">
      <xdr:nvSpPr>
        <xdr:cNvPr id="14" name="Rectangle: Rounded Corners 13">
          <a:hlinkClick xmlns:r="http://schemas.openxmlformats.org/officeDocument/2006/relationships" r:id="rId6"/>
          <a:extLst>
            <a:ext uri="{FF2B5EF4-FFF2-40B4-BE49-F238E27FC236}">
              <a16:creationId xmlns:a16="http://schemas.microsoft.com/office/drawing/2014/main" id="{96ACEB4B-964B-4491-84A9-29A6A2D78A2F}"/>
            </a:ext>
          </a:extLst>
        </xdr:cNvPr>
        <xdr:cNvSpPr/>
      </xdr:nvSpPr>
      <xdr:spPr>
        <a:xfrm>
          <a:off x="120651" y="2398713"/>
          <a:ext cx="1476000" cy="419300"/>
        </a:xfrm>
        <a:prstGeom prst="roundRect">
          <a:avLst/>
        </a:prstGeom>
        <a:solidFill>
          <a:schemeClr val="accent3">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sz="2000" b="1" cap="none" spc="0">
              <a:ln w="0"/>
              <a:solidFill>
                <a:schemeClr val="bg1"/>
              </a:solidFill>
              <a:effectLst>
                <a:outerShdw blurRad="38100" dist="19050" dir="2700000" algn="tl" rotWithShape="0">
                  <a:schemeClr val="dk1">
                    <a:alpha val="40000"/>
                  </a:schemeClr>
                </a:outerShdw>
              </a:effectLst>
            </a:rPr>
            <a:t>Facebook</a:t>
          </a:r>
        </a:p>
      </xdr:txBody>
    </xdr:sp>
    <xdr:clientData/>
  </xdr:twoCellAnchor>
  <xdr:twoCellAnchor>
    <xdr:from>
      <xdr:col>0</xdr:col>
      <xdr:colOff>104776</xdr:colOff>
      <xdr:row>16</xdr:row>
      <xdr:rowOff>79375</xdr:rowOff>
    </xdr:from>
    <xdr:to>
      <xdr:col>2</xdr:col>
      <xdr:colOff>361576</xdr:colOff>
      <xdr:row>18</xdr:row>
      <xdr:rowOff>130375</xdr:rowOff>
    </xdr:to>
    <xdr:sp macro="" textlink="">
      <xdr:nvSpPr>
        <xdr:cNvPr id="15" name="Rectangle: Rounded Corners 14">
          <a:hlinkClick xmlns:r="http://schemas.openxmlformats.org/officeDocument/2006/relationships" r:id="rId7"/>
          <a:extLst>
            <a:ext uri="{FF2B5EF4-FFF2-40B4-BE49-F238E27FC236}">
              <a16:creationId xmlns:a16="http://schemas.microsoft.com/office/drawing/2014/main" id="{634F27B6-9203-471A-87BD-57199F6D3D19}"/>
            </a:ext>
          </a:extLst>
        </xdr:cNvPr>
        <xdr:cNvSpPr/>
      </xdr:nvSpPr>
      <xdr:spPr>
        <a:xfrm>
          <a:off x="104776" y="3025775"/>
          <a:ext cx="1476000" cy="4193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sz="2000" b="1" cap="none" spc="0">
              <a:ln w="0"/>
              <a:solidFill>
                <a:schemeClr val="tx1"/>
              </a:solidFill>
              <a:effectLst>
                <a:outerShdw blurRad="38100" dist="19050" dir="2700000" algn="tl" rotWithShape="0">
                  <a:schemeClr val="dk1">
                    <a:alpha val="40000"/>
                  </a:schemeClr>
                </a:outerShdw>
              </a:effectLst>
            </a:rPr>
            <a:t>Twitter</a:t>
          </a:r>
        </a:p>
      </xdr:txBody>
    </xdr:sp>
    <xdr:clientData/>
  </xdr:twoCellAnchor>
  <xdr:twoCellAnchor>
    <xdr:from>
      <xdr:col>0</xdr:col>
      <xdr:colOff>98428</xdr:colOff>
      <xdr:row>20</xdr:row>
      <xdr:rowOff>1587</xdr:rowOff>
    </xdr:from>
    <xdr:to>
      <xdr:col>2</xdr:col>
      <xdr:colOff>325439</xdr:colOff>
      <xdr:row>22</xdr:row>
      <xdr:rowOff>63500</xdr:rowOff>
    </xdr:to>
    <xdr:sp macro="" textlink="">
      <xdr:nvSpPr>
        <xdr:cNvPr id="16" name="Rectangle: Rounded Corners 15">
          <a:hlinkClick xmlns:r="http://schemas.openxmlformats.org/officeDocument/2006/relationships" r:id="rId8"/>
          <a:extLst>
            <a:ext uri="{FF2B5EF4-FFF2-40B4-BE49-F238E27FC236}">
              <a16:creationId xmlns:a16="http://schemas.microsoft.com/office/drawing/2014/main" id="{5BB3F7EB-960E-47D4-946F-C1FB2F4E9DC2}"/>
            </a:ext>
          </a:extLst>
        </xdr:cNvPr>
        <xdr:cNvSpPr/>
      </xdr:nvSpPr>
      <xdr:spPr>
        <a:xfrm>
          <a:off x="98428" y="3684587"/>
          <a:ext cx="1446211" cy="430213"/>
        </a:xfrm>
        <a:prstGeom prst="roundRect">
          <a:avLst/>
        </a:prstGeom>
        <a:solidFill>
          <a:schemeClr val="accent3">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sz="2000" b="1" cap="none" spc="0">
              <a:ln w="0"/>
              <a:solidFill>
                <a:schemeClr val="bg1"/>
              </a:solidFill>
              <a:effectLst>
                <a:outerShdw blurRad="38100" dist="19050" dir="2700000" algn="tl" rotWithShape="0">
                  <a:schemeClr val="dk1">
                    <a:alpha val="40000"/>
                  </a:schemeClr>
                </a:outerShdw>
              </a:effectLst>
            </a:rPr>
            <a:t>Instagram</a:t>
          </a:r>
        </a:p>
      </xdr:txBody>
    </xdr:sp>
    <xdr:clientData/>
  </xdr:twoCellAnchor>
  <xdr:twoCellAnchor>
    <xdr:from>
      <xdr:col>0</xdr:col>
      <xdr:colOff>82551</xdr:colOff>
      <xdr:row>23</xdr:row>
      <xdr:rowOff>96838</xdr:rowOff>
    </xdr:from>
    <xdr:to>
      <xdr:col>2</xdr:col>
      <xdr:colOff>339351</xdr:colOff>
      <xdr:row>25</xdr:row>
      <xdr:rowOff>147838</xdr:rowOff>
    </xdr:to>
    <xdr:sp macro="" textlink="">
      <xdr:nvSpPr>
        <xdr:cNvPr id="17" name="Rectangle: Rounded Corners 16">
          <a:hlinkClick xmlns:r="http://schemas.openxmlformats.org/officeDocument/2006/relationships" r:id="rId9"/>
          <a:extLst>
            <a:ext uri="{FF2B5EF4-FFF2-40B4-BE49-F238E27FC236}">
              <a16:creationId xmlns:a16="http://schemas.microsoft.com/office/drawing/2014/main" id="{5117F8FC-1FFE-4592-9880-80C3C14CC72F}"/>
            </a:ext>
          </a:extLst>
        </xdr:cNvPr>
        <xdr:cNvSpPr/>
      </xdr:nvSpPr>
      <xdr:spPr>
        <a:xfrm>
          <a:off x="82551" y="4332288"/>
          <a:ext cx="1476000" cy="419300"/>
        </a:xfrm>
        <a:prstGeom prst="roundRect">
          <a:avLst/>
        </a:prstGeom>
        <a:solidFill>
          <a:schemeClr val="accent3">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sz="2000" b="1" cap="none" spc="0">
              <a:ln w="0"/>
              <a:solidFill>
                <a:schemeClr val="bg1"/>
              </a:solidFill>
              <a:effectLst>
                <a:outerShdw blurRad="38100" dist="19050" dir="2700000" algn="tl" rotWithShape="0">
                  <a:schemeClr val="dk1">
                    <a:alpha val="40000"/>
                  </a:schemeClr>
                </a:outerShdw>
              </a:effectLst>
            </a:rPr>
            <a:t>Youtube</a:t>
          </a:r>
        </a:p>
      </xdr:txBody>
    </xdr:sp>
    <xdr:clientData/>
  </xdr:twoCellAnchor>
  <xdr:twoCellAnchor editAs="oneCell">
    <xdr:from>
      <xdr:col>0</xdr:col>
      <xdr:colOff>325439</xdr:colOff>
      <xdr:row>7</xdr:row>
      <xdr:rowOff>31749</xdr:rowOff>
    </xdr:from>
    <xdr:to>
      <xdr:col>2</xdr:col>
      <xdr:colOff>17464</xdr:colOff>
      <xdr:row>12</xdr:row>
      <xdr:rowOff>33337</xdr:rowOff>
    </xdr:to>
    <xdr:pic>
      <xdr:nvPicPr>
        <xdr:cNvPr id="18" name="Graphic 17" descr="Connections with solid fill">
          <a:extLst>
            <a:ext uri="{FF2B5EF4-FFF2-40B4-BE49-F238E27FC236}">
              <a16:creationId xmlns:a16="http://schemas.microsoft.com/office/drawing/2014/main" id="{CE6EE95E-9D96-4B07-8735-8448F3ADBE4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25439" y="1320799"/>
          <a:ext cx="911225" cy="922338"/>
        </a:xfrm>
        <a:prstGeom prst="rect">
          <a:avLst/>
        </a:prstGeom>
      </xdr:spPr>
    </xdr:pic>
    <xdr:clientData/>
  </xdr:twoCellAnchor>
  <xdr:twoCellAnchor>
    <xdr:from>
      <xdr:col>7</xdr:col>
      <xdr:colOff>357759</xdr:colOff>
      <xdr:row>18</xdr:row>
      <xdr:rowOff>-1</xdr:rowOff>
    </xdr:from>
    <xdr:to>
      <xdr:col>16</xdr:col>
      <xdr:colOff>407358</xdr:colOff>
      <xdr:row>35</xdr:row>
      <xdr:rowOff>59906</xdr:rowOff>
    </xdr:to>
    <xdr:graphicFrame macro="">
      <xdr:nvGraphicFramePr>
        <xdr:cNvPr id="29" name="Chart 28">
          <a:extLst>
            <a:ext uri="{FF2B5EF4-FFF2-40B4-BE49-F238E27FC236}">
              <a16:creationId xmlns:a16="http://schemas.microsoft.com/office/drawing/2014/main" id="{1F8D5C7D-80C7-440B-8826-F29D70C567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9</xdr:col>
      <xdr:colOff>0</xdr:colOff>
      <xdr:row>50</xdr:row>
      <xdr:rowOff>0</xdr:rowOff>
    </xdr:from>
    <xdr:to>
      <xdr:col>11</xdr:col>
      <xdr:colOff>241300</xdr:colOff>
      <xdr:row>51</xdr:row>
      <xdr:rowOff>6350</xdr:rowOff>
    </xdr:to>
    <xdr:pic>
      <xdr:nvPicPr>
        <xdr:cNvPr id="19" name="Picture 18">
          <a:extLst>
            <a:ext uri="{FF2B5EF4-FFF2-40B4-BE49-F238E27FC236}">
              <a16:creationId xmlns:a16="http://schemas.microsoft.com/office/drawing/2014/main" id="{3A7B16FB-57DD-4A5B-B8C1-F7F98DE97DD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5486400" y="9207500"/>
          <a:ext cx="146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50</xdr:row>
      <xdr:rowOff>0</xdr:rowOff>
    </xdr:from>
    <xdr:to>
      <xdr:col>11</xdr:col>
      <xdr:colOff>241300</xdr:colOff>
      <xdr:row>51</xdr:row>
      <xdr:rowOff>6350</xdr:rowOff>
    </xdr:to>
    <xdr:pic>
      <xdr:nvPicPr>
        <xdr:cNvPr id="20" name="Picture 19">
          <a:extLst>
            <a:ext uri="{FF2B5EF4-FFF2-40B4-BE49-F238E27FC236}">
              <a16:creationId xmlns:a16="http://schemas.microsoft.com/office/drawing/2014/main" id="{846A1096-651D-44E5-AA2E-6D5595AD9BB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5486400" y="9207500"/>
          <a:ext cx="146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428207</xdr:colOff>
      <xdr:row>17</xdr:row>
      <xdr:rowOff>66135</xdr:rowOff>
    </xdr:from>
    <xdr:to>
      <xdr:col>10</xdr:col>
      <xdr:colOff>111905</xdr:colOff>
      <xdr:row>33</xdr:row>
      <xdr:rowOff>60219</xdr:rowOff>
    </xdr:to>
    <xdr:graphicFrame macro="">
      <xdr:nvGraphicFramePr>
        <xdr:cNvPr id="31" name="Chart 30">
          <a:extLst>
            <a:ext uri="{FF2B5EF4-FFF2-40B4-BE49-F238E27FC236}">
              <a16:creationId xmlns:a16="http://schemas.microsoft.com/office/drawing/2014/main" id="{12CD17A7-146D-403E-B7CF-931B85A3B9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480443</xdr:colOff>
      <xdr:row>17</xdr:row>
      <xdr:rowOff>143773</xdr:rowOff>
    </xdr:from>
    <xdr:to>
      <xdr:col>22</xdr:col>
      <xdr:colOff>419340</xdr:colOff>
      <xdr:row>34</xdr:row>
      <xdr:rowOff>47925</xdr:rowOff>
    </xdr:to>
    <xdr:graphicFrame macro="">
      <xdr:nvGraphicFramePr>
        <xdr:cNvPr id="33" name="Chart 32">
          <a:extLst>
            <a:ext uri="{FF2B5EF4-FFF2-40B4-BE49-F238E27FC236}">
              <a16:creationId xmlns:a16="http://schemas.microsoft.com/office/drawing/2014/main" id="{E23A4FD3-63AD-47F1-BCE4-AE320E797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49122</xdr:colOff>
      <xdr:row>35</xdr:row>
      <xdr:rowOff>102393</xdr:rowOff>
    </xdr:from>
    <xdr:to>
      <xdr:col>12</xdr:col>
      <xdr:colOff>575094</xdr:colOff>
      <xdr:row>50</xdr:row>
      <xdr:rowOff>51836</xdr:rowOff>
    </xdr:to>
    <xdr:graphicFrame macro="">
      <xdr:nvGraphicFramePr>
        <xdr:cNvPr id="21" name="Chart 20">
          <a:extLst>
            <a:ext uri="{FF2B5EF4-FFF2-40B4-BE49-F238E27FC236}">
              <a16:creationId xmlns:a16="http://schemas.microsoft.com/office/drawing/2014/main" id="{5E075A42-E32C-45F8-9832-56FC16FD5E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61103</xdr:colOff>
      <xdr:row>35</xdr:row>
      <xdr:rowOff>138339</xdr:rowOff>
    </xdr:from>
    <xdr:to>
      <xdr:col>22</xdr:col>
      <xdr:colOff>383396</xdr:colOff>
      <xdr:row>50</xdr:row>
      <xdr:rowOff>77756</xdr:rowOff>
    </xdr:to>
    <xdr:graphicFrame macro="">
      <xdr:nvGraphicFramePr>
        <xdr:cNvPr id="23" name="Chart 22">
          <a:extLst>
            <a:ext uri="{FF2B5EF4-FFF2-40B4-BE49-F238E27FC236}">
              <a16:creationId xmlns:a16="http://schemas.microsoft.com/office/drawing/2014/main" id="{E69D1827-33D0-467C-AE71-DE829D74F6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4</xdr:col>
      <xdr:colOff>460407</xdr:colOff>
      <xdr:row>19</xdr:row>
      <xdr:rowOff>155834</xdr:rowOff>
    </xdr:from>
    <xdr:to>
      <xdr:col>8</xdr:col>
      <xdr:colOff>66468</xdr:colOff>
      <xdr:row>30</xdr:row>
      <xdr:rowOff>167816</xdr:rowOff>
    </xdr:to>
    <xdr:pic>
      <xdr:nvPicPr>
        <xdr:cNvPr id="25" name="Picture 24">
          <a:extLst>
            <a:ext uri="{FF2B5EF4-FFF2-40B4-BE49-F238E27FC236}">
              <a16:creationId xmlns:a16="http://schemas.microsoft.com/office/drawing/2014/main" id="{A39287D0-C295-DCF7-CB64-5D1F6F5AA572}"/>
            </a:ext>
          </a:extLst>
        </xdr:cNvPr>
        <xdr:cNvPicPr>
          <a:picLocks noChangeAspect="1"/>
        </xdr:cNvPicPr>
      </xdr:nvPicPr>
      <xdr:blipFill>
        <a:blip xmlns:r="http://schemas.openxmlformats.org/officeDocument/2006/relationships" r:embed="rId18" cstate="print">
          <a:extLst>
            <a:ext uri="{BEBA8EAE-BF5A-486C-A8C5-ECC9F3942E4B}">
              <a14:imgProps xmlns:a14="http://schemas.microsoft.com/office/drawing/2010/main">
                <a14:imgLayer r:embed="rId19">
                  <a14:imgEffect>
                    <a14:artisticGlowEdges/>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20"/>
            </a:ext>
          </a:extLst>
        </a:blip>
        <a:stretch>
          <a:fillRect/>
        </a:stretch>
      </xdr:blipFill>
      <xdr:spPr>
        <a:xfrm>
          <a:off x="2929851" y="3507223"/>
          <a:ext cx="2075506" cy="1952260"/>
        </a:xfrm>
        <a:prstGeom prst="ellipse">
          <a:avLst/>
        </a:prstGeom>
        <a:ln>
          <a:noFill/>
        </a:ln>
        <a:effectLst>
          <a:softEdge rad="112500"/>
        </a:effectLst>
      </xdr:spPr>
    </xdr:pic>
    <xdr:clientData/>
  </xdr:twoCellAnchor>
  <xdr:oneCellAnchor>
    <xdr:from>
      <xdr:col>24</xdr:col>
      <xdr:colOff>0</xdr:colOff>
      <xdr:row>78</xdr:row>
      <xdr:rowOff>78356</xdr:rowOff>
    </xdr:from>
    <xdr:ext cx="7772400" cy="233205"/>
    <xdr:sp macro="" textlink="">
      <xdr:nvSpPr>
        <xdr:cNvPr id="26" name="TextBox 25">
          <a:extLst>
            <a:ext uri="{FF2B5EF4-FFF2-40B4-BE49-F238E27FC236}">
              <a16:creationId xmlns:a16="http://schemas.microsoft.com/office/drawing/2014/main" id="{B6304296-168F-B38C-4B38-16DB943F0DA4}"/>
            </a:ext>
          </a:extLst>
        </xdr:cNvPr>
        <xdr:cNvSpPr txBox="1"/>
      </xdr:nvSpPr>
      <xdr:spPr>
        <a:xfrm>
          <a:off x="14664906" y="14096281"/>
          <a:ext cx="77724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900">
              <a:solidFill>
                <a:schemeClr val="bg1"/>
              </a:solidFill>
              <a:hlinkClick xmlns:r="http://schemas.openxmlformats.org/officeDocument/2006/relationships" r:id="rId20" tooltip="https://www.flickr.com/photos/thecampbells/7842096300/">
                <a:extLst>
                  <a:ext uri="{A12FA001-AC4F-418D-AE19-62706E023703}">
                    <ahyp:hlinkClr xmlns:ahyp="http://schemas.microsoft.com/office/drawing/2018/hyperlinkcolor" val="tx"/>
                  </a:ext>
                </a:extLst>
              </a:hlinkClick>
            </a:rPr>
            <a:t>This Photo</a:t>
          </a:r>
          <a:r>
            <a:rPr lang="en-US" sz="900">
              <a:solidFill>
                <a:schemeClr val="bg1"/>
              </a:solidFill>
            </a:rPr>
            <a:t> by Unknown Author is licensed under </a:t>
          </a:r>
          <a:r>
            <a:rPr lang="en-US" sz="900">
              <a:solidFill>
                <a:schemeClr val="bg1"/>
              </a:solidFill>
              <a:hlinkClick xmlns:r="http://schemas.openxmlformats.org/officeDocument/2006/relationships" r:id="rId21" tooltip="https://creativecommons.org/licenses/by/3.0/">
                <a:extLst>
                  <a:ext uri="{A12FA001-AC4F-418D-AE19-62706E023703}">
                    <ahyp:hlinkClr xmlns:ahyp="http://schemas.microsoft.com/office/drawing/2018/hyperlinkcolor" val="tx"/>
                  </a:ext>
                </a:extLst>
              </a:hlinkClick>
            </a:rPr>
            <a:t>CC BY</a:t>
          </a:r>
          <a:endParaRPr lang="en-US" sz="900">
            <a:solidFill>
              <a:schemeClr val="bg1"/>
            </a:solidFill>
          </a:endParaRPr>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352778</xdr:colOff>
      <xdr:row>55</xdr:row>
      <xdr:rowOff>0</xdr:rowOff>
    </xdr:to>
    <xdr:pic>
      <xdr:nvPicPr>
        <xdr:cNvPr id="2" name="Picture 1">
          <a:extLst>
            <a:ext uri="{FF2B5EF4-FFF2-40B4-BE49-F238E27FC236}">
              <a16:creationId xmlns:a16="http://schemas.microsoft.com/office/drawing/2014/main" id="{26B4F779-177C-41D7-9FF5-50864EEEF92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423449" cy="10221951"/>
        </a:xfrm>
        <a:prstGeom prst="rect">
          <a:avLst/>
        </a:prstGeom>
      </xdr:spPr>
    </xdr:pic>
    <xdr:clientData/>
  </xdr:twoCellAnchor>
  <xdr:twoCellAnchor editAs="oneCell">
    <xdr:from>
      <xdr:col>2</xdr:col>
      <xdr:colOff>465919</xdr:colOff>
      <xdr:row>1</xdr:row>
      <xdr:rowOff>63501</xdr:rowOff>
    </xdr:from>
    <xdr:to>
      <xdr:col>23</xdr:col>
      <xdr:colOff>111125</xdr:colOff>
      <xdr:row>42</xdr:row>
      <xdr:rowOff>47625</xdr:rowOff>
    </xdr:to>
    <xdr:pic>
      <xdr:nvPicPr>
        <xdr:cNvPr id="3" name="Picture 2">
          <a:extLst>
            <a:ext uri="{FF2B5EF4-FFF2-40B4-BE49-F238E27FC236}">
              <a16:creationId xmlns:a16="http://schemas.microsoft.com/office/drawing/2014/main" id="{90136641-E905-4724-8C6A-297703E0DC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5119" y="247651"/>
          <a:ext cx="12446806" cy="7534274"/>
        </a:xfrm>
        <a:prstGeom prst="rect">
          <a:avLst/>
        </a:prstGeom>
        <a:ln>
          <a:noFill/>
        </a:ln>
        <a:effectLst>
          <a:softEdge rad="112500"/>
        </a:effectLst>
      </xdr:spPr>
    </xdr:pic>
    <xdr:clientData/>
  </xdr:twoCellAnchor>
  <xdr:twoCellAnchor>
    <xdr:from>
      <xdr:col>2</xdr:col>
      <xdr:colOff>492425</xdr:colOff>
      <xdr:row>0</xdr:row>
      <xdr:rowOff>102393</xdr:rowOff>
    </xdr:from>
    <xdr:to>
      <xdr:col>23</xdr:col>
      <xdr:colOff>14390</xdr:colOff>
      <xdr:row>51</xdr:row>
      <xdr:rowOff>23232</xdr:rowOff>
    </xdr:to>
    <xdr:sp macro="" textlink="">
      <xdr:nvSpPr>
        <xdr:cNvPr id="4" name="Rectangle: Rounded Corners 2">
          <a:extLst>
            <a:ext uri="{FF2B5EF4-FFF2-40B4-BE49-F238E27FC236}">
              <a16:creationId xmlns:a16="http://schemas.microsoft.com/office/drawing/2014/main" id="{4C5B828E-1379-4A23-8729-1B7E45FE552A}"/>
            </a:ext>
          </a:extLst>
        </xdr:cNvPr>
        <xdr:cNvSpPr/>
      </xdr:nvSpPr>
      <xdr:spPr>
        <a:xfrm>
          <a:off x="1714500" y="102393"/>
          <a:ext cx="12353758" cy="9086405"/>
        </a:xfrm>
        <a:custGeom>
          <a:avLst/>
          <a:gdLst>
            <a:gd name="connsiteX0" fmla="*/ 0 w 11067715"/>
            <a:gd name="connsiteY0" fmla="*/ 724360 h 4346075"/>
            <a:gd name="connsiteX1" fmla="*/ 724360 w 11067715"/>
            <a:gd name="connsiteY1" fmla="*/ 0 h 4346075"/>
            <a:gd name="connsiteX2" fmla="*/ 10343355 w 11067715"/>
            <a:gd name="connsiteY2" fmla="*/ 0 h 4346075"/>
            <a:gd name="connsiteX3" fmla="*/ 11067715 w 11067715"/>
            <a:gd name="connsiteY3" fmla="*/ 724360 h 4346075"/>
            <a:gd name="connsiteX4" fmla="*/ 11067715 w 11067715"/>
            <a:gd name="connsiteY4" fmla="*/ 3621715 h 4346075"/>
            <a:gd name="connsiteX5" fmla="*/ 10343355 w 11067715"/>
            <a:gd name="connsiteY5" fmla="*/ 4346075 h 4346075"/>
            <a:gd name="connsiteX6" fmla="*/ 724360 w 11067715"/>
            <a:gd name="connsiteY6" fmla="*/ 4346075 h 4346075"/>
            <a:gd name="connsiteX7" fmla="*/ 0 w 11067715"/>
            <a:gd name="connsiteY7" fmla="*/ 3621715 h 4346075"/>
            <a:gd name="connsiteX8" fmla="*/ 0 w 11067715"/>
            <a:gd name="connsiteY8" fmla="*/ 724360 h 4346075"/>
            <a:gd name="connsiteX0" fmla="*/ 19000 w 11086715"/>
            <a:gd name="connsiteY0" fmla="*/ 730710 h 4352425"/>
            <a:gd name="connsiteX1" fmla="*/ 292510 w 11086715"/>
            <a:gd name="connsiteY1" fmla="*/ 0 h 4352425"/>
            <a:gd name="connsiteX2" fmla="*/ 10362355 w 11086715"/>
            <a:gd name="connsiteY2" fmla="*/ 6350 h 4352425"/>
            <a:gd name="connsiteX3" fmla="*/ 11086715 w 11086715"/>
            <a:gd name="connsiteY3" fmla="*/ 730710 h 4352425"/>
            <a:gd name="connsiteX4" fmla="*/ 11086715 w 11086715"/>
            <a:gd name="connsiteY4" fmla="*/ 3628065 h 4352425"/>
            <a:gd name="connsiteX5" fmla="*/ 10362355 w 11086715"/>
            <a:gd name="connsiteY5" fmla="*/ 4352425 h 4352425"/>
            <a:gd name="connsiteX6" fmla="*/ 743360 w 11086715"/>
            <a:gd name="connsiteY6" fmla="*/ 4352425 h 4352425"/>
            <a:gd name="connsiteX7" fmla="*/ 19000 w 11086715"/>
            <a:gd name="connsiteY7" fmla="*/ 3628065 h 4352425"/>
            <a:gd name="connsiteX8" fmla="*/ 19000 w 11086715"/>
            <a:gd name="connsiteY8" fmla="*/ 730710 h 4352425"/>
            <a:gd name="connsiteX0" fmla="*/ 0 w 11067715"/>
            <a:gd name="connsiteY0" fmla="*/ 749760 h 4371475"/>
            <a:gd name="connsiteX1" fmla="*/ 400510 w 11067715"/>
            <a:gd name="connsiteY1" fmla="*/ 0 h 4371475"/>
            <a:gd name="connsiteX2" fmla="*/ 10343355 w 11067715"/>
            <a:gd name="connsiteY2" fmla="*/ 25400 h 4371475"/>
            <a:gd name="connsiteX3" fmla="*/ 11067715 w 11067715"/>
            <a:gd name="connsiteY3" fmla="*/ 749760 h 4371475"/>
            <a:gd name="connsiteX4" fmla="*/ 11067715 w 11067715"/>
            <a:gd name="connsiteY4" fmla="*/ 3647115 h 4371475"/>
            <a:gd name="connsiteX5" fmla="*/ 10343355 w 11067715"/>
            <a:gd name="connsiteY5" fmla="*/ 4371475 h 4371475"/>
            <a:gd name="connsiteX6" fmla="*/ 724360 w 11067715"/>
            <a:gd name="connsiteY6" fmla="*/ 4371475 h 4371475"/>
            <a:gd name="connsiteX7" fmla="*/ 0 w 11067715"/>
            <a:gd name="connsiteY7" fmla="*/ 3647115 h 4371475"/>
            <a:gd name="connsiteX8" fmla="*/ 0 w 11067715"/>
            <a:gd name="connsiteY8" fmla="*/ 749760 h 4371475"/>
            <a:gd name="connsiteX0" fmla="*/ 2764 w 11070479"/>
            <a:gd name="connsiteY0" fmla="*/ 743410 h 4365125"/>
            <a:gd name="connsiteX1" fmla="*/ 346124 w 11070479"/>
            <a:gd name="connsiteY1" fmla="*/ 0 h 4365125"/>
            <a:gd name="connsiteX2" fmla="*/ 10346119 w 11070479"/>
            <a:gd name="connsiteY2" fmla="*/ 19050 h 4365125"/>
            <a:gd name="connsiteX3" fmla="*/ 11070479 w 11070479"/>
            <a:gd name="connsiteY3" fmla="*/ 743410 h 4365125"/>
            <a:gd name="connsiteX4" fmla="*/ 11070479 w 11070479"/>
            <a:gd name="connsiteY4" fmla="*/ 3640765 h 4365125"/>
            <a:gd name="connsiteX5" fmla="*/ 10346119 w 11070479"/>
            <a:gd name="connsiteY5" fmla="*/ 4365125 h 4365125"/>
            <a:gd name="connsiteX6" fmla="*/ 727124 w 11070479"/>
            <a:gd name="connsiteY6" fmla="*/ 4365125 h 4365125"/>
            <a:gd name="connsiteX7" fmla="*/ 2764 w 11070479"/>
            <a:gd name="connsiteY7" fmla="*/ 3640765 h 4365125"/>
            <a:gd name="connsiteX8" fmla="*/ 2764 w 11070479"/>
            <a:gd name="connsiteY8" fmla="*/ 743410 h 4365125"/>
            <a:gd name="connsiteX0" fmla="*/ 2764 w 11077430"/>
            <a:gd name="connsiteY0" fmla="*/ 768810 h 4390525"/>
            <a:gd name="connsiteX1" fmla="*/ 346124 w 11077430"/>
            <a:gd name="connsiteY1" fmla="*/ 25400 h 4390525"/>
            <a:gd name="connsiteX2" fmla="*/ 10752519 w 11077430"/>
            <a:gd name="connsiteY2" fmla="*/ 0 h 4390525"/>
            <a:gd name="connsiteX3" fmla="*/ 11070479 w 11077430"/>
            <a:gd name="connsiteY3" fmla="*/ 768810 h 4390525"/>
            <a:gd name="connsiteX4" fmla="*/ 11070479 w 11077430"/>
            <a:gd name="connsiteY4" fmla="*/ 3666165 h 4390525"/>
            <a:gd name="connsiteX5" fmla="*/ 10346119 w 11077430"/>
            <a:gd name="connsiteY5" fmla="*/ 4390525 h 4390525"/>
            <a:gd name="connsiteX6" fmla="*/ 727124 w 11077430"/>
            <a:gd name="connsiteY6" fmla="*/ 4390525 h 4390525"/>
            <a:gd name="connsiteX7" fmla="*/ 2764 w 11077430"/>
            <a:gd name="connsiteY7" fmla="*/ 3666165 h 4390525"/>
            <a:gd name="connsiteX8" fmla="*/ 2764 w 11077430"/>
            <a:gd name="connsiteY8" fmla="*/ 768810 h 4390525"/>
            <a:gd name="connsiteX0" fmla="*/ 2764 w 11085455"/>
            <a:gd name="connsiteY0" fmla="*/ 768810 h 4390525"/>
            <a:gd name="connsiteX1" fmla="*/ 346124 w 11085455"/>
            <a:gd name="connsiteY1" fmla="*/ 25400 h 4390525"/>
            <a:gd name="connsiteX2" fmla="*/ 10752519 w 11085455"/>
            <a:gd name="connsiteY2" fmla="*/ 0 h 4390525"/>
            <a:gd name="connsiteX3" fmla="*/ 11070479 w 11085455"/>
            <a:gd name="connsiteY3" fmla="*/ 768810 h 4390525"/>
            <a:gd name="connsiteX4" fmla="*/ 11070479 w 11085455"/>
            <a:gd name="connsiteY4" fmla="*/ 3666165 h 4390525"/>
            <a:gd name="connsiteX5" fmla="*/ 10784269 w 11085455"/>
            <a:gd name="connsiteY5" fmla="*/ 4377825 h 4390525"/>
            <a:gd name="connsiteX6" fmla="*/ 727124 w 11085455"/>
            <a:gd name="connsiteY6" fmla="*/ 4390525 h 4390525"/>
            <a:gd name="connsiteX7" fmla="*/ 2764 w 11085455"/>
            <a:gd name="connsiteY7" fmla="*/ 3666165 h 4390525"/>
            <a:gd name="connsiteX8" fmla="*/ 2764 w 11085455"/>
            <a:gd name="connsiteY8" fmla="*/ 768810 h 4390525"/>
            <a:gd name="connsiteX0" fmla="*/ 2764 w 11085455"/>
            <a:gd name="connsiteY0" fmla="*/ 768810 h 4377825"/>
            <a:gd name="connsiteX1" fmla="*/ 346124 w 11085455"/>
            <a:gd name="connsiteY1" fmla="*/ 25400 h 4377825"/>
            <a:gd name="connsiteX2" fmla="*/ 10752519 w 11085455"/>
            <a:gd name="connsiteY2" fmla="*/ 0 h 4377825"/>
            <a:gd name="connsiteX3" fmla="*/ 11070479 w 11085455"/>
            <a:gd name="connsiteY3" fmla="*/ 768810 h 4377825"/>
            <a:gd name="connsiteX4" fmla="*/ 11070479 w 11085455"/>
            <a:gd name="connsiteY4" fmla="*/ 3666165 h 4377825"/>
            <a:gd name="connsiteX5" fmla="*/ 10784269 w 11085455"/>
            <a:gd name="connsiteY5" fmla="*/ 4377825 h 4377825"/>
            <a:gd name="connsiteX6" fmla="*/ 365174 w 11085455"/>
            <a:gd name="connsiteY6" fmla="*/ 4377825 h 4377825"/>
            <a:gd name="connsiteX7" fmla="*/ 2764 w 11085455"/>
            <a:gd name="connsiteY7" fmla="*/ 3666165 h 4377825"/>
            <a:gd name="connsiteX8" fmla="*/ 2764 w 11085455"/>
            <a:gd name="connsiteY8" fmla="*/ 768810 h 4377825"/>
            <a:gd name="connsiteX0" fmla="*/ 2764 w 11085455"/>
            <a:gd name="connsiteY0" fmla="*/ 768810 h 4377825"/>
            <a:gd name="connsiteX1" fmla="*/ 346124 w 11085455"/>
            <a:gd name="connsiteY1" fmla="*/ 31750 h 4377825"/>
            <a:gd name="connsiteX2" fmla="*/ 10752519 w 11085455"/>
            <a:gd name="connsiteY2" fmla="*/ 0 h 4377825"/>
            <a:gd name="connsiteX3" fmla="*/ 11070479 w 11085455"/>
            <a:gd name="connsiteY3" fmla="*/ 768810 h 4377825"/>
            <a:gd name="connsiteX4" fmla="*/ 11070479 w 11085455"/>
            <a:gd name="connsiteY4" fmla="*/ 3666165 h 4377825"/>
            <a:gd name="connsiteX5" fmla="*/ 10784269 w 11085455"/>
            <a:gd name="connsiteY5" fmla="*/ 4377825 h 4377825"/>
            <a:gd name="connsiteX6" fmla="*/ 365174 w 11085455"/>
            <a:gd name="connsiteY6" fmla="*/ 4377825 h 4377825"/>
            <a:gd name="connsiteX7" fmla="*/ 2764 w 11085455"/>
            <a:gd name="connsiteY7" fmla="*/ 3666165 h 4377825"/>
            <a:gd name="connsiteX8" fmla="*/ 2764 w 11085455"/>
            <a:gd name="connsiteY8" fmla="*/ 768810 h 43778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085455" h="4377825">
              <a:moveTo>
                <a:pt x="2764" y="768810"/>
              </a:moveTo>
              <a:cubicBezTo>
                <a:pt x="2764" y="368757"/>
                <a:pt x="-53929" y="31750"/>
                <a:pt x="346124" y="31750"/>
              </a:cubicBezTo>
              <a:lnTo>
                <a:pt x="10752519" y="0"/>
              </a:lnTo>
              <a:cubicBezTo>
                <a:pt x="11152572" y="0"/>
                <a:pt x="11070479" y="368757"/>
                <a:pt x="11070479" y="768810"/>
              </a:cubicBezTo>
              <a:lnTo>
                <a:pt x="11070479" y="3666165"/>
              </a:lnTo>
              <a:cubicBezTo>
                <a:pt x="11070479" y="4066218"/>
                <a:pt x="11184322" y="4377825"/>
                <a:pt x="10784269" y="4377825"/>
              </a:cubicBezTo>
              <a:lnTo>
                <a:pt x="365174" y="4377825"/>
              </a:lnTo>
              <a:cubicBezTo>
                <a:pt x="-34879" y="4377825"/>
                <a:pt x="2764" y="4066218"/>
                <a:pt x="2764" y="3666165"/>
              </a:cubicBezTo>
              <a:lnTo>
                <a:pt x="2764" y="768810"/>
              </a:lnTo>
              <a:close/>
            </a:path>
          </a:pathLst>
        </a:custGeom>
        <a:solidFill>
          <a:schemeClr val="accent3">
            <a:lumMod val="20000"/>
            <a:lumOff val="80000"/>
          </a:schemeClr>
        </a:solidFill>
        <a:ln>
          <a:solidFill>
            <a:schemeClr val="accent6">
              <a:lumMod val="5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1100">
              <a:effectLst>
                <a:outerShdw blurRad="50800" dist="38100" dir="5400000" algn="t" rotWithShape="0">
                  <a:prstClr val="black">
                    <a:alpha val="40000"/>
                  </a:prstClr>
                </a:outerShdw>
              </a:effectLst>
            </a:rPr>
            <a:t> s </a:t>
          </a:r>
        </a:p>
      </xdr:txBody>
    </xdr:sp>
    <xdr:clientData/>
  </xdr:twoCellAnchor>
  <xdr:twoCellAnchor>
    <xdr:from>
      <xdr:col>8</xdr:col>
      <xdr:colOff>155102</xdr:colOff>
      <xdr:row>18</xdr:row>
      <xdr:rowOff>61951</xdr:rowOff>
    </xdr:from>
    <xdr:to>
      <xdr:col>16</xdr:col>
      <xdr:colOff>137755</xdr:colOff>
      <xdr:row>35</xdr:row>
      <xdr:rowOff>3579</xdr:rowOff>
    </xdr:to>
    <xdr:graphicFrame macro="">
      <xdr:nvGraphicFramePr>
        <xdr:cNvPr id="27" name="Chart 26">
          <a:extLst>
            <a:ext uri="{FF2B5EF4-FFF2-40B4-BE49-F238E27FC236}">
              <a16:creationId xmlns:a16="http://schemas.microsoft.com/office/drawing/2014/main" id="{C9D5006A-FE83-4E22-8144-5100ACE4D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58608</xdr:colOff>
      <xdr:row>1</xdr:row>
      <xdr:rowOff>149068</xdr:rowOff>
    </xdr:from>
    <xdr:to>
      <xdr:col>9</xdr:col>
      <xdr:colOff>416919</xdr:colOff>
      <xdr:row>7</xdr:row>
      <xdr:rowOff>128283</xdr:rowOff>
    </xdr:to>
    <mc:AlternateContent xmlns:mc="http://schemas.openxmlformats.org/markup-compatibility/2006" xmlns:tsle="http://schemas.microsoft.com/office/drawing/2012/timeslicer">
      <mc:Choice Requires="tsle">
        <xdr:graphicFrame macro="">
          <xdr:nvGraphicFramePr>
            <xdr:cNvPr id="5" name="Post_Date 2">
              <a:extLst>
                <a:ext uri="{FF2B5EF4-FFF2-40B4-BE49-F238E27FC236}">
                  <a16:creationId xmlns:a16="http://schemas.microsoft.com/office/drawing/2014/main" id="{4CE1E70A-040F-4E02-BD4A-FFB080C6171A}"/>
                </a:ext>
              </a:extLst>
            </xdr:cNvPr>
            <xdr:cNvGraphicFramePr/>
          </xdr:nvGraphicFramePr>
          <xdr:xfrm>
            <a:off x="0" y="0"/>
            <a:ext cx="0" cy="0"/>
          </xdr:xfrm>
          <a:graphic>
            <a:graphicData uri="http://schemas.microsoft.com/office/drawing/2012/timeslicer">
              <tsle:timeslicer name="Post_Date 2"/>
            </a:graphicData>
          </a:graphic>
        </xdr:graphicFrame>
      </mc:Choice>
      <mc:Fallback xmlns="">
        <xdr:sp macro="" textlink="">
          <xdr:nvSpPr>
            <xdr:cNvPr id="0" name=""/>
            <xdr:cNvSpPr>
              <a:spLocks noTextEdit="1"/>
            </xdr:cNvSpPr>
          </xdr:nvSpPr>
          <xdr:spPr>
            <a:xfrm>
              <a:off x="1893913" y="334922"/>
              <a:ext cx="4028921" cy="109433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490682</xdr:colOff>
      <xdr:row>1</xdr:row>
      <xdr:rowOff>136569</xdr:rowOff>
    </xdr:from>
    <xdr:to>
      <xdr:col>16</xdr:col>
      <xdr:colOff>70556</xdr:colOff>
      <xdr:row>7</xdr:row>
      <xdr:rowOff>115454</xdr:rowOff>
    </xdr:to>
    <mc:AlternateContent xmlns:mc="http://schemas.openxmlformats.org/markup-compatibility/2006" xmlns:a14="http://schemas.microsoft.com/office/drawing/2010/main">
      <mc:Choice Requires="a14">
        <xdr:graphicFrame macro="">
          <xdr:nvGraphicFramePr>
            <xdr:cNvPr id="6" name="Region 2">
              <a:extLst>
                <a:ext uri="{FF2B5EF4-FFF2-40B4-BE49-F238E27FC236}">
                  <a16:creationId xmlns:a16="http://schemas.microsoft.com/office/drawing/2014/main" id="{B89FAB56-AF7D-4A60-9EEE-D340682A1CD6}"/>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5996597" y="322423"/>
              <a:ext cx="3862252" cy="10940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154100</xdr:colOff>
      <xdr:row>1</xdr:row>
      <xdr:rowOff>130153</xdr:rowOff>
    </xdr:from>
    <xdr:to>
      <xdr:col>22</xdr:col>
      <xdr:colOff>418202</xdr:colOff>
      <xdr:row>7</xdr:row>
      <xdr:rowOff>140790</xdr:rowOff>
    </xdr:to>
    <mc:AlternateContent xmlns:mc="http://schemas.openxmlformats.org/markup-compatibility/2006" xmlns:a14="http://schemas.microsoft.com/office/drawing/2010/main">
      <mc:Choice Requires="a14">
        <xdr:graphicFrame macro="">
          <xdr:nvGraphicFramePr>
            <xdr:cNvPr id="7" name="Engagement_Level 2">
              <a:extLst>
                <a:ext uri="{FF2B5EF4-FFF2-40B4-BE49-F238E27FC236}">
                  <a16:creationId xmlns:a16="http://schemas.microsoft.com/office/drawing/2014/main" id="{C9B98815-2D48-4E01-894C-433BA8FF5ED2}"/>
                </a:ext>
              </a:extLst>
            </xdr:cNvPr>
            <xdr:cNvGraphicFramePr/>
          </xdr:nvGraphicFramePr>
          <xdr:xfrm>
            <a:off x="0" y="0"/>
            <a:ext cx="0" cy="0"/>
          </xdr:xfrm>
          <a:graphic>
            <a:graphicData uri="http://schemas.microsoft.com/office/drawing/2010/slicer">
              <sle:slicer xmlns:sle="http://schemas.microsoft.com/office/drawing/2010/slicer" name="Engagement_Level 2"/>
            </a:graphicData>
          </a:graphic>
        </xdr:graphicFrame>
      </mc:Choice>
      <mc:Fallback xmlns="">
        <xdr:sp macro="" textlink="">
          <xdr:nvSpPr>
            <xdr:cNvPr id="0" name=""/>
            <xdr:cNvSpPr>
              <a:spLocks noTextEdit="1"/>
            </xdr:cNvSpPr>
          </xdr:nvSpPr>
          <xdr:spPr>
            <a:xfrm>
              <a:off x="9942393" y="316007"/>
              <a:ext cx="3934711" cy="11257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70397</xdr:colOff>
      <xdr:row>8</xdr:row>
      <xdr:rowOff>43168</xdr:rowOff>
    </xdr:from>
    <xdr:to>
      <xdr:col>22</xdr:col>
      <xdr:colOff>448989</xdr:colOff>
      <xdr:row>14</xdr:row>
      <xdr:rowOff>76970</xdr:rowOff>
    </xdr:to>
    <mc:AlternateContent xmlns:mc="http://schemas.openxmlformats.org/markup-compatibility/2006" xmlns:a14="http://schemas.microsoft.com/office/drawing/2010/main">
      <mc:Choice Requires="a14">
        <xdr:graphicFrame macro="">
          <xdr:nvGraphicFramePr>
            <xdr:cNvPr id="8" name="Hashtag 2">
              <a:extLst>
                <a:ext uri="{FF2B5EF4-FFF2-40B4-BE49-F238E27FC236}">
                  <a16:creationId xmlns:a16="http://schemas.microsoft.com/office/drawing/2014/main" id="{CD76D5E5-9CE1-4448-A7D1-EE18B2E3B144}"/>
                </a:ext>
              </a:extLst>
            </xdr:cNvPr>
            <xdr:cNvGraphicFramePr/>
          </xdr:nvGraphicFramePr>
          <xdr:xfrm>
            <a:off x="0" y="0"/>
            <a:ext cx="0" cy="0"/>
          </xdr:xfrm>
          <a:graphic>
            <a:graphicData uri="http://schemas.microsoft.com/office/drawing/2010/slicer">
              <sle:slicer xmlns:sle="http://schemas.microsoft.com/office/drawing/2010/slicer" name="Hashtag 2"/>
            </a:graphicData>
          </a:graphic>
        </xdr:graphicFrame>
      </mc:Choice>
      <mc:Fallback xmlns="">
        <xdr:sp macro="" textlink="">
          <xdr:nvSpPr>
            <xdr:cNvPr id="0" name=""/>
            <xdr:cNvSpPr>
              <a:spLocks noTextEdit="1"/>
            </xdr:cNvSpPr>
          </xdr:nvSpPr>
          <xdr:spPr>
            <a:xfrm>
              <a:off x="7411617" y="1529997"/>
              <a:ext cx="6496274" cy="1148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36276</xdr:colOff>
      <xdr:row>8</xdr:row>
      <xdr:rowOff>37043</xdr:rowOff>
    </xdr:from>
    <xdr:to>
      <xdr:col>12</xdr:col>
      <xdr:colOff>6285</xdr:colOff>
      <xdr:row>14</xdr:row>
      <xdr:rowOff>113553</xdr:rowOff>
    </xdr:to>
    <mc:AlternateContent xmlns:mc="http://schemas.openxmlformats.org/markup-compatibility/2006" xmlns:a14="http://schemas.microsoft.com/office/drawing/2010/main">
      <mc:Choice Requires="a14">
        <xdr:graphicFrame macro="">
          <xdr:nvGraphicFramePr>
            <xdr:cNvPr id="9" name="Content_Type 2">
              <a:extLst>
                <a:ext uri="{FF2B5EF4-FFF2-40B4-BE49-F238E27FC236}">
                  <a16:creationId xmlns:a16="http://schemas.microsoft.com/office/drawing/2014/main" id="{60D49501-7CE8-4B86-BA9C-1CF416A43B4F}"/>
                </a:ext>
              </a:extLst>
            </xdr:cNvPr>
            <xdr:cNvGraphicFramePr/>
          </xdr:nvGraphicFramePr>
          <xdr:xfrm>
            <a:off x="0" y="0"/>
            <a:ext cx="0" cy="0"/>
          </xdr:xfrm>
          <a:graphic>
            <a:graphicData uri="http://schemas.microsoft.com/office/drawing/2010/slicer">
              <sle:slicer xmlns:sle="http://schemas.microsoft.com/office/drawing/2010/slicer" name="Content_Type 2"/>
            </a:graphicData>
          </a:graphic>
        </xdr:graphicFrame>
      </mc:Choice>
      <mc:Fallback xmlns="">
        <xdr:sp macro="" textlink="">
          <xdr:nvSpPr>
            <xdr:cNvPr id="0" name=""/>
            <xdr:cNvSpPr>
              <a:spLocks noTextEdit="1"/>
            </xdr:cNvSpPr>
          </xdr:nvSpPr>
          <xdr:spPr>
            <a:xfrm>
              <a:off x="1871581" y="1523872"/>
              <a:ext cx="5475924" cy="11916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69755</xdr:colOff>
      <xdr:row>14</xdr:row>
      <xdr:rowOff>156508</xdr:rowOff>
    </xdr:from>
    <xdr:to>
      <xdr:col>3</xdr:col>
      <xdr:colOff>502709</xdr:colOff>
      <xdr:row>17</xdr:row>
      <xdr:rowOff>31672</xdr:rowOff>
    </xdr:to>
    <xdr:pic>
      <xdr:nvPicPr>
        <xdr:cNvPr id="10" name="Graphic 9" descr="Bar chart with solid fill">
          <a:extLst>
            <a:ext uri="{FF2B5EF4-FFF2-40B4-BE49-F238E27FC236}">
              <a16:creationId xmlns:a16="http://schemas.microsoft.com/office/drawing/2014/main" id="{48539066-EF9C-4ABD-A57F-5FEF97F3EBB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898555" y="2734608"/>
          <a:ext cx="432954" cy="427614"/>
        </a:xfrm>
        <a:prstGeom prst="rect">
          <a:avLst/>
        </a:prstGeom>
      </xdr:spPr>
    </xdr:pic>
    <xdr:clientData/>
  </xdr:twoCellAnchor>
  <xdr:twoCellAnchor>
    <xdr:from>
      <xdr:col>3</xdr:col>
      <xdr:colOff>188657</xdr:colOff>
      <xdr:row>15</xdr:row>
      <xdr:rowOff>3126</xdr:rowOff>
    </xdr:from>
    <xdr:to>
      <xdr:col>7</xdr:col>
      <xdr:colOff>333535</xdr:colOff>
      <xdr:row>17</xdr:row>
      <xdr:rowOff>12827</xdr:rowOff>
    </xdr:to>
    <xdr:sp macro="" textlink="">
      <xdr:nvSpPr>
        <xdr:cNvPr id="11" name="Rectangle 10">
          <a:extLst>
            <a:ext uri="{FF2B5EF4-FFF2-40B4-BE49-F238E27FC236}">
              <a16:creationId xmlns:a16="http://schemas.microsoft.com/office/drawing/2014/main" id="{78C5EC31-36AA-4210-93E0-218E354E364C}"/>
            </a:ext>
          </a:extLst>
        </xdr:cNvPr>
        <xdr:cNvSpPr/>
      </xdr:nvSpPr>
      <xdr:spPr>
        <a:xfrm>
          <a:off x="2017457" y="2765376"/>
          <a:ext cx="2583278" cy="37800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US" sz="2000" b="1" cap="none" spc="0" baseline="0">
              <a:ln w="0"/>
              <a:solidFill>
                <a:schemeClr val="accent6">
                  <a:lumMod val="50000"/>
                </a:schemeClr>
              </a:solidFill>
              <a:effectLst>
                <a:outerShdw blurRad="38100" dist="19050" dir="2700000" algn="tl" rotWithShape="0">
                  <a:schemeClr val="dk1">
                    <a:alpha val="40000"/>
                  </a:schemeClr>
                </a:outerShdw>
              </a:effectLst>
            </a:rPr>
            <a:t>Instagram Analysis</a:t>
          </a:r>
        </a:p>
      </xdr:txBody>
    </xdr:sp>
    <xdr:clientData/>
  </xdr:twoCellAnchor>
  <xdr:twoCellAnchor>
    <xdr:from>
      <xdr:col>0</xdr:col>
      <xdr:colOff>88901</xdr:colOff>
      <xdr:row>4</xdr:row>
      <xdr:rowOff>127000</xdr:rowOff>
    </xdr:from>
    <xdr:to>
      <xdr:col>2</xdr:col>
      <xdr:colOff>345701</xdr:colOff>
      <xdr:row>6</xdr:row>
      <xdr:rowOff>178000</xdr:rowOff>
    </xdr:to>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E6A6968A-3B48-44F8-8BEE-C8BECF571817}"/>
            </a:ext>
          </a:extLst>
        </xdr:cNvPr>
        <xdr:cNvSpPr/>
      </xdr:nvSpPr>
      <xdr:spPr>
        <a:xfrm>
          <a:off x="88901" y="863600"/>
          <a:ext cx="1476000" cy="419300"/>
        </a:xfrm>
        <a:prstGeom prst="roundRect">
          <a:avLst/>
        </a:prstGeom>
        <a:solidFill>
          <a:schemeClr val="accent3">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sz="2000" b="1" cap="none" spc="0">
              <a:ln w="0"/>
              <a:solidFill>
                <a:schemeClr val="bg1"/>
              </a:solidFill>
              <a:effectLst>
                <a:outerShdw blurRad="38100" dist="19050" dir="2700000" algn="tl" rotWithShape="0">
                  <a:schemeClr val="dk1">
                    <a:alpha val="40000"/>
                  </a:schemeClr>
                </a:outerShdw>
              </a:effectLst>
            </a:rPr>
            <a:t>Dashboard</a:t>
          </a:r>
        </a:p>
      </xdr:txBody>
    </xdr:sp>
    <xdr:clientData/>
  </xdr:twoCellAnchor>
  <xdr:twoCellAnchor>
    <xdr:from>
      <xdr:col>0</xdr:col>
      <xdr:colOff>120651</xdr:colOff>
      <xdr:row>13</xdr:row>
      <xdr:rowOff>4763</xdr:rowOff>
    </xdr:from>
    <xdr:to>
      <xdr:col>2</xdr:col>
      <xdr:colOff>377451</xdr:colOff>
      <xdr:row>15</xdr:row>
      <xdr:rowOff>55763</xdr:rowOff>
    </xdr:to>
    <xdr:sp macro="" textlink="">
      <xdr:nvSpPr>
        <xdr:cNvPr id="13" name="Rectangle: Rounded Corners 12">
          <a:hlinkClick xmlns:r="http://schemas.openxmlformats.org/officeDocument/2006/relationships" r:id="rId7"/>
          <a:extLst>
            <a:ext uri="{FF2B5EF4-FFF2-40B4-BE49-F238E27FC236}">
              <a16:creationId xmlns:a16="http://schemas.microsoft.com/office/drawing/2014/main" id="{9C2B161B-A621-4587-9C7D-A42C2A1BBE32}"/>
            </a:ext>
          </a:extLst>
        </xdr:cNvPr>
        <xdr:cNvSpPr/>
      </xdr:nvSpPr>
      <xdr:spPr>
        <a:xfrm>
          <a:off x="120651" y="2398713"/>
          <a:ext cx="1476000" cy="419300"/>
        </a:xfrm>
        <a:prstGeom prst="roundRect">
          <a:avLst/>
        </a:prstGeom>
        <a:solidFill>
          <a:schemeClr val="accent3">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sz="2000" b="1" cap="none" spc="0">
              <a:ln w="0"/>
              <a:solidFill>
                <a:schemeClr val="bg1"/>
              </a:solidFill>
              <a:effectLst>
                <a:outerShdw blurRad="38100" dist="19050" dir="2700000" algn="tl" rotWithShape="0">
                  <a:schemeClr val="dk1">
                    <a:alpha val="40000"/>
                  </a:schemeClr>
                </a:outerShdw>
              </a:effectLst>
            </a:rPr>
            <a:t>Facebook</a:t>
          </a:r>
        </a:p>
      </xdr:txBody>
    </xdr:sp>
    <xdr:clientData/>
  </xdr:twoCellAnchor>
  <xdr:twoCellAnchor>
    <xdr:from>
      <xdr:col>0</xdr:col>
      <xdr:colOff>104776</xdr:colOff>
      <xdr:row>16</xdr:row>
      <xdr:rowOff>79375</xdr:rowOff>
    </xdr:from>
    <xdr:to>
      <xdr:col>2</xdr:col>
      <xdr:colOff>361576</xdr:colOff>
      <xdr:row>18</xdr:row>
      <xdr:rowOff>130375</xdr:rowOff>
    </xdr:to>
    <xdr:sp macro="" textlink="">
      <xdr:nvSpPr>
        <xdr:cNvPr id="14" name="Rectangle: Rounded Corners 13">
          <a:hlinkClick xmlns:r="http://schemas.openxmlformats.org/officeDocument/2006/relationships" r:id="rId8"/>
          <a:extLst>
            <a:ext uri="{FF2B5EF4-FFF2-40B4-BE49-F238E27FC236}">
              <a16:creationId xmlns:a16="http://schemas.microsoft.com/office/drawing/2014/main" id="{80C872BC-76F5-4FAE-83D0-895644DEE542}"/>
            </a:ext>
          </a:extLst>
        </xdr:cNvPr>
        <xdr:cNvSpPr/>
      </xdr:nvSpPr>
      <xdr:spPr>
        <a:xfrm>
          <a:off x="104776" y="3025775"/>
          <a:ext cx="1476000" cy="419300"/>
        </a:xfrm>
        <a:prstGeom prst="roundRect">
          <a:avLst/>
        </a:prstGeom>
        <a:solidFill>
          <a:schemeClr val="accent3">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sz="2000" b="1" cap="none" spc="0">
              <a:ln w="0"/>
              <a:solidFill>
                <a:schemeClr val="bg1"/>
              </a:solidFill>
              <a:effectLst>
                <a:outerShdw blurRad="38100" dist="19050" dir="2700000" algn="tl" rotWithShape="0">
                  <a:schemeClr val="dk1">
                    <a:alpha val="40000"/>
                  </a:schemeClr>
                </a:outerShdw>
              </a:effectLst>
            </a:rPr>
            <a:t>Twitter</a:t>
          </a:r>
        </a:p>
      </xdr:txBody>
    </xdr:sp>
    <xdr:clientData/>
  </xdr:twoCellAnchor>
  <xdr:twoCellAnchor>
    <xdr:from>
      <xdr:col>0</xdr:col>
      <xdr:colOff>98428</xdr:colOff>
      <xdr:row>20</xdr:row>
      <xdr:rowOff>1587</xdr:rowOff>
    </xdr:from>
    <xdr:to>
      <xdr:col>2</xdr:col>
      <xdr:colOff>325439</xdr:colOff>
      <xdr:row>22</xdr:row>
      <xdr:rowOff>63500</xdr:rowOff>
    </xdr:to>
    <xdr:sp macro="" textlink="">
      <xdr:nvSpPr>
        <xdr:cNvPr id="15" name="Rectangle: Rounded Corners 14">
          <a:hlinkClick xmlns:r="http://schemas.openxmlformats.org/officeDocument/2006/relationships" r:id="rId9"/>
          <a:extLst>
            <a:ext uri="{FF2B5EF4-FFF2-40B4-BE49-F238E27FC236}">
              <a16:creationId xmlns:a16="http://schemas.microsoft.com/office/drawing/2014/main" id="{2474A6AC-59CE-4237-B2BC-36B875D7F2C7}"/>
            </a:ext>
          </a:extLst>
        </xdr:cNvPr>
        <xdr:cNvSpPr/>
      </xdr:nvSpPr>
      <xdr:spPr>
        <a:xfrm>
          <a:off x="98428" y="3684587"/>
          <a:ext cx="1446211" cy="43021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sz="2000" b="1" cap="none" spc="0">
              <a:ln w="0"/>
              <a:solidFill>
                <a:schemeClr val="accent3">
                  <a:lumMod val="50000"/>
                </a:schemeClr>
              </a:solidFill>
              <a:effectLst>
                <a:outerShdw blurRad="38100" dist="19050" dir="2700000" algn="tl" rotWithShape="0">
                  <a:schemeClr val="dk1">
                    <a:alpha val="40000"/>
                  </a:schemeClr>
                </a:outerShdw>
              </a:effectLst>
            </a:rPr>
            <a:t>Instagram</a:t>
          </a:r>
        </a:p>
      </xdr:txBody>
    </xdr:sp>
    <xdr:clientData/>
  </xdr:twoCellAnchor>
  <xdr:twoCellAnchor>
    <xdr:from>
      <xdr:col>0</xdr:col>
      <xdr:colOff>82551</xdr:colOff>
      <xdr:row>23</xdr:row>
      <xdr:rowOff>96838</xdr:rowOff>
    </xdr:from>
    <xdr:to>
      <xdr:col>2</xdr:col>
      <xdr:colOff>339351</xdr:colOff>
      <xdr:row>25</xdr:row>
      <xdr:rowOff>147838</xdr:rowOff>
    </xdr:to>
    <xdr:sp macro="" textlink="">
      <xdr:nvSpPr>
        <xdr:cNvPr id="16" name="Rectangle: Rounded Corners 15">
          <a:hlinkClick xmlns:r="http://schemas.openxmlformats.org/officeDocument/2006/relationships" r:id="rId10"/>
          <a:extLst>
            <a:ext uri="{FF2B5EF4-FFF2-40B4-BE49-F238E27FC236}">
              <a16:creationId xmlns:a16="http://schemas.microsoft.com/office/drawing/2014/main" id="{69EC2AB7-94E5-4BF4-B797-1AFE4C4FD716}"/>
            </a:ext>
          </a:extLst>
        </xdr:cNvPr>
        <xdr:cNvSpPr/>
      </xdr:nvSpPr>
      <xdr:spPr>
        <a:xfrm>
          <a:off x="82551" y="4332288"/>
          <a:ext cx="1476000" cy="419300"/>
        </a:xfrm>
        <a:prstGeom prst="roundRect">
          <a:avLst/>
        </a:prstGeom>
        <a:solidFill>
          <a:schemeClr val="accent1">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sz="2000" b="1" cap="none" spc="0">
              <a:ln w="0"/>
              <a:solidFill>
                <a:schemeClr val="bg1"/>
              </a:solidFill>
              <a:effectLst>
                <a:outerShdw blurRad="38100" dist="19050" dir="2700000" algn="tl" rotWithShape="0">
                  <a:schemeClr val="dk1">
                    <a:alpha val="40000"/>
                  </a:schemeClr>
                </a:outerShdw>
              </a:effectLst>
            </a:rPr>
            <a:t>Youtube</a:t>
          </a:r>
        </a:p>
      </xdr:txBody>
    </xdr:sp>
    <xdr:clientData/>
  </xdr:twoCellAnchor>
  <xdr:twoCellAnchor editAs="oneCell">
    <xdr:from>
      <xdr:col>0</xdr:col>
      <xdr:colOff>325439</xdr:colOff>
      <xdr:row>7</xdr:row>
      <xdr:rowOff>31749</xdr:rowOff>
    </xdr:from>
    <xdr:to>
      <xdr:col>2</xdr:col>
      <xdr:colOff>17464</xdr:colOff>
      <xdr:row>12</xdr:row>
      <xdr:rowOff>33337</xdr:rowOff>
    </xdr:to>
    <xdr:pic>
      <xdr:nvPicPr>
        <xdr:cNvPr id="17" name="Graphic 16" descr="Connections with solid fill">
          <a:extLst>
            <a:ext uri="{FF2B5EF4-FFF2-40B4-BE49-F238E27FC236}">
              <a16:creationId xmlns:a16="http://schemas.microsoft.com/office/drawing/2014/main" id="{A05C4151-D3D9-486F-94C8-5EC6571BC34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25439" y="1320799"/>
          <a:ext cx="911225" cy="922338"/>
        </a:xfrm>
        <a:prstGeom prst="rect">
          <a:avLst/>
        </a:prstGeom>
      </xdr:spPr>
    </xdr:pic>
    <xdr:clientData/>
  </xdr:twoCellAnchor>
  <xdr:twoCellAnchor editAs="oneCell">
    <xdr:from>
      <xdr:col>9</xdr:col>
      <xdr:colOff>0</xdr:colOff>
      <xdr:row>50</xdr:row>
      <xdr:rowOff>0</xdr:rowOff>
    </xdr:from>
    <xdr:to>
      <xdr:col>11</xdr:col>
      <xdr:colOff>241300</xdr:colOff>
      <xdr:row>51</xdr:row>
      <xdr:rowOff>6350</xdr:rowOff>
    </xdr:to>
    <xdr:pic>
      <xdr:nvPicPr>
        <xdr:cNvPr id="22" name="Picture 21">
          <a:extLst>
            <a:ext uri="{FF2B5EF4-FFF2-40B4-BE49-F238E27FC236}">
              <a16:creationId xmlns:a16="http://schemas.microsoft.com/office/drawing/2014/main" id="{E3C48FDB-AC5F-484A-AC40-E598B882D19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5486400" y="9207500"/>
          <a:ext cx="146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50</xdr:row>
      <xdr:rowOff>0</xdr:rowOff>
    </xdr:from>
    <xdr:to>
      <xdr:col>11</xdr:col>
      <xdr:colOff>241300</xdr:colOff>
      <xdr:row>51</xdr:row>
      <xdr:rowOff>6350</xdr:rowOff>
    </xdr:to>
    <xdr:pic>
      <xdr:nvPicPr>
        <xdr:cNvPr id="23" name="Picture 22">
          <a:extLst>
            <a:ext uri="{FF2B5EF4-FFF2-40B4-BE49-F238E27FC236}">
              <a16:creationId xmlns:a16="http://schemas.microsoft.com/office/drawing/2014/main" id="{333E6677-3748-4C20-804C-2D7CF0083D1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5486400" y="9207500"/>
          <a:ext cx="146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85405</xdr:colOff>
      <xdr:row>17</xdr:row>
      <xdr:rowOff>23232</xdr:rowOff>
    </xdr:from>
    <xdr:to>
      <xdr:col>8</xdr:col>
      <xdr:colOff>449147</xdr:colOff>
      <xdr:row>34</xdr:row>
      <xdr:rowOff>162621</xdr:rowOff>
    </xdr:to>
    <xdr:graphicFrame macro="">
      <xdr:nvGraphicFramePr>
        <xdr:cNvPr id="29" name="Chart 28">
          <a:extLst>
            <a:ext uri="{FF2B5EF4-FFF2-40B4-BE49-F238E27FC236}">
              <a16:creationId xmlns:a16="http://schemas.microsoft.com/office/drawing/2014/main" id="{074078C2-1CD5-4606-8246-17B38B6DF4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410427</xdr:colOff>
      <xdr:row>19</xdr:row>
      <xdr:rowOff>46463</xdr:rowOff>
    </xdr:from>
    <xdr:to>
      <xdr:col>22</xdr:col>
      <xdr:colOff>440542</xdr:colOff>
      <xdr:row>35</xdr:row>
      <xdr:rowOff>46464</xdr:rowOff>
    </xdr:to>
    <xdr:graphicFrame macro="">
      <xdr:nvGraphicFramePr>
        <xdr:cNvPr id="31" name="Chart 30">
          <a:extLst>
            <a:ext uri="{FF2B5EF4-FFF2-40B4-BE49-F238E27FC236}">
              <a16:creationId xmlns:a16="http://schemas.microsoft.com/office/drawing/2014/main" id="{BC7E9489-FE41-4593-8EA8-927DEC463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120717</xdr:colOff>
      <xdr:row>35</xdr:row>
      <xdr:rowOff>147133</xdr:rowOff>
    </xdr:from>
    <xdr:to>
      <xdr:col>13</xdr:col>
      <xdr:colOff>23232</xdr:colOff>
      <xdr:row>50</xdr:row>
      <xdr:rowOff>11323</xdr:rowOff>
    </xdr:to>
    <xdr:graphicFrame macro="">
      <xdr:nvGraphicFramePr>
        <xdr:cNvPr id="19" name="Chart 18">
          <a:extLst>
            <a:ext uri="{FF2B5EF4-FFF2-40B4-BE49-F238E27FC236}">
              <a16:creationId xmlns:a16="http://schemas.microsoft.com/office/drawing/2014/main" id="{B061117E-20B8-4657-BD3B-0EC1E047CA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128460</xdr:colOff>
      <xdr:row>35</xdr:row>
      <xdr:rowOff>55929</xdr:rowOff>
    </xdr:from>
    <xdr:to>
      <xdr:col>22</xdr:col>
      <xdr:colOff>418170</xdr:colOff>
      <xdr:row>50</xdr:row>
      <xdr:rowOff>11324</xdr:rowOff>
    </xdr:to>
    <xdr:graphicFrame macro="">
      <xdr:nvGraphicFramePr>
        <xdr:cNvPr id="21" name="Chart 20">
          <a:extLst>
            <a:ext uri="{FF2B5EF4-FFF2-40B4-BE49-F238E27FC236}">
              <a16:creationId xmlns:a16="http://schemas.microsoft.com/office/drawing/2014/main" id="{0B765FF4-70FC-48EA-949F-6990341AFB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4</xdr:col>
      <xdr:colOff>88606</xdr:colOff>
      <xdr:row>21</xdr:row>
      <xdr:rowOff>29535</xdr:rowOff>
    </xdr:from>
    <xdr:to>
      <xdr:col>7</xdr:col>
      <xdr:colOff>443025</xdr:colOff>
      <xdr:row>32</xdr:row>
      <xdr:rowOff>173705</xdr:rowOff>
    </xdr:to>
    <xdr:pic>
      <xdr:nvPicPr>
        <xdr:cNvPr id="25" name="Picture 24">
          <a:extLst>
            <a:ext uri="{FF2B5EF4-FFF2-40B4-BE49-F238E27FC236}">
              <a16:creationId xmlns:a16="http://schemas.microsoft.com/office/drawing/2014/main" id="{F5815442-C4F7-980A-7EC6-6D13F631BAD4}"/>
            </a:ext>
          </a:extLst>
        </xdr:cNvPr>
        <xdr:cNvPicPr>
          <a:picLocks noChangeAspect="1"/>
        </xdr:cNvPicPr>
      </xdr:nvPicPr>
      <xdr:blipFill>
        <a:blip xmlns:r="http://schemas.openxmlformats.org/officeDocument/2006/relationships" r:embed="rId18" cstate="print">
          <a:duotone>
            <a:prstClr val="black"/>
            <a:schemeClr val="accent5">
              <a:tint val="45000"/>
              <a:satMod val="400000"/>
            </a:schemeClr>
          </a:duotone>
          <a:extLst>
            <a:ext uri="{28A0092B-C50C-407E-A947-70E740481C1C}">
              <a14:useLocalDpi xmlns:a14="http://schemas.microsoft.com/office/drawing/2010/main" val="0"/>
            </a:ext>
            <a:ext uri="{837473B0-CC2E-450A-ABE3-18F120FF3D39}">
              <a1611:picAttrSrcUrl xmlns:a1611="http://schemas.microsoft.com/office/drawing/2016/11/main" r:id="rId19"/>
            </a:ext>
          </a:extLst>
        </a:blip>
        <a:stretch>
          <a:fillRect/>
        </a:stretch>
      </xdr:blipFill>
      <xdr:spPr>
        <a:xfrm>
          <a:off x="2540001" y="3905988"/>
          <a:ext cx="2192966" cy="2174694"/>
        </a:xfrm>
        <a:prstGeom prst="rect">
          <a:avLst/>
        </a:prstGeom>
        <a:ln>
          <a:noFill/>
        </a:ln>
        <a:effectLst>
          <a:softEdge rad="112500"/>
        </a:effectLst>
      </xdr:spPr>
    </xdr:pic>
    <xdr:clientData/>
  </xdr:twoCellAnchor>
  <xdr:oneCellAnchor>
    <xdr:from>
      <xdr:col>26</xdr:col>
      <xdr:colOff>0</xdr:colOff>
      <xdr:row>57</xdr:row>
      <xdr:rowOff>66907</xdr:rowOff>
    </xdr:from>
    <xdr:ext cx="7315200" cy="233205"/>
    <xdr:sp macro="" textlink="">
      <xdr:nvSpPr>
        <xdr:cNvPr id="26" name="TextBox 25">
          <a:extLst>
            <a:ext uri="{FF2B5EF4-FFF2-40B4-BE49-F238E27FC236}">
              <a16:creationId xmlns:a16="http://schemas.microsoft.com/office/drawing/2014/main" id="{1E51331C-CD59-C255-14CF-E76FD369408C}"/>
            </a:ext>
          </a:extLst>
        </xdr:cNvPr>
        <xdr:cNvSpPr txBox="1"/>
      </xdr:nvSpPr>
      <xdr:spPr>
        <a:xfrm>
          <a:off x="16038286" y="10408336"/>
          <a:ext cx="73152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900">
              <a:solidFill>
                <a:schemeClr val="bg1"/>
              </a:solidFill>
              <a:hlinkClick xmlns:r="http://schemas.openxmlformats.org/officeDocument/2006/relationships" r:id="rId19" tooltip="https://voice.diem25.org/about/">
                <a:extLst>
                  <a:ext uri="{A12FA001-AC4F-418D-AE19-62706E023703}">
                    <ahyp:hlinkClr xmlns:ahyp="http://schemas.microsoft.com/office/drawing/2018/hyperlinkcolor" val="tx"/>
                  </a:ext>
                </a:extLst>
              </a:hlinkClick>
            </a:rPr>
            <a:t>This Photo</a:t>
          </a:r>
          <a:r>
            <a:rPr lang="en-US" sz="900">
              <a:solidFill>
                <a:schemeClr val="bg1"/>
              </a:solidFill>
            </a:rPr>
            <a:t> by Unknown Author is licensed under </a:t>
          </a:r>
          <a:r>
            <a:rPr lang="en-US" sz="900">
              <a:solidFill>
                <a:schemeClr val="bg1"/>
              </a:solidFill>
              <a:hlinkClick xmlns:r="http://schemas.openxmlformats.org/officeDocument/2006/relationships" r:id="rId20" tooltip="https://creativecommons.org/licenses/by-nc-sa/3.0/">
                <a:extLst>
                  <a:ext uri="{A12FA001-AC4F-418D-AE19-62706E023703}">
                    <ahyp:hlinkClr xmlns:ahyp="http://schemas.microsoft.com/office/drawing/2018/hyperlinkcolor" val="tx"/>
                  </a:ext>
                </a:extLst>
              </a:hlinkClick>
            </a:rPr>
            <a:t>CC BY-SA-NC</a:t>
          </a:r>
          <a:endParaRPr lang="en-US" sz="900">
            <a:solidFill>
              <a:schemeClr val="bg1"/>
            </a:solidFill>
          </a:endParaRP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352778</xdr:colOff>
      <xdr:row>49</xdr:row>
      <xdr:rowOff>57150</xdr:rowOff>
    </xdr:to>
    <xdr:pic>
      <xdr:nvPicPr>
        <xdr:cNvPr id="2" name="Picture 1">
          <a:extLst>
            <a:ext uri="{FF2B5EF4-FFF2-40B4-BE49-F238E27FC236}">
              <a16:creationId xmlns:a16="http://schemas.microsoft.com/office/drawing/2014/main" id="{38C70ADE-F5F7-4A93-BEBD-8154A8F88C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373578" cy="9080500"/>
        </a:xfrm>
        <a:prstGeom prst="rect">
          <a:avLst/>
        </a:prstGeom>
      </xdr:spPr>
    </xdr:pic>
    <xdr:clientData/>
  </xdr:twoCellAnchor>
  <xdr:twoCellAnchor editAs="oneCell">
    <xdr:from>
      <xdr:col>2</xdr:col>
      <xdr:colOff>465919</xdr:colOff>
      <xdr:row>1</xdr:row>
      <xdr:rowOff>63501</xdr:rowOff>
    </xdr:from>
    <xdr:to>
      <xdr:col>23</xdr:col>
      <xdr:colOff>111125</xdr:colOff>
      <xdr:row>42</xdr:row>
      <xdr:rowOff>47625</xdr:rowOff>
    </xdr:to>
    <xdr:pic>
      <xdr:nvPicPr>
        <xdr:cNvPr id="3" name="Picture 2">
          <a:extLst>
            <a:ext uri="{FF2B5EF4-FFF2-40B4-BE49-F238E27FC236}">
              <a16:creationId xmlns:a16="http://schemas.microsoft.com/office/drawing/2014/main" id="{00EDC486-BD57-45E6-A32C-7D0BC372A0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5119" y="247651"/>
          <a:ext cx="12446806" cy="7534274"/>
        </a:xfrm>
        <a:prstGeom prst="rect">
          <a:avLst/>
        </a:prstGeom>
        <a:ln>
          <a:noFill/>
        </a:ln>
        <a:effectLst>
          <a:softEdge rad="112500"/>
        </a:effectLst>
      </xdr:spPr>
    </xdr:pic>
    <xdr:clientData/>
  </xdr:twoCellAnchor>
  <xdr:twoCellAnchor>
    <xdr:from>
      <xdr:col>2</xdr:col>
      <xdr:colOff>442320</xdr:colOff>
      <xdr:row>0</xdr:row>
      <xdr:rowOff>0</xdr:rowOff>
    </xdr:from>
    <xdr:to>
      <xdr:col>23</xdr:col>
      <xdr:colOff>203200</xdr:colOff>
      <xdr:row>48</xdr:row>
      <xdr:rowOff>6350</xdr:rowOff>
    </xdr:to>
    <xdr:sp macro="" textlink="">
      <xdr:nvSpPr>
        <xdr:cNvPr id="4" name="Rectangle: Rounded Corners 2">
          <a:extLst>
            <a:ext uri="{FF2B5EF4-FFF2-40B4-BE49-F238E27FC236}">
              <a16:creationId xmlns:a16="http://schemas.microsoft.com/office/drawing/2014/main" id="{8991F933-6A3E-4BEC-9C16-EDBF2AD28299}"/>
            </a:ext>
          </a:extLst>
        </xdr:cNvPr>
        <xdr:cNvSpPr/>
      </xdr:nvSpPr>
      <xdr:spPr>
        <a:xfrm>
          <a:off x="1661520" y="0"/>
          <a:ext cx="12562480" cy="8845550"/>
        </a:xfrm>
        <a:custGeom>
          <a:avLst/>
          <a:gdLst>
            <a:gd name="connsiteX0" fmla="*/ 0 w 11067715"/>
            <a:gd name="connsiteY0" fmla="*/ 724360 h 4346075"/>
            <a:gd name="connsiteX1" fmla="*/ 724360 w 11067715"/>
            <a:gd name="connsiteY1" fmla="*/ 0 h 4346075"/>
            <a:gd name="connsiteX2" fmla="*/ 10343355 w 11067715"/>
            <a:gd name="connsiteY2" fmla="*/ 0 h 4346075"/>
            <a:gd name="connsiteX3" fmla="*/ 11067715 w 11067715"/>
            <a:gd name="connsiteY3" fmla="*/ 724360 h 4346075"/>
            <a:gd name="connsiteX4" fmla="*/ 11067715 w 11067715"/>
            <a:gd name="connsiteY4" fmla="*/ 3621715 h 4346075"/>
            <a:gd name="connsiteX5" fmla="*/ 10343355 w 11067715"/>
            <a:gd name="connsiteY5" fmla="*/ 4346075 h 4346075"/>
            <a:gd name="connsiteX6" fmla="*/ 724360 w 11067715"/>
            <a:gd name="connsiteY6" fmla="*/ 4346075 h 4346075"/>
            <a:gd name="connsiteX7" fmla="*/ 0 w 11067715"/>
            <a:gd name="connsiteY7" fmla="*/ 3621715 h 4346075"/>
            <a:gd name="connsiteX8" fmla="*/ 0 w 11067715"/>
            <a:gd name="connsiteY8" fmla="*/ 724360 h 4346075"/>
            <a:gd name="connsiteX0" fmla="*/ 19000 w 11086715"/>
            <a:gd name="connsiteY0" fmla="*/ 730710 h 4352425"/>
            <a:gd name="connsiteX1" fmla="*/ 292510 w 11086715"/>
            <a:gd name="connsiteY1" fmla="*/ 0 h 4352425"/>
            <a:gd name="connsiteX2" fmla="*/ 10362355 w 11086715"/>
            <a:gd name="connsiteY2" fmla="*/ 6350 h 4352425"/>
            <a:gd name="connsiteX3" fmla="*/ 11086715 w 11086715"/>
            <a:gd name="connsiteY3" fmla="*/ 730710 h 4352425"/>
            <a:gd name="connsiteX4" fmla="*/ 11086715 w 11086715"/>
            <a:gd name="connsiteY4" fmla="*/ 3628065 h 4352425"/>
            <a:gd name="connsiteX5" fmla="*/ 10362355 w 11086715"/>
            <a:gd name="connsiteY5" fmla="*/ 4352425 h 4352425"/>
            <a:gd name="connsiteX6" fmla="*/ 743360 w 11086715"/>
            <a:gd name="connsiteY6" fmla="*/ 4352425 h 4352425"/>
            <a:gd name="connsiteX7" fmla="*/ 19000 w 11086715"/>
            <a:gd name="connsiteY7" fmla="*/ 3628065 h 4352425"/>
            <a:gd name="connsiteX8" fmla="*/ 19000 w 11086715"/>
            <a:gd name="connsiteY8" fmla="*/ 730710 h 4352425"/>
            <a:gd name="connsiteX0" fmla="*/ 0 w 11067715"/>
            <a:gd name="connsiteY0" fmla="*/ 749760 h 4371475"/>
            <a:gd name="connsiteX1" fmla="*/ 400510 w 11067715"/>
            <a:gd name="connsiteY1" fmla="*/ 0 h 4371475"/>
            <a:gd name="connsiteX2" fmla="*/ 10343355 w 11067715"/>
            <a:gd name="connsiteY2" fmla="*/ 25400 h 4371475"/>
            <a:gd name="connsiteX3" fmla="*/ 11067715 w 11067715"/>
            <a:gd name="connsiteY3" fmla="*/ 749760 h 4371475"/>
            <a:gd name="connsiteX4" fmla="*/ 11067715 w 11067715"/>
            <a:gd name="connsiteY4" fmla="*/ 3647115 h 4371475"/>
            <a:gd name="connsiteX5" fmla="*/ 10343355 w 11067715"/>
            <a:gd name="connsiteY5" fmla="*/ 4371475 h 4371475"/>
            <a:gd name="connsiteX6" fmla="*/ 724360 w 11067715"/>
            <a:gd name="connsiteY6" fmla="*/ 4371475 h 4371475"/>
            <a:gd name="connsiteX7" fmla="*/ 0 w 11067715"/>
            <a:gd name="connsiteY7" fmla="*/ 3647115 h 4371475"/>
            <a:gd name="connsiteX8" fmla="*/ 0 w 11067715"/>
            <a:gd name="connsiteY8" fmla="*/ 749760 h 4371475"/>
            <a:gd name="connsiteX0" fmla="*/ 2764 w 11070479"/>
            <a:gd name="connsiteY0" fmla="*/ 743410 h 4365125"/>
            <a:gd name="connsiteX1" fmla="*/ 346124 w 11070479"/>
            <a:gd name="connsiteY1" fmla="*/ 0 h 4365125"/>
            <a:gd name="connsiteX2" fmla="*/ 10346119 w 11070479"/>
            <a:gd name="connsiteY2" fmla="*/ 19050 h 4365125"/>
            <a:gd name="connsiteX3" fmla="*/ 11070479 w 11070479"/>
            <a:gd name="connsiteY3" fmla="*/ 743410 h 4365125"/>
            <a:gd name="connsiteX4" fmla="*/ 11070479 w 11070479"/>
            <a:gd name="connsiteY4" fmla="*/ 3640765 h 4365125"/>
            <a:gd name="connsiteX5" fmla="*/ 10346119 w 11070479"/>
            <a:gd name="connsiteY5" fmla="*/ 4365125 h 4365125"/>
            <a:gd name="connsiteX6" fmla="*/ 727124 w 11070479"/>
            <a:gd name="connsiteY6" fmla="*/ 4365125 h 4365125"/>
            <a:gd name="connsiteX7" fmla="*/ 2764 w 11070479"/>
            <a:gd name="connsiteY7" fmla="*/ 3640765 h 4365125"/>
            <a:gd name="connsiteX8" fmla="*/ 2764 w 11070479"/>
            <a:gd name="connsiteY8" fmla="*/ 743410 h 4365125"/>
            <a:gd name="connsiteX0" fmla="*/ 2764 w 11077430"/>
            <a:gd name="connsiteY0" fmla="*/ 768810 h 4390525"/>
            <a:gd name="connsiteX1" fmla="*/ 346124 w 11077430"/>
            <a:gd name="connsiteY1" fmla="*/ 25400 h 4390525"/>
            <a:gd name="connsiteX2" fmla="*/ 10752519 w 11077430"/>
            <a:gd name="connsiteY2" fmla="*/ 0 h 4390525"/>
            <a:gd name="connsiteX3" fmla="*/ 11070479 w 11077430"/>
            <a:gd name="connsiteY3" fmla="*/ 768810 h 4390525"/>
            <a:gd name="connsiteX4" fmla="*/ 11070479 w 11077430"/>
            <a:gd name="connsiteY4" fmla="*/ 3666165 h 4390525"/>
            <a:gd name="connsiteX5" fmla="*/ 10346119 w 11077430"/>
            <a:gd name="connsiteY5" fmla="*/ 4390525 h 4390525"/>
            <a:gd name="connsiteX6" fmla="*/ 727124 w 11077430"/>
            <a:gd name="connsiteY6" fmla="*/ 4390525 h 4390525"/>
            <a:gd name="connsiteX7" fmla="*/ 2764 w 11077430"/>
            <a:gd name="connsiteY7" fmla="*/ 3666165 h 4390525"/>
            <a:gd name="connsiteX8" fmla="*/ 2764 w 11077430"/>
            <a:gd name="connsiteY8" fmla="*/ 768810 h 4390525"/>
            <a:gd name="connsiteX0" fmla="*/ 2764 w 11085455"/>
            <a:gd name="connsiteY0" fmla="*/ 768810 h 4390525"/>
            <a:gd name="connsiteX1" fmla="*/ 346124 w 11085455"/>
            <a:gd name="connsiteY1" fmla="*/ 25400 h 4390525"/>
            <a:gd name="connsiteX2" fmla="*/ 10752519 w 11085455"/>
            <a:gd name="connsiteY2" fmla="*/ 0 h 4390525"/>
            <a:gd name="connsiteX3" fmla="*/ 11070479 w 11085455"/>
            <a:gd name="connsiteY3" fmla="*/ 768810 h 4390525"/>
            <a:gd name="connsiteX4" fmla="*/ 11070479 w 11085455"/>
            <a:gd name="connsiteY4" fmla="*/ 3666165 h 4390525"/>
            <a:gd name="connsiteX5" fmla="*/ 10784269 w 11085455"/>
            <a:gd name="connsiteY5" fmla="*/ 4377825 h 4390525"/>
            <a:gd name="connsiteX6" fmla="*/ 727124 w 11085455"/>
            <a:gd name="connsiteY6" fmla="*/ 4390525 h 4390525"/>
            <a:gd name="connsiteX7" fmla="*/ 2764 w 11085455"/>
            <a:gd name="connsiteY7" fmla="*/ 3666165 h 4390525"/>
            <a:gd name="connsiteX8" fmla="*/ 2764 w 11085455"/>
            <a:gd name="connsiteY8" fmla="*/ 768810 h 4390525"/>
            <a:gd name="connsiteX0" fmla="*/ 2764 w 11085455"/>
            <a:gd name="connsiteY0" fmla="*/ 768810 h 4377825"/>
            <a:gd name="connsiteX1" fmla="*/ 346124 w 11085455"/>
            <a:gd name="connsiteY1" fmla="*/ 25400 h 4377825"/>
            <a:gd name="connsiteX2" fmla="*/ 10752519 w 11085455"/>
            <a:gd name="connsiteY2" fmla="*/ 0 h 4377825"/>
            <a:gd name="connsiteX3" fmla="*/ 11070479 w 11085455"/>
            <a:gd name="connsiteY3" fmla="*/ 768810 h 4377825"/>
            <a:gd name="connsiteX4" fmla="*/ 11070479 w 11085455"/>
            <a:gd name="connsiteY4" fmla="*/ 3666165 h 4377825"/>
            <a:gd name="connsiteX5" fmla="*/ 10784269 w 11085455"/>
            <a:gd name="connsiteY5" fmla="*/ 4377825 h 4377825"/>
            <a:gd name="connsiteX6" fmla="*/ 365174 w 11085455"/>
            <a:gd name="connsiteY6" fmla="*/ 4377825 h 4377825"/>
            <a:gd name="connsiteX7" fmla="*/ 2764 w 11085455"/>
            <a:gd name="connsiteY7" fmla="*/ 3666165 h 4377825"/>
            <a:gd name="connsiteX8" fmla="*/ 2764 w 11085455"/>
            <a:gd name="connsiteY8" fmla="*/ 768810 h 4377825"/>
            <a:gd name="connsiteX0" fmla="*/ 2764 w 11085455"/>
            <a:gd name="connsiteY0" fmla="*/ 768810 h 4377825"/>
            <a:gd name="connsiteX1" fmla="*/ 346124 w 11085455"/>
            <a:gd name="connsiteY1" fmla="*/ 31750 h 4377825"/>
            <a:gd name="connsiteX2" fmla="*/ 10752519 w 11085455"/>
            <a:gd name="connsiteY2" fmla="*/ 0 h 4377825"/>
            <a:gd name="connsiteX3" fmla="*/ 11070479 w 11085455"/>
            <a:gd name="connsiteY3" fmla="*/ 768810 h 4377825"/>
            <a:gd name="connsiteX4" fmla="*/ 11070479 w 11085455"/>
            <a:gd name="connsiteY4" fmla="*/ 3666165 h 4377825"/>
            <a:gd name="connsiteX5" fmla="*/ 10784269 w 11085455"/>
            <a:gd name="connsiteY5" fmla="*/ 4377825 h 4377825"/>
            <a:gd name="connsiteX6" fmla="*/ 365174 w 11085455"/>
            <a:gd name="connsiteY6" fmla="*/ 4377825 h 4377825"/>
            <a:gd name="connsiteX7" fmla="*/ 2764 w 11085455"/>
            <a:gd name="connsiteY7" fmla="*/ 3666165 h 4377825"/>
            <a:gd name="connsiteX8" fmla="*/ 2764 w 11085455"/>
            <a:gd name="connsiteY8" fmla="*/ 768810 h 43778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085455" h="4377825">
              <a:moveTo>
                <a:pt x="2764" y="768810"/>
              </a:moveTo>
              <a:cubicBezTo>
                <a:pt x="2764" y="368757"/>
                <a:pt x="-53929" y="31750"/>
                <a:pt x="346124" y="31750"/>
              </a:cubicBezTo>
              <a:lnTo>
                <a:pt x="10752519" y="0"/>
              </a:lnTo>
              <a:cubicBezTo>
                <a:pt x="11152572" y="0"/>
                <a:pt x="11070479" y="368757"/>
                <a:pt x="11070479" y="768810"/>
              </a:cubicBezTo>
              <a:lnTo>
                <a:pt x="11070479" y="3666165"/>
              </a:lnTo>
              <a:cubicBezTo>
                <a:pt x="11070479" y="4066218"/>
                <a:pt x="11184322" y="4377825"/>
                <a:pt x="10784269" y="4377825"/>
              </a:cubicBezTo>
              <a:lnTo>
                <a:pt x="365174" y="4377825"/>
              </a:lnTo>
              <a:cubicBezTo>
                <a:pt x="-34879" y="4377825"/>
                <a:pt x="2764" y="4066218"/>
                <a:pt x="2764" y="3666165"/>
              </a:cubicBezTo>
              <a:lnTo>
                <a:pt x="2764" y="768810"/>
              </a:lnTo>
              <a:close/>
            </a:path>
          </a:pathLst>
        </a:custGeom>
        <a:solidFill>
          <a:schemeClr val="accent3">
            <a:lumMod val="20000"/>
            <a:lumOff val="80000"/>
          </a:schemeClr>
        </a:solidFill>
        <a:ln>
          <a:solidFill>
            <a:schemeClr val="accent6">
              <a:lumMod val="50000"/>
            </a:schemeClr>
          </a:solid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1100">
              <a:effectLst>
                <a:outerShdw blurRad="50800" dist="38100" dir="5400000" algn="t" rotWithShape="0">
                  <a:prstClr val="black">
                    <a:alpha val="40000"/>
                  </a:prstClr>
                </a:outerShdw>
              </a:effectLst>
            </a:rPr>
            <a:t> s </a:t>
          </a:r>
        </a:p>
      </xdr:txBody>
    </xdr:sp>
    <xdr:clientData/>
  </xdr:twoCellAnchor>
  <xdr:twoCellAnchor editAs="oneCell">
    <xdr:from>
      <xdr:col>3</xdr:col>
      <xdr:colOff>71437</xdr:colOff>
      <xdr:row>1</xdr:row>
      <xdr:rowOff>20786</xdr:rowOff>
    </xdr:from>
    <xdr:to>
      <xdr:col>9</xdr:col>
      <xdr:colOff>393700</xdr:colOff>
      <xdr:row>7</xdr:row>
      <xdr:rowOff>79375</xdr:rowOff>
    </xdr:to>
    <mc:AlternateContent xmlns:mc="http://schemas.openxmlformats.org/markup-compatibility/2006" xmlns:tsle="http://schemas.microsoft.com/office/drawing/2012/timeslicer">
      <mc:Choice Requires="tsle">
        <xdr:graphicFrame macro="">
          <xdr:nvGraphicFramePr>
            <xdr:cNvPr id="5" name="Post_Date 4">
              <a:extLst>
                <a:ext uri="{FF2B5EF4-FFF2-40B4-BE49-F238E27FC236}">
                  <a16:creationId xmlns:a16="http://schemas.microsoft.com/office/drawing/2014/main" id="{33D7DFD3-DB99-40E8-B8B6-FFB37623DE8A}"/>
                </a:ext>
              </a:extLst>
            </xdr:cNvPr>
            <xdr:cNvGraphicFramePr/>
          </xdr:nvGraphicFramePr>
          <xdr:xfrm>
            <a:off x="0" y="0"/>
            <a:ext cx="0" cy="0"/>
          </xdr:xfrm>
          <a:graphic>
            <a:graphicData uri="http://schemas.microsoft.com/office/drawing/2012/timeslicer">
              <tsle:timeslicer name="Post_Date 4"/>
            </a:graphicData>
          </a:graphic>
        </xdr:graphicFrame>
      </mc:Choice>
      <mc:Fallback xmlns="">
        <xdr:sp macro="" textlink="">
          <xdr:nvSpPr>
            <xdr:cNvPr id="0" name=""/>
            <xdr:cNvSpPr>
              <a:spLocks noTextEdit="1"/>
            </xdr:cNvSpPr>
          </xdr:nvSpPr>
          <xdr:spPr>
            <a:xfrm>
              <a:off x="1900237" y="204936"/>
              <a:ext cx="3979863" cy="116348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490682</xdr:colOff>
      <xdr:row>1</xdr:row>
      <xdr:rowOff>21114</xdr:rowOff>
    </xdr:from>
    <xdr:to>
      <xdr:col>16</xdr:col>
      <xdr:colOff>50510</xdr:colOff>
      <xdr:row>7</xdr:row>
      <xdr:rowOff>30114</xdr:rowOff>
    </xdr:to>
    <mc:AlternateContent xmlns:mc="http://schemas.openxmlformats.org/markup-compatibility/2006" xmlns:a14="http://schemas.microsoft.com/office/drawing/2010/main">
      <mc:Choice Requires="a14">
        <xdr:graphicFrame macro="">
          <xdr:nvGraphicFramePr>
            <xdr:cNvPr id="6" name="Region 4">
              <a:extLst>
                <a:ext uri="{FF2B5EF4-FFF2-40B4-BE49-F238E27FC236}">
                  <a16:creationId xmlns:a16="http://schemas.microsoft.com/office/drawing/2014/main" id="{86028CFC-8DCB-44CF-93C8-CCEF23001636}"/>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5977082" y="205264"/>
              <a:ext cx="3827028" cy="111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243898</xdr:colOff>
      <xdr:row>1</xdr:row>
      <xdr:rowOff>21113</xdr:rowOff>
    </xdr:from>
    <xdr:to>
      <xdr:col>22</xdr:col>
      <xdr:colOff>508000</xdr:colOff>
      <xdr:row>7</xdr:row>
      <xdr:rowOff>31750</xdr:rowOff>
    </xdr:to>
    <mc:AlternateContent xmlns:mc="http://schemas.openxmlformats.org/markup-compatibility/2006" xmlns:a14="http://schemas.microsoft.com/office/drawing/2010/main">
      <mc:Choice Requires="a14">
        <xdr:graphicFrame macro="">
          <xdr:nvGraphicFramePr>
            <xdr:cNvPr id="7" name="Engagement_Level 4">
              <a:extLst>
                <a:ext uri="{FF2B5EF4-FFF2-40B4-BE49-F238E27FC236}">
                  <a16:creationId xmlns:a16="http://schemas.microsoft.com/office/drawing/2014/main" id="{7D084D69-3AF7-44C5-B86C-4C109CF40A97}"/>
                </a:ext>
              </a:extLst>
            </xdr:cNvPr>
            <xdr:cNvGraphicFramePr/>
          </xdr:nvGraphicFramePr>
          <xdr:xfrm>
            <a:off x="0" y="0"/>
            <a:ext cx="0" cy="0"/>
          </xdr:xfrm>
          <a:graphic>
            <a:graphicData uri="http://schemas.microsoft.com/office/drawing/2010/slicer">
              <sle:slicer xmlns:sle="http://schemas.microsoft.com/office/drawing/2010/slicer" name="Engagement_Level 4"/>
            </a:graphicData>
          </a:graphic>
        </xdr:graphicFrame>
      </mc:Choice>
      <mc:Fallback xmlns="">
        <xdr:sp macro="" textlink="">
          <xdr:nvSpPr>
            <xdr:cNvPr id="0" name=""/>
            <xdr:cNvSpPr>
              <a:spLocks noTextEdit="1"/>
            </xdr:cNvSpPr>
          </xdr:nvSpPr>
          <xdr:spPr>
            <a:xfrm>
              <a:off x="9997498" y="205263"/>
              <a:ext cx="3921702" cy="11155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70397</xdr:colOff>
      <xdr:row>7</xdr:row>
      <xdr:rowOff>171451</xdr:rowOff>
    </xdr:from>
    <xdr:to>
      <xdr:col>22</xdr:col>
      <xdr:colOff>468313</xdr:colOff>
      <xdr:row>14</xdr:row>
      <xdr:rowOff>15876</xdr:rowOff>
    </xdr:to>
    <mc:AlternateContent xmlns:mc="http://schemas.openxmlformats.org/markup-compatibility/2006" xmlns:a14="http://schemas.microsoft.com/office/drawing/2010/main">
      <mc:Choice Requires="a14">
        <xdr:graphicFrame macro="">
          <xdr:nvGraphicFramePr>
            <xdr:cNvPr id="8" name="Hashtag 4">
              <a:extLst>
                <a:ext uri="{FF2B5EF4-FFF2-40B4-BE49-F238E27FC236}">
                  <a16:creationId xmlns:a16="http://schemas.microsoft.com/office/drawing/2014/main" id="{10BDA034-5A0B-4364-B2E8-DD3FE1FECC45}"/>
                </a:ext>
              </a:extLst>
            </xdr:cNvPr>
            <xdr:cNvGraphicFramePr/>
          </xdr:nvGraphicFramePr>
          <xdr:xfrm>
            <a:off x="0" y="0"/>
            <a:ext cx="0" cy="0"/>
          </xdr:xfrm>
          <a:graphic>
            <a:graphicData uri="http://schemas.microsoft.com/office/drawing/2010/slicer">
              <sle:slicer xmlns:sle="http://schemas.microsoft.com/office/drawing/2010/slicer" name="Hashtag 4"/>
            </a:graphicData>
          </a:graphic>
        </xdr:graphicFrame>
      </mc:Choice>
      <mc:Fallback xmlns="">
        <xdr:sp macro="" textlink="">
          <xdr:nvSpPr>
            <xdr:cNvPr id="0" name=""/>
            <xdr:cNvSpPr>
              <a:spLocks noTextEdit="1"/>
            </xdr:cNvSpPr>
          </xdr:nvSpPr>
          <xdr:spPr>
            <a:xfrm>
              <a:off x="7385597" y="1460501"/>
              <a:ext cx="6493916" cy="113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42691</xdr:colOff>
      <xdr:row>7</xdr:row>
      <xdr:rowOff>171740</xdr:rowOff>
    </xdr:from>
    <xdr:to>
      <xdr:col>12</xdr:col>
      <xdr:colOff>12700</xdr:colOff>
      <xdr:row>14</xdr:row>
      <xdr:rowOff>62240</xdr:rowOff>
    </xdr:to>
    <mc:AlternateContent xmlns:mc="http://schemas.openxmlformats.org/markup-compatibility/2006" xmlns:a14="http://schemas.microsoft.com/office/drawing/2010/main">
      <mc:Choice Requires="a14">
        <xdr:graphicFrame macro="">
          <xdr:nvGraphicFramePr>
            <xdr:cNvPr id="9" name="Content_Type 4">
              <a:extLst>
                <a:ext uri="{FF2B5EF4-FFF2-40B4-BE49-F238E27FC236}">
                  <a16:creationId xmlns:a16="http://schemas.microsoft.com/office/drawing/2014/main" id="{9C10CE3F-43E1-49A4-AF2C-D56E2DB5CFB4}"/>
                </a:ext>
              </a:extLst>
            </xdr:cNvPr>
            <xdr:cNvGraphicFramePr/>
          </xdr:nvGraphicFramePr>
          <xdr:xfrm>
            <a:off x="0" y="0"/>
            <a:ext cx="0" cy="0"/>
          </xdr:xfrm>
          <a:graphic>
            <a:graphicData uri="http://schemas.microsoft.com/office/drawing/2010/slicer">
              <sle:slicer xmlns:sle="http://schemas.microsoft.com/office/drawing/2010/slicer" name="Content_Type 4"/>
            </a:graphicData>
          </a:graphic>
        </xdr:graphicFrame>
      </mc:Choice>
      <mc:Fallback xmlns="">
        <xdr:sp macro="" textlink="">
          <xdr:nvSpPr>
            <xdr:cNvPr id="0" name=""/>
            <xdr:cNvSpPr>
              <a:spLocks noTextEdit="1"/>
            </xdr:cNvSpPr>
          </xdr:nvSpPr>
          <xdr:spPr>
            <a:xfrm>
              <a:off x="1871491" y="1460790"/>
              <a:ext cx="5456409" cy="1179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215613</xdr:colOff>
      <xdr:row>15</xdr:row>
      <xdr:rowOff>4044</xdr:rowOff>
    </xdr:from>
    <xdr:to>
      <xdr:col>4</xdr:col>
      <xdr:colOff>38967</xdr:colOff>
      <xdr:row>17</xdr:row>
      <xdr:rowOff>63358</xdr:rowOff>
    </xdr:to>
    <xdr:pic>
      <xdr:nvPicPr>
        <xdr:cNvPr id="10" name="Graphic 9" descr="Bar chart with solid fill">
          <a:extLst>
            <a:ext uri="{FF2B5EF4-FFF2-40B4-BE49-F238E27FC236}">
              <a16:creationId xmlns:a16="http://schemas.microsoft.com/office/drawing/2014/main" id="{54A60821-3BC6-4F58-AB88-01466CFAE9A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44413" y="2766294"/>
          <a:ext cx="432954" cy="427614"/>
        </a:xfrm>
        <a:prstGeom prst="rect">
          <a:avLst/>
        </a:prstGeom>
      </xdr:spPr>
    </xdr:pic>
    <xdr:clientData/>
  </xdr:twoCellAnchor>
  <xdr:twoCellAnchor>
    <xdr:from>
      <xdr:col>3</xdr:col>
      <xdr:colOff>214313</xdr:colOff>
      <xdr:row>15</xdr:row>
      <xdr:rowOff>22369</xdr:rowOff>
    </xdr:from>
    <xdr:to>
      <xdr:col>8</xdr:col>
      <xdr:colOff>7938</xdr:colOff>
      <xdr:row>17</xdr:row>
      <xdr:rowOff>7937</xdr:rowOff>
    </xdr:to>
    <xdr:sp macro="" textlink="">
      <xdr:nvSpPr>
        <xdr:cNvPr id="11" name="Rectangle 10">
          <a:extLst>
            <a:ext uri="{FF2B5EF4-FFF2-40B4-BE49-F238E27FC236}">
              <a16:creationId xmlns:a16="http://schemas.microsoft.com/office/drawing/2014/main" id="{3279F08B-F8D2-401E-85DE-1B67B6CEFB32}"/>
            </a:ext>
          </a:extLst>
        </xdr:cNvPr>
        <xdr:cNvSpPr/>
      </xdr:nvSpPr>
      <xdr:spPr>
        <a:xfrm>
          <a:off x="2043113" y="2784619"/>
          <a:ext cx="2841625" cy="35386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US" sz="2000" b="1" cap="none" spc="0" baseline="0">
              <a:ln w="0"/>
              <a:solidFill>
                <a:schemeClr val="accent6">
                  <a:lumMod val="50000"/>
                </a:schemeClr>
              </a:solidFill>
              <a:effectLst>
                <a:outerShdw blurRad="38100" dist="19050" dir="2700000" algn="tl" rotWithShape="0">
                  <a:schemeClr val="dk1">
                    <a:alpha val="40000"/>
                  </a:schemeClr>
                </a:outerShdw>
              </a:effectLst>
            </a:rPr>
            <a:t>Youtube Analysis</a:t>
          </a:r>
        </a:p>
      </xdr:txBody>
    </xdr:sp>
    <xdr:clientData/>
  </xdr:twoCellAnchor>
  <xdr:twoCellAnchor>
    <xdr:from>
      <xdr:col>0</xdr:col>
      <xdr:colOff>88901</xdr:colOff>
      <xdr:row>4</xdr:row>
      <xdr:rowOff>127000</xdr:rowOff>
    </xdr:from>
    <xdr:to>
      <xdr:col>2</xdr:col>
      <xdr:colOff>345701</xdr:colOff>
      <xdr:row>6</xdr:row>
      <xdr:rowOff>178000</xdr:rowOff>
    </xdr:to>
    <xdr:sp macro="" textlink="">
      <xdr:nvSpPr>
        <xdr:cNvPr id="25" name="Rectangle: Rounded Corners 24">
          <a:hlinkClick xmlns:r="http://schemas.openxmlformats.org/officeDocument/2006/relationships" r:id="rId5"/>
          <a:extLst>
            <a:ext uri="{FF2B5EF4-FFF2-40B4-BE49-F238E27FC236}">
              <a16:creationId xmlns:a16="http://schemas.microsoft.com/office/drawing/2014/main" id="{AB34FC1F-8974-48D4-884F-F90F4D106B60}"/>
            </a:ext>
          </a:extLst>
        </xdr:cNvPr>
        <xdr:cNvSpPr/>
      </xdr:nvSpPr>
      <xdr:spPr>
        <a:xfrm>
          <a:off x="88901" y="863600"/>
          <a:ext cx="1476000" cy="419300"/>
        </a:xfrm>
        <a:prstGeom prst="roundRect">
          <a:avLst/>
        </a:prstGeom>
        <a:solidFill>
          <a:schemeClr val="accent3">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sz="2000" b="1" cap="none" spc="0">
              <a:ln w="0"/>
              <a:solidFill>
                <a:schemeClr val="bg1"/>
              </a:solidFill>
              <a:effectLst>
                <a:outerShdw blurRad="38100" dist="19050" dir="2700000" algn="tl" rotWithShape="0">
                  <a:schemeClr val="dk1">
                    <a:alpha val="40000"/>
                  </a:schemeClr>
                </a:outerShdw>
              </a:effectLst>
            </a:rPr>
            <a:t>Dashboard</a:t>
          </a:r>
        </a:p>
      </xdr:txBody>
    </xdr:sp>
    <xdr:clientData/>
  </xdr:twoCellAnchor>
  <xdr:twoCellAnchor>
    <xdr:from>
      <xdr:col>0</xdr:col>
      <xdr:colOff>120651</xdr:colOff>
      <xdr:row>13</xdr:row>
      <xdr:rowOff>4763</xdr:rowOff>
    </xdr:from>
    <xdr:to>
      <xdr:col>2</xdr:col>
      <xdr:colOff>377451</xdr:colOff>
      <xdr:row>15</xdr:row>
      <xdr:rowOff>55763</xdr:rowOff>
    </xdr:to>
    <xdr:sp macro="" textlink="">
      <xdr:nvSpPr>
        <xdr:cNvPr id="26" name="Rectangle: Rounded Corners 25">
          <a:hlinkClick xmlns:r="http://schemas.openxmlformats.org/officeDocument/2006/relationships" r:id="rId6"/>
          <a:extLst>
            <a:ext uri="{FF2B5EF4-FFF2-40B4-BE49-F238E27FC236}">
              <a16:creationId xmlns:a16="http://schemas.microsoft.com/office/drawing/2014/main" id="{6CDD06C4-3942-4699-A0BE-58936DE0A142}"/>
            </a:ext>
          </a:extLst>
        </xdr:cNvPr>
        <xdr:cNvSpPr/>
      </xdr:nvSpPr>
      <xdr:spPr>
        <a:xfrm>
          <a:off x="120651" y="2398713"/>
          <a:ext cx="1476000" cy="419300"/>
        </a:xfrm>
        <a:prstGeom prst="roundRect">
          <a:avLst/>
        </a:prstGeom>
        <a:solidFill>
          <a:schemeClr val="accent1">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sz="2000" b="1" cap="none" spc="0">
              <a:ln w="0"/>
              <a:solidFill>
                <a:schemeClr val="bg1"/>
              </a:solidFill>
              <a:effectLst>
                <a:outerShdw blurRad="38100" dist="19050" dir="2700000" algn="tl" rotWithShape="0">
                  <a:schemeClr val="dk1">
                    <a:alpha val="40000"/>
                  </a:schemeClr>
                </a:outerShdw>
              </a:effectLst>
            </a:rPr>
            <a:t>Facebook</a:t>
          </a:r>
        </a:p>
      </xdr:txBody>
    </xdr:sp>
    <xdr:clientData/>
  </xdr:twoCellAnchor>
  <xdr:twoCellAnchor>
    <xdr:from>
      <xdr:col>0</xdr:col>
      <xdr:colOff>104776</xdr:colOff>
      <xdr:row>16</xdr:row>
      <xdr:rowOff>79375</xdr:rowOff>
    </xdr:from>
    <xdr:to>
      <xdr:col>2</xdr:col>
      <xdr:colOff>361576</xdr:colOff>
      <xdr:row>18</xdr:row>
      <xdr:rowOff>130375</xdr:rowOff>
    </xdr:to>
    <xdr:sp macro="" textlink="">
      <xdr:nvSpPr>
        <xdr:cNvPr id="27" name="Rectangle: Rounded Corners 26">
          <a:hlinkClick xmlns:r="http://schemas.openxmlformats.org/officeDocument/2006/relationships" r:id="rId7"/>
          <a:extLst>
            <a:ext uri="{FF2B5EF4-FFF2-40B4-BE49-F238E27FC236}">
              <a16:creationId xmlns:a16="http://schemas.microsoft.com/office/drawing/2014/main" id="{5A389ABD-AB3F-46C3-BCD0-BCDF66890A02}"/>
            </a:ext>
          </a:extLst>
        </xdr:cNvPr>
        <xdr:cNvSpPr/>
      </xdr:nvSpPr>
      <xdr:spPr>
        <a:xfrm>
          <a:off x="104776" y="3025775"/>
          <a:ext cx="1476000" cy="419300"/>
        </a:xfrm>
        <a:prstGeom prst="roundRect">
          <a:avLst/>
        </a:prstGeom>
        <a:solidFill>
          <a:schemeClr val="accent3">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sz="2000" b="1" cap="none" spc="0">
              <a:ln w="0"/>
              <a:solidFill>
                <a:schemeClr val="bg1"/>
              </a:solidFill>
              <a:effectLst>
                <a:outerShdw blurRad="38100" dist="19050" dir="2700000" algn="tl" rotWithShape="0">
                  <a:schemeClr val="dk1">
                    <a:alpha val="40000"/>
                  </a:schemeClr>
                </a:outerShdw>
              </a:effectLst>
            </a:rPr>
            <a:t>Twitter</a:t>
          </a:r>
        </a:p>
      </xdr:txBody>
    </xdr:sp>
    <xdr:clientData/>
  </xdr:twoCellAnchor>
  <xdr:twoCellAnchor>
    <xdr:from>
      <xdr:col>0</xdr:col>
      <xdr:colOff>98428</xdr:colOff>
      <xdr:row>20</xdr:row>
      <xdr:rowOff>1587</xdr:rowOff>
    </xdr:from>
    <xdr:to>
      <xdr:col>2</xdr:col>
      <xdr:colOff>325439</xdr:colOff>
      <xdr:row>22</xdr:row>
      <xdr:rowOff>63500</xdr:rowOff>
    </xdr:to>
    <xdr:sp macro="" textlink="">
      <xdr:nvSpPr>
        <xdr:cNvPr id="28" name="Rectangle: Rounded Corners 27">
          <a:hlinkClick xmlns:r="http://schemas.openxmlformats.org/officeDocument/2006/relationships" r:id="rId8"/>
          <a:extLst>
            <a:ext uri="{FF2B5EF4-FFF2-40B4-BE49-F238E27FC236}">
              <a16:creationId xmlns:a16="http://schemas.microsoft.com/office/drawing/2014/main" id="{2A7EABD8-5D10-4389-AE62-EE43072764AB}"/>
            </a:ext>
          </a:extLst>
        </xdr:cNvPr>
        <xdr:cNvSpPr/>
      </xdr:nvSpPr>
      <xdr:spPr>
        <a:xfrm>
          <a:off x="98428" y="3684587"/>
          <a:ext cx="1446211" cy="430213"/>
        </a:xfrm>
        <a:prstGeom prst="roundRect">
          <a:avLst/>
        </a:prstGeom>
        <a:solidFill>
          <a:schemeClr val="accent3">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sz="2000" b="1" cap="none" spc="0">
              <a:ln w="0"/>
              <a:solidFill>
                <a:schemeClr val="bg1"/>
              </a:solidFill>
              <a:effectLst>
                <a:outerShdw blurRad="38100" dist="19050" dir="2700000" algn="tl" rotWithShape="0">
                  <a:schemeClr val="dk1">
                    <a:alpha val="40000"/>
                  </a:schemeClr>
                </a:outerShdw>
              </a:effectLst>
            </a:rPr>
            <a:t>Instagram</a:t>
          </a:r>
        </a:p>
      </xdr:txBody>
    </xdr:sp>
    <xdr:clientData/>
  </xdr:twoCellAnchor>
  <xdr:twoCellAnchor>
    <xdr:from>
      <xdr:col>0</xdr:col>
      <xdr:colOff>82551</xdr:colOff>
      <xdr:row>23</xdr:row>
      <xdr:rowOff>96838</xdr:rowOff>
    </xdr:from>
    <xdr:to>
      <xdr:col>2</xdr:col>
      <xdr:colOff>339351</xdr:colOff>
      <xdr:row>25</xdr:row>
      <xdr:rowOff>147838</xdr:rowOff>
    </xdr:to>
    <xdr:sp macro="" textlink="">
      <xdr:nvSpPr>
        <xdr:cNvPr id="32" name="Rectangle: Rounded Corners 31">
          <a:hlinkClick xmlns:r="http://schemas.openxmlformats.org/officeDocument/2006/relationships" r:id="rId9"/>
          <a:extLst>
            <a:ext uri="{FF2B5EF4-FFF2-40B4-BE49-F238E27FC236}">
              <a16:creationId xmlns:a16="http://schemas.microsoft.com/office/drawing/2014/main" id="{04510522-49D2-4EFD-AF93-3DBFFE1257EE}"/>
            </a:ext>
          </a:extLst>
        </xdr:cNvPr>
        <xdr:cNvSpPr/>
      </xdr:nvSpPr>
      <xdr:spPr>
        <a:xfrm>
          <a:off x="82551" y="4332288"/>
          <a:ext cx="1476000" cy="4193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en-US" sz="2000" b="1" cap="none" spc="0">
              <a:ln w="0"/>
              <a:solidFill>
                <a:schemeClr val="accent3">
                  <a:lumMod val="50000"/>
                </a:schemeClr>
              </a:solidFill>
              <a:effectLst>
                <a:outerShdw blurRad="38100" dist="19050" dir="2700000" algn="tl" rotWithShape="0">
                  <a:schemeClr val="dk1">
                    <a:alpha val="40000"/>
                  </a:schemeClr>
                </a:outerShdw>
              </a:effectLst>
            </a:rPr>
            <a:t>Youtube</a:t>
          </a:r>
        </a:p>
      </xdr:txBody>
    </xdr:sp>
    <xdr:clientData/>
  </xdr:twoCellAnchor>
  <xdr:twoCellAnchor editAs="oneCell">
    <xdr:from>
      <xdr:col>0</xdr:col>
      <xdr:colOff>325439</xdr:colOff>
      <xdr:row>7</xdr:row>
      <xdr:rowOff>31749</xdr:rowOff>
    </xdr:from>
    <xdr:to>
      <xdr:col>2</xdr:col>
      <xdr:colOff>17464</xdr:colOff>
      <xdr:row>12</xdr:row>
      <xdr:rowOff>33337</xdr:rowOff>
    </xdr:to>
    <xdr:pic>
      <xdr:nvPicPr>
        <xdr:cNvPr id="34" name="Graphic 33" descr="Connections with solid fill">
          <a:extLst>
            <a:ext uri="{FF2B5EF4-FFF2-40B4-BE49-F238E27FC236}">
              <a16:creationId xmlns:a16="http://schemas.microsoft.com/office/drawing/2014/main" id="{0C2E37EA-89DD-4DB2-A4EF-0BA3CA83E80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25439" y="1320799"/>
          <a:ext cx="911225" cy="922338"/>
        </a:xfrm>
        <a:prstGeom prst="rect">
          <a:avLst/>
        </a:prstGeom>
      </xdr:spPr>
    </xdr:pic>
    <xdr:clientData/>
  </xdr:twoCellAnchor>
  <xdr:twoCellAnchor>
    <xdr:from>
      <xdr:col>2</xdr:col>
      <xdr:colOff>556620</xdr:colOff>
      <xdr:row>17</xdr:row>
      <xdr:rowOff>44450</xdr:rowOff>
    </xdr:from>
    <xdr:to>
      <xdr:col>11</xdr:col>
      <xdr:colOff>533400</xdr:colOff>
      <xdr:row>32</xdr:row>
      <xdr:rowOff>0</xdr:rowOff>
    </xdr:to>
    <xdr:graphicFrame macro="">
      <xdr:nvGraphicFramePr>
        <xdr:cNvPr id="42" name="Chart 41">
          <a:extLst>
            <a:ext uri="{FF2B5EF4-FFF2-40B4-BE49-F238E27FC236}">
              <a16:creationId xmlns:a16="http://schemas.microsoft.com/office/drawing/2014/main" id="{02D0B3C3-4856-4E71-99FB-D0FEDB3EEB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169270</xdr:colOff>
      <xdr:row>17</xdr:row>
      <xdr:rowOff>107950</xdr:rowOff>
    </xdr:from>
    <xdr:to>
      <xdr:col>15</xdr:col>
      <xdr:colOff>88900</xdr:colOff>
      <xdr:row>31</xdr:row>
      <xdr:rowOff>152400</xdr:rowOff>
    </xdr:to>
    <xdr:graphicFrame macro="">
      <xdr:nvGraphicFramePr>
        <xdr:cNvPr id="44" name="Chart 43">
          <a:extLst>
            <a:ext uri="{FF2B5EF4-FFF2-40B4-BE49-F238E27FC236}">
              <a16:creationId xmlns:a16="http://schemas.microsoft.com/office/drawing/2014/main" id="{CF97F886-9936-4740-AA83-299B53F834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207370</xdr:colOff>
      <xdr:row>17</xdr:row>
      <xdr:rowOff>88900</xdr:rowOff>
    </xdr:from>
    <xdr:to>
      <xdr:col>23</xdr:col>
      <xdr:colOff>31750</xdr:colOff>
      <xdr:row>31</xdr:row>
      <xdr:rowOff>152400</xdr:rowOff>
    </xdr:to>
    <xdr:graphicFrame macro="">
      <xdr:nvGraphicFramePr>
        <xdr:cNvPr id="46" name="Chart 45">
          <a:extLst>
            <a:ext uri="{FF2B5EF4-FFF2-40B4-BE49-F238E27FC236}">
              <a16:creationId xmlns:a16="http://schemas.microsoft.com/office/drawing/2014/main" id="{CABAFA13-BD94-4B64-944F-6F352333D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61320</xdr:colOff>
      <xdr:row>32</xdr:row>
      <xdr:rowOff>44450</xdr:rowOff>
    </xdr:from>
    <xdr:to>
      <xdr:col>13</xdr:col>
      <xdr:colOff>349250</xdr:colOff>
      <xdr:row>47</xdr:row>
      <xdr:rowOff>25400</xdr:rowOff>
    </xdr:to>
    <xdr:graphicFrame macro="">
      <xdr:nvGraphicFramePr>
        <xdr:cNvPr id="48" name="Chart 47">
          <a:extLst>
            <a:ext uri="{FF2B5EF4-FFF2-40B4-BE49-F238E27FC236}">
              <a16:creationId xmlns:a16="http://schemas.microsoft.com/office/drawing/2014/main" id="{C7DF8DC8-82A6-4BE6-A526-184FA28AC6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474070</xdr:colOff>
      <xdr:row>32</xdr:row>
      <xdr:rowOff>69850</xdr:rowOff>
    </xdr:from>
    <xdr:to>
      <xdr:col>22</xdr:col>
      <xdr:colOff>590550</xdr:colOff>
      <xdr:row>47</xdr:row>
      <xdr:rowOff>50800</xdr:rowOff>
    </xdr:to>
    <xdr:graphicFrame macro="">
      <xdr:nvGraphicFramePr>
        <xdr:cNvPr id="50" name="Chart 49">
          <a:extLst>
            <a:ext uri="{FF2B5EF4-FFF2-40B4-BE49-F238E27FC236}">
              <a16:creationId xmlns:a16="http://schemas.microsoft.com/office/drawing/2014/main" id="{FF5A812A-C4DA-41F6-A028-0BEEC7B059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4</xdr:col>
      <xdr:colOff>273051</xdr:colOff>
      <xdr:row>19</xdr:row>
      <xdr:rowOff>158750</xdr:rowOff>
    </xdr:from>
    <xdr:to>
      <xdr:col>7</xdr:col>
      <xdr:colOff>95251</xdr:colOff>
      <xdr:row>28</xdr:row>
      <xdr:rowOff>78395</xdr:rowOff>
    </xdr:to>
    <xdr:pic>
      <xdr:nvPicPr>
        <xdr:cNvPr id="57" name="Picture 56">
          <a:extLst>
            <a:ext uri="{FF2B5EF4-FFF2-40B4-BE49-F238E27FC236}">
              <a16:creationId xmlns:a16="http://schemas.microsoft.com/office/drawing/2014/main" id="{3DF89AF9-58D9-85CD-C61D-F90F6638BC91}"/>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837473B0-CC2E-450A-ABE3-18F120FF3D39}">
              <a1611:picAttrSrcUrl xmlns:a1611="http://schemas.microsoft.com/office/drawing/2016/11/main" r:id="rId18"/>
            </a:ext>
          </a:extLst>
        </a:blip>
        <a:stretch>
          <a:fillRect/>
        </a:stretch>
      </xdr:blipFill>
      <xdr:spPr>
        <a:xfrm>
          <a:off x="2718977" y="3584614"/>
          <a:ext cx="1656644" cy="1542423"/>
        </a:xfrm>
        <a:prstGeom prst="ellipse">
          <a:avLst/>
        </a:prstGeom>
        <a:ln>
          <a:noFill/>
        </a:ln>
        <a:effectLst>
          <a:softEdge rad="112500"/>
        </a:effec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441325</xdr:colOff>
      <xdr:row>91</xdr:row>
      <xdr:rowOff>6350</xdr:rowOff>
    </xdr:from>
    <xdr:to>
      <xdr:col>8</xdr:col>
      <xdr:colOff>403225</xdr:colOff>
      <xdr:row>105</xdr:row>
      <xdr:rowOff>171450</xdr:rowOff>
    </xdr:to>
    <xdr:graphicFrame macro="">
      <xdr:nvGraphicFramePr>
        <xdr:cNvPr id="8" name="Chart 7">
          <a:extLst>
            <a:ext uri="{FF2B5EF4-FFF2-40B4-BE49-F238E27FC236}">
              <a16:creationId xmlns:a16="http://schemas.microsoft.com/office/drawing/2014/main" id="{A1E72071-9B53-5C4E-C21A-8F30374FF1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93.757627314815" createdVersion="8" refreshedVersion="8" minRefreshableVersion="3" recordCount="5000" xr:uid="{DA3E7429-8371-48D7-B10B-7FCEC99BF880}">
  <cacheSource type="worksheet">
    <worksheetSource name="Table1"/>
  </cacheSource>
  <cacheFields count="16">
    <cacheField name="Post_ID" numFmtId="0">
      <sharedItems/>
    </cacheField>
    <cacheField name="Post_Date" numFmtId="14">
      <sharedItems containsSemiMixedTypes="0" containsNonDate="0" containsDate="1" containsString="0" minDate="2022-01-01T00:00:00" maxDate="2023-12-31T00:00:00" count="729">
        <d v="2022-01-13T00:00:00"/>
        <d v="2022-05-13T00:00:00"/>
        <d v="2022-01-07T00:00:00"/>
        <d v="2022-12-05T00:00:00"/>
        <d v="2023-03-23T00:00:00"/>
        <d v="2022-11-23T00:00:00"/>
        <d v="2022-06-09T00:00:00"/>
        <d v="2022-01-14T00:00:00"/>
        <d v="2022-09-01T00:00:00"/>
        <d v="2023-01-01T00:00:00"/>
        <d v="2023-08-09T00:00:00"/>
        <d v="2023-02-26T00:00:00"/>
        <d v="2022-03-16T00:00:00"/>
        <d v="2022-11-08T00:00:00"/>
        <d v="2023-12-19T00:00:00"/>
        <d v="2022-04-05T00:00:00"/>
        <d v="2023-07-09T00:00:00"/>
        <d v="2022-09-17T00:00:00"/>
        <d v="2022-05-08T00:00:00"/>
        <d v="2023-04-24T00:00:00"/>
        <d v="2023-08-15T00:00:00"/>
        <d v="2022-01-26T00:00:00"/>
        <d v="2023-08-02T00:00:00"/>
        <d v="2023-07-19T00:00:00"/>
        <d v="2022-09-08T00:00:00"/>
        <d v="2023-05-14T00:00:00"/>
        <d v="2022-05-22T00:00:00"/>
        <d v="2023-09-30T00:00:00"/>
        <d v="2023-10-23T00:00:00"/>
        <d v="2022-03-22T00:00:00"/>
        <d v="2022-03-10T00:00:00"/>
        <d v="2022-07-08T00:00:00"/>
        <d v="2022-11-11T00:00:00"/>
        <d v="2023-11-18T00:00:00"/>
        <d v="2023-07-01T00:00:00"/>
        <d v="2023-07-15T00:00:00"/>
        <d v="2022-09-28T00:00:00"/>
        <d v="2022-01-31T00:00:00"/>
        <d v="2022-03-03T00:00:00"/>
        <d v="2022-03-17T00:00:00"/>
        <d v="2022-09-10T00:00:00"/>
        <d v="2023-03-06T00:00:00"/>
        <d v="2023-12-13T00:00:00"/>
        <d v="2023-06-02T00:00:00"/>
        <d v="2023-11-07T00:00:00"/>
        <d v="2023-04-29T00:00:00"/>
        <d v="2022-08-15T00:00:00"/>
        <d v="2022-05-23T00:00:00"/>
        <d v="2023-01-14T00:00:00"/>
        <d v="2022-11-06T00:00:00"/>
        <d v="2023-09-17T00:00:00"/>
        <d v="2023-01-13T00:00:00"/>
        <d v="2023-08-25T00:00:00"/>
        <d v="2022-06-30T00:00:00"/>
        <d v="2022-10-30T00:00:00"/>
        <d v="2023-12-26T00:00:00"/>
        <d v="2023-05-31T00:00:00"/>
        <d v="2023-04-21T00:00:00"/>
        <d v="2023-10-24T00:00:00"/>
        <d v="2023-02-23T00:00:00"/>
        <d v="2023-12-05T00:00:00"/>
        <d v="2023-12-11T00:00:00"/>
        <d v="2022-11-03T00:00:00"/>
        <d v="2023-05-26T00:00:00"/>
        <d v="2023-06-10T00:00:00"/>
        <d v="2022-01-20T00:00:00"/>
        <d v="2022-02-05T00:00:00"/>
        <d v="2022-05-16T00:00:00"/>
        <d v="2022-01-19T00:00:00"/>
        <d v="2022-12-07T00:00:00"/>
        <d v="2022-06-12T00:00:00"/>
        <d v="2023-05-08T00:00:00"/>
        <d v="2023-05-12T00:00:00"/>
        <d v="2022-05-10T00:00:00"/>
        <d v="2023-08-29T00:00:00"/>
        <d v="2022-01-27T00:00:00"/>
        <d v="2023-11-06T00:00:00"/>
        <d v="2022-07-31T00:00:00"/>
        <d v="2023-08-06T00:00:00"/>
        <d v="2022-08-09T00:00:00"/>
        <d v="2023-03-29T00:00:00"/>
        <d v="2023-10-28T00:00:00"/>
        <d v="2022-10-05T00:00:00"/>
        <d v="2022-12-28T00:00:00"/>
        <d v="2022-12-27T00:00:00"/>
        <d v="2022-10-08T00:00:00"/>
        <d v="2022-03-21T00:00:00"/>
        <d v="2023-07-12T00:00:00"/>
        <d v="2022-03-11T00:00:00"/>
        <d v="2023-03-20T00:00:00"/>
        <d v="2022-07-21T00:00:00"/>
        <d v="2023-04-14T00:00:00"/>
        <d v="2022-10-22T00:00:00"/>
        <d v="2022-12-18T00:00:00"/>
        <d v="2022-12-06T00:00:00"/>
        <d v="2023-05-20T00:00:00"/>
        <d v="2023-10-15T00:00:00"/>
        <d v="2022-07-22T00:00:00"/>
        <d v="2023-05-24T00:00:00"/>
        <d v="2023-04-17T00:00:00"/>
        <d v="2022-07-10T00:00:00"/>
        <d v="2022-06-13T00:00:00"/>
        <d v="2023-06-26T00:00:00"/>
        <d v="2023-10-19T00:00:00"/>
        <d v="2022-11-15T00:00:00"/>
        <d v="2022-05-18T00:00:00"/>
        <d v="2022-11-05T00:00:00"/>
        <d v="2022-07-17T00:00:00"/>
        <d v="2023-04-30T00:00:00"/>
        <d v="2023-04-05T00:00:00"/>
        <d v="2022-05-25T00:00:00"/>
        <d v="2023-09-14T00:00:00"/>
        <d v="2023-10-01T00:00:00"/>
        <d v="2022-07-30T00:00:00"/>
        <d v="2022-10-18T00:00:00"/>
        <d v="2022-12-12T00:00:00"/>
        <d v="2022-10-20T00:00:00"/>
        <d v="2023-02-15T00:00:00"/>
        <d v="2022-04-18T00:00:00"/>
        <d v="2023-10-22T00:00:00"/>
        <d v="2023-02-24T00:00:00"/>
        <d v="2023-10-06T00:00:00"/>
        <d v="2023-07-25T00:00:00"/>
        <d v="2022-04-30T00:00:00"/>
        <d v="2023-02-02T00:00:00"/>
        <d v="2023-04-16T00:00:00"/>
        <d v="2022-12-23T00:00:00"/>
        <d v="2023-09-20T00:00:00"/>
        <d v="2022-11-28T00:00:00"/>
        <d v="2022-02-24T00:00:00"/>
        <d v="2023-10-04T00:00:00"/>
        <d v="2023-02-05T00:00:00"/>
        <d v="2022-04-08T00:00:00"/>
        <d v="2023-02-13T00:00:00"/>
        <d v="2022-05-31T00:00:00"/>
        <d v="2022-05-29T00:00:00"/>
        <d v="2022-03-01T00:00:00"/>
        <d v="2023-03-28T00:00:00"/>
        <d v="2022-07-09T00:00:00"/>
        <d v="2023-04-22T00:00:00"/>
        <d v="2023-05-02T00:00:00"/>
        <d v="2022-09-13T00:00:00"/>
        <d v="2022-12-02T00:00:00"/>
        <d v="2023-01-22T00:00:00"/>
        <d v="2022-07-26T00:00:00"/>
        <d v="2022-02-08T00:00:00"/>
        <d v="2023-01-26T00:00:00"/>
        <d v="2023-06-24T00:00:00"/>
        <d v="2022-04-07T00:00:00"/>
        <d v="2022-07-13T00:00:00"/>
        <d v="2023-04-06T00:00:00"/>
        <d v="2023-10-30T00:00:00"/>
        <d v="2023-01-24T00:00:00"/>
        <d v="2022-10-28T00:00:00"/>
        <d v="2023-04-25T00:00:00"/>
        <d v="2023-12-25T00:00:00"/>
        <d v="2023-05-19T00:00:00"/>
        <d v="2023-11-27T00:00:00"/>
        <d v="2022-11-21T00:00:00"/>
        <d v="2022-10-27T00:00:00"/>
        <d v="2022-02-18T00:00:00"/>
        <d v="2023-09-19T00:00:00"/>
        <d v="2022-01-10T00:00:00"/>
        <d v="2022-11-27T00:00:00"/>
        <d v="2022-11-25T00:00:00"/>
        <d v="2022-12-19T00:00:00"/>
        <d v="2022-08-21T00:00:00"/>
        <d v="2023-05-11T00:00:00"/>
        <d v="2022-07-25T00:00:00"/>
        <d v="2023-08-18T00:00:00"/>
        <d v="2023-12-14T00:00:00"/>
        <d v="2023-08-31T00:00:00"/>
        <d v="2023-11-22T00:00:00"/>
        <d v="2022-06-02T00:00:00"/>
        <d v="2023-06-12T00:00:00"/>
        <d v="2023-10-07T00:00:00"/>
        <d v="2022-07-14T00:00:00"/>
        <d v="2022-09-20T00:00:00"/>
        <d v="2023-07-22T00:00:00"/>
        <d v="2023-01-03T00:00:00"/>
        <d v="2022-10-17T00:00:00"/>
        <d v="2023-12-15T00:00:00"/>
        <d v="2022-06-25T00:00:00"/>
        <d v="2023-02-19T00:00:00"/>
        <d v="2022-08-03T00:00:00"/>
        <d v="2023-03-02T00:00:00"/>
        <d v="2022-04-15T00:00:00"/>
        <d v="2022-11-22T00:00:00"/>
        <d v="2022-06-29T00:00:00"/>
        <d v="2023-11-26T00:00:00"/>
        <d v="2022-12-25T00:00:00"/>
        <d v="2023-03-05T00:00:00"/>
        <d v="2023-08-28T00:00:00"/>
        <d v="2022-05-17T00:00:00"/>
        <d v="2023-12-16T00:00:00"/>
        <d v="2022-03-08T00:00:00"/>
        <d v="2022-07-11T00:00:00"/>
        <d v="2023-10-25T00:00:00"/>
        <d v="2023-08-16T00:00:00"/>
        <d v="2022-01-21T00:00:00"/>
        <d v="2022-12-16T00:00:00"/>
        <d v="2023-12-30T00:00:00"/>
        <d v="2022-10-29T00:00:00"/>
        <d v="2023-03-04T00:00:00"/>
        <d v="2023-11-25T00:00:00"/>
        <d v="2023-09-26T00:00:00"/>
        <d v="2022-03-26T00:00:00"/>
        <d v="2022-10-01T00:00:00"/>
        <d v="2022-07-01T00:00:00"/>
        <d v="2023-05-03T00:00:00"/>
        <d v="2022-03-06T00:00:00"/>
        <d v="2022-06-07T00:00:00"/>
        <d v="2023-08-11T00:00:00"/>
        <d v="2023-12-02T00:00:00"/>
        <d v="2023-02-10T00:00:00"/>
        <d v="2022-04-01T00:00:00"/>
        <d v="2022-10-23T00:00:00"/>
        <d v="2023-02-06T00:00:00"/>
        <d v="2022-02-04T00:00:00"/>
        <d v="2023-01-06T00:00:00"/>
        <d v="2023-01-16T00:00:00"/>
        <d v="2023-04-28T00:00:00"/>
        <d v="2022-05-01T00:00:00"/>
        <d v="2023-01-18T00:00:00"/>
        <d v="2022-03-07T00:00:00"/>
        <d v="2023-11-20T00:00:00"/>
        <d v="2023-01-21T00:00:00"/>
        <d v="2022-01-24T00:00:00"/>
        <d v="2022-12-08T00:00:00"/>
        <d v="2023-06-23T00:00:00"/>
        <d v="2023-01-20T00:00:00"/>
        <d v="2022-01-15T00:00:00"/>
        <d v="2023-10-18T00:00:00"/>
        <d v="2022-02-20T00:00:00"/>
        <d v="2022-07-18T00:00:00"/>
        <d v="2022-05-15T00:00:00"/>
        <d v="2023-11-05T00:00:00"/>
        <d v="2022-06-05T00:00:00"/>
        <d v="2023-01-04T00:00:00"/>
        <d v="2023-07-05T00:00:00"/>
        <d v="2022-08-30T00:00:00"/>
        <d v="2023-03-10T00:00:00"/>
        <d v="2023-06-29T00:00:00"/>
        <d v="2023-09-07T00:00:00"/>
        <d v="2023-12-03T00:00:00"/>
        <d v="2023-03-13T00:00:00"/>
        <d v="2022-01-23T00:00:00"/>
        <d v="2023-04-11T00:00:00"/>
        <d v="2023-04-03T00:00:00"/>
        <d v="2023-09-28T00:00:00"/>
        <d v="2023-02-21T00:00:00"/>
        <d v="2023-10-16T00:00:00"/>
        <d v="2022-03-23T00:00:00"/>
        <d v="2022-11-30T00:00:00"/>
        <d v="2023-04-12T00:00:00"/>
        <d v="2022-05-07T00:00:00"/>
        <d v="2022-09-18T00:00:00"/>
        <d v="2023-12-01T00:00:00"/>
        <d v="2023-08-20T00:00:00"/>
        <d v="2023-07-27T00:00:00"/>
        <d v="2022-09-21T00:00:00"/>
        <d v="2023-02-27T00:00:00"/>
        <d v="2022-02-03T00:00:00"/>
        <d v="2022-08-19T00:00:00"/>
        <d v="2023-07-21T00:00:00"/>
        <d v="2023-02-01T00:00:00"/>
        <d v="2023-11-30T00:00:00"/>
        <d v="2022-01-05T00:00:00"/>
        <d v="2023-08-14T00:00:00"/>
        <d v="2022-07-16T00:00:00"/>
        <d v="2023-08-22T00:00:00"/>
        <d v="2023-02-16T00:00:00"/>
        <d v="2022-05-27T00:00:00"/>
        <d v="2022-12-29T00:00:00"/>
        <d v="2023-06-01T00:00:00"/>
        <d v="2023-03-22T00:00:00"/>
        <d v="2022-11-24T00:00:00"/>
        <d v="2022-02-26T00:00:00"/>
        <d v="2023-08-07T00:00:00"/>
        <d v="2022-02-06T00:00:00"/>
        <d v="2023-09-05T00:00:00"/>
        <d v="2023-04-23T00:00:00"/>
        <d v="2023-09-21T00:00:00"/>
        <d v="2022-06-20T00:00:00"/>
        <d v="2023-09-03T00:00:00"/>
        <d v="2022-03-24T00:00:00"/>
        <d v="2022-04-17T00:00:00"/>
        <d v="2023-09-24T00:00:00"/>
        <d v="2022-11-02T00:00:00"/>
        <d v="2022-06-23T00:00:00"/>
        <d v="2023-04-07T00:00:00"/>
        <d v="2023-04-18T00:00:00"/>
        <d v="2022-09-22T00:00:00"/>
        <d v="2023-11-16T00:00:00"/>
        <d v="2022-06-04T00:00:00"/>
        <d v="2023-04-08T00:00:00"/>
        <d v="2022-03-25T00:00:00"/>
        <d v="2023-07-13T00:00:00"/>
        <d v="2023-02-08T00:00:00"/>
        <d v="2022-02-15T00:00:00"/>
        <d v="2022-12-22T00:00:00"/>
        <d v="2022-02-11T00:00:00"/>
        <d v="2022-04-13T00:00:00"/>
        <d v="2022-02-25T00:00:00"/>
        <d v="2022-08-27T00:00:00"/>
        <d v="2022-12-26T00:00:00"/>
        <d v="2023-10-05T00:00:00"/>
        <d v="2023-10-20T00:00:00"/>
        <d v="2022-08-08T00:00:00"/>
        <d v="2022-04-19T00:00:00"/>
        <d v="2022-01-12T00:00:00"/>
        <d v="2023-02-11T00:00:00"/>
        <d v="2022-03-13T00:00:00"/>
        <d v="2022-11-17T00:00:00"/>
        <d v="2023-05-06T00:00:00"/>
        <d v="2023-03-19T00:00:00"/>
        <d v="2022-06-24T00:00:00"/>
        <d v="2022-09-06T00:00:00"/>
        <d v="2023-02-04T00:00:00"/>
        <d v="2023-07-28T00:00:00"/>
        <d v="2023-11-29T00:00:00"/>
        <d v="2022-04-03T00:00:00"/>
        <d v="2022-10-31T00:00:00"/>
        <d v="2023-01-08T00:00:00"/>
        <d v="2022-12-30T00:00:00"/>
        <d v="2023-04-27T00:00:00"/>
        <d v="2022-05-11T00:00:00"/>
        <d v="2023-05-16T00:00:00"/>
        <d v="2022-12-03T00:00:00"/>
        <d v="2022-12-15T00:00:00"/>
        <d v="2022-01-03T00:00:00"/>
        <d v="2023-12-17T00:00:00"/>
        <d v="2022-05-14T00:00:00"/>
        <d v="2023-09-27T00:00:00"/>
        <d v="2022-09-16T00:00:00"/>
        <d v="2022-10-09T00:00:00"/>
        <d v="2023-07-08T00:00:00"/>
        <d v="2022-02-12T00:00:00"/>
        <d v="2023-01-09T00:00:00"/>
        <d v="2023-08-23T00:00:00"/>
        <d v="2023-05-28T00:00:00"/>
        <d v="2023-06-06T00:00:00"/>
        <d v="2023-09-09T00:00:00"/>
        <d v="2023-08-01T00:00:00"/>
        <d v="2023-01-11T00:00:00"/>
        <d v="2022-09-25T00:00:00"/>
        <d v="2022-01-16T00:00:00"/>
        <d v="2022-12-13T00:00:00"/>
        <d v="2022-06-26T00:00:00"/>
        <d v="2023-01-05T00:00:00"/>
        <d v="2023-01-25T00:00:00"/>
        <d v="2023-05-30T00:00:00"/>
        <d v="2022-02-17T00:00:00"/>
        <d v="2023-02-17T00:00:00"/>
        <d v="2022-05-06T00:00:00"/>
        <d v="2023-06-05T00:00:00"/>
        <d v="2022-11-04T00:00:00"/>
        <d v="2022-03-09T00:00:00"/>
        <d v="2022-12-11T00:00:00"/>
        <d v="2023-04-15T00:00:00"/>
        <d v="2022-10-07T00:00:00"/>
        <d v="2022-01-06T00:00:00"/>
        <d v="2022-07-03T00:00:00"/>
        <d v="2022-11-10T00:00:00"/>
        <d v="2023-10-27T00:00:00"/>
        <d v="2022-08-14T00:00:00"/>
        <d v="2022-10-16T00:00:00"/>
        <d v="2022-04-21T00:00:00"/>
        <d v="2023-02-14T00:00:00"/>
        <d v="2022-08-24T00:00:00"/>
        <d v="2023-10-31T00:00:00"/>
        <d v="2023-08-03T00:00:00"/>
        <d v="2022-09-07T00:00:00"/>
        <d v="2022-04-27T00:00:00"/>
        <d v="2022-03-02T00:00:00"/>
        <d v="2023-06-15T00:00:00"/>
        <d v="2023-06-08T00:00:00"/>
        <d v="2022-04-22T00:00:00"/>
        <d v="2023-03-25T00:00:00"/>
        <d v="2022-05-05T00:00:00"/>
        <d v="2023-09-15T00:00:00"/>
        <d v="2022-07-28T00:00:00"/>
        <d v="2022-08-20T00:00:00"/>
        <d v="2022-03-20T00:00:00"/>
        <d v="2022-01-28T00:00:00"/>
        <d v="2023-02-18T00:00:00"/>
        <d v="2022-04-12T00:00:00"/>
        <d v="2022-10-10T00:00:00"/>
        <d v="2023-06-22T00:00:00"/>
        <d v="2023-01-15T00:00:00"/>
        <d v="2023-01-27T00:00:00"/>
        <d v="2023-06-25T00:00:00"/>
        <d v="2023-12-06T00:00:00"/>
        <d v="2023-08-12T00:00:00"/>
        <d v="2023-09-23T00:00:00"/>
        <d v="2022-09-09T00:00:00"/>
        <d v="2022-06-11T00:00:00"/>
        <d v="2023-12-28T00:00:00"/>
        <d v="2023-07-03T00:00:00"/>
        <d v="2023-07-07T00:00:00"/>
        <d v="2023-11-24T00:00:00"/>
        <d v="2023-10-21T00:00:00"/>
        <d v="2022-08-25T00:00:00"/>
        <d v="2023-03-27T00:00:00"/>
        <d v="2023-02-07T00:00:00"/>
        <d v="2023-07-23T00:00:00"/>
        <d v="2023-03-01T00:00:00"/>
        <d v="2023-05-18T00:00:00"/>
        <d v="2023-06-30T00:00:00"/>
        <d v="2023-12-12T00:00:00"/>
        <d v="2023-04-09T00:00:00"/>
        <d v="2023-08-10T00:00:00"/>
        <d v="2022-06-22T00:00:00"/>
        <d v="2023-07-11T00:00:00"/>
        <d v="2023-03-26T00:00:00"/>
        <d v="2023-05-23T00:00:00"/>
        <d v="2022-11-13T00:00:00"/>
        <d v="2022-12-21T00:00:00"/>
        <d v="2022-06-16T00:00:00"/>
        <d v="2022-01-29T00:00:00"/>
        <d v="2022-09-12T00:00:00"/>
        <d v="2023-11-10T00:00:00"/>
        <d v="2023-04-13T00:00:00"/>
        <d v="2023-11-15T00:00:00"/>
        <d v="2023-11-12T00:00:00"/>
        <d v="2022-09-19T00:00:00"/>
        <d v="2022-09-24T00:00:00"/>
        <d v="2023-09-01T00:00:00"/>
        <d v="2022-03-05T00:00:00"/>
        <d v="2022-10-26T00:00:00"/>
        <d v="2022-06-21T00:00:00"/>
        <d v="2022-02-10T00:00:00"/>
        <d v="2022-01-25T00:00:00"/>
        <d v="2022-05-20T00:00:00"/>
        <d v="2023-10-02T00:00:00"/>
        <d v="2023-08-24T00:00:00"/>
        <d v="2023-03-17T00:00:00"/>
        <d v="2022-12-31T00:00:00"/>
        <d v="2022-08-13T00:00:00"/>
        <d v="2022-01-17T00:00:00"/>
        <d v="2023-09-18T00:00:00"/>
        <d v="2022-06-14T00:00:00"/>
        <d v="2023-03-12T00:00:00"/>
        <d v="2023-11-14T00:00:00"/>
        <d v="2022-10-19T00:00:00"/>
        <d v="2023-01-23T00:00:00"/>
        <d v="2023-06-16T00:00:00"/>
        <d v="2023-06-13T00:00:00"/>
        <d v="2022-08-26T00:00:00"/>
        <d v="2022-09-15T00:00:00"/>
        <d v="2023-05-21T00:00:00"/>
        <d v="2023-09-13T00:00:00"/>
        <d v="2023-01-07T00:00:00"/>
        <d v="2022-03-30T00:00:00"/>
        <d v="2023-09-29T00:00:00"/>
        <d v="2022-08-07T00:00:00"/>
        <d v="2023-04-01T00:00:00"/>
        <d v="2023-06-28T00:00:00"/>
        <d v="2022-08-16T00:00:00"/>
        <d v="2023-02-25T00:00:00"/>
        <d v="2022-04-20T00:00:00"/>
        <d v="2023-09-12T00:00:00"/>
        <d v="2023-06-17T00:00:00"/>
        <d v="2022-06-17T00:00:00"/>
        <d v="2022-10-11T00:00:00"/>
        <d v="2023-09-02T00:00:00"/>
        <d v="2023-08-30T00:00:00"/>
        <d v="2022-09-29T00:00:00"/>
        <d v="2022-01-30T00:00:00"/>
        <d v="2023-10-26T00:00:00"/>
        <d v="2022-07-05T00:00:00"/>
        <d v="2022-04-14T00:00:00"/>
        <d v="2023-11-02T00:00:00"/>
        <d v="2023-12-09T00:00:00"/>
        <d v="2023-09-11T00:00:00"/>
        <d v="2022-08-28T00:00:00"/>
        <d v="2022-04-09T00:00:00"/>
        <d v="2022-11-18T00:00:00"/>
        <d v="2023-12-21T00:00:00"/>
        <d v="2023-11-01T00:00:00"/>
        <d v="2022-06-06T00:00:00"/>
        <d v="2023-12-18T00:00:00"/>
        <d v="2022-12-17T00:00:00"/>
        <d v="2022-04-23T00:00:00"/>
        <d v="2023-06-11T00:00:00"/>
        <d v="2023-11-28T00:00:00"/>
        <d v="2023-11-21T00:00:00"/>
        <d v="2022-08-12T00:00:00"/>
        <d v="2022-05-03T00:00:00"/>
        <d v="2022-07-04T00:00:00"/>
        <d v="2023-03-21T00:00:00"/>
        <d v="2023-05-29T00:00:00"/>
        <d v="2023-12-04T00:00:00"/>
        <d v="2022-02-13T00:00:00"/>
        <d v="2023-03-24T00:00:00"/>
        <d v="2023-02-12T00:00:00"/>
        <d v="2023-05-04T00:00:00"/>
        <d v="2023-04-02T00:00:00"/>
        <d v="2022-02-19T00:00:00"/>
        <d v="2023-12-08T00:00:00"/>
        <d v="2022-07-07T00:00:00"/>
        <d v="2023-03-11T00:00:00"/>
        <d v="2022-07-12T00:00:00"/>
        <d v="2023-12-24T00:00:00"/>
        <d v="2022-03-28T00:00:00"/>
        <d v="2022-11-01T00:00:00"/>
        <d v="2023-01-29T00:00:00"/>
        <d v="2022-08-05T00:00:00"/>
        <d v="2022-01-01T00:00:00"/>
        <d v="2022-02-23T00:00:00"/>
        <d v="2023-02-28T00:00:00"/>
        <d v="2022-02-09T00:00:00"/>
        <d v="2022-05-04T00:00:00"/>
        <d v="2022-11-09T00:00:00"/>
        <d v="2022-11-26T00:00:00"/>
        <d v="2023-07-04T00:00:00"/>
        <d v="2022-03-19T00:00:00"/>
        <d v="2023-11-17T00:00:00"/>
        <d v="2022-06-18T00:00:00"/>
        <d v="2022-10-24T00:00:00"/>
        <d v="2023-10-03T00:00:00"/>
        <d v="2023-12-27T00:00:00"/>
        <d v="2022-02-28T00:00:00"/>
        <d v="2023-04-26T00:00:00"/>
        <d v="2022-03-12T00:00:00"/>
        <d v="2023-08-17T00:00:00"/>
        <d v="2022-09-03T00:00:00"/>
        <d v="2023-07-30T00:00:00"/>
        <d v="2022-09-30T00:00:00"/>
        <d v="2023-01-10T00:00:00"/>
        <d v="2023-10-14T00:00:00"/>
        <d v="2022-11-16T00:00:00"/>
        <d v="2022-08-17T00:00:00"/>
        <d v="2022-01-11T00:00:00"/>
        <d v="2022-09-02T00:00:00"/>
        <d v="2022-05-12T00:00:00"/>
        <d v="2022-07-29T00:00:00"/>
        <d v="2023-05-10T00:00:00"/>
        <d v="2023-05-01T00:00:00"/>
        <d v="2022-11-14T00:00:00"/>
        <d v="2022-07-15T00:00:00"/>
        <d v="2023-11-11T00:00:00"/>
        <d v="2023-02-20T00:00:00"/>
        <d v="2023-05-13T00:00:00"/>
        <d v="2022-02-14T00:00:00"/>
        <d v="2022-06-28T00:00:00"/>
        <d v="2022-07-19T00:00:00"/>
        <d v="2023-07-20T00:00:00"/>
        <d v="2022-10-14T00:00:00"/>
        <d v="2022-04-28T00:00:00"/>
        <d v="2022-11-12T00:00:00"/>
        <d v="2023-07-14T00:00:00"/>
        <d v="2022-11-07T00:00:00"/>
        <d v="2023-12-22T00:00:00"/>
        <d v="2022-06-08T00:00:00"/>
        <d v="2023-02-22T00:00:00"/>
        <d v="2023-01-30T00:00:00"/>
        <d v="2023-06-27T00:00:00"/>
        <d v="2023-05-15T00:00:00"/>
        <d v="2023-05-25T00:00:00"/>
        <d v="2023-03-15T00:00:00"/>
        <d v="2023-09-04T00:00:00"/>
        <d v="2022-03-15T00:00:00"/>
        <d v="2022-07-20T00:00:00"/>
        <d v="2022-08-02T00:00:00"/>
        <d v="2022-02-16T00:00:00"/>
        <d v="2022-01-04T00:00:00"/>
        <d v="2022-08-23T00:00:00"/>
        <d v="2023-01-02T00:00:00"/>
        <d v="2022-07-27T00:00:00"/>
        <d v="2022-03-27T00:00:00"/>
        <d v="2022-05-21T00:00:00"/>
        <d v="2022-10-04T00:00:00"/>
        <d v="2022-11-19T00:00:00"/>
        <d v="2022-04-16T00:00:00"/>
        <d v="2023-11-23T00:00:00"/>
        <d v="2023-05-17T00:00:00"/>
        <d v="2023-08-19T00:00:00"/>
        <d v="2023-03-30T00:00:00"/>
        <d v="2023-08-21T00:00:00"/>
        <d v="2023-05-22T00:00:00"/>
        <d v="2023-10-09T00:00:00"/>
        <d v="2023-08-04T00:00:00"/>
        <d v="2023-06-19T00:00:00"/>
        <d v="2022-06-03T00:00:00"/>
        <d v="2023-09-16T00:00:00"/>
        <d v="2022-08-04T00:00:00"/>
        <d v="2022-10-25T00:00:00"/>
        <d v="2023-02-03T00:00:00"/>
        <d v="2022-09-26T00:00:00"/>
        <d v="2023-07-10T00:00:00"/>
        <d v="2023-03-03T00:00:00"/>
        <d v="2022-02-02T00:00:00"/>
        <d v="2023-01-12T00:00:00"/>
        <d v="2022-12-14T00:00:00"/>
        <d v="2023-03-16T00:00:00"/>
        <d v="2023-06-20T00:00:00"/>
        <d v="2022-08-06T00:00:00"/>
        <d v="2023-10-08T00:00:00"/>
        <d v="2023-12-20T00:00:00"/>
        <d v="2022-11-29T00:00:00"/>
        <d v="2022-01-02T00:00:00"/>
        <d v="2023-08-27T00:00:00"/>
        <d v="2022-12-10T00:00:00"/>
        <d v="2023-10-29T00:00:00"/>
        <d v="2023-10-12T00:00:00"/>
        <d v="2023-07-24T00:00:00"/>
        <d v="2023-03-18T00:00:00"/>
        <d v="2022-02-22T00:00:00"/>
        <d v="2023-09-08T00:00:00"/>
        <d v="2023-05-07T00:00:00"/>
        <d v="2023-10-10T00:00:00"/>
        <d v="2023-06-07T00:00:00"/>
        <d v="2023-03-09T00:00:00"/>
        <d v="2023-02-09T00:00:00"/>
        <d v="2023-10-13T00:00:00"/>
        <d v="2023-08-26T00:00:00"/>
        <d v="2022-08-22T00:00:00"/>
        <d v="2023-03-08T00:00:00"/>
        <d v="2023-11-13T00:00:00"/>
        <d v="2022-02-07T00:00:00"/>
        <d v="2022-08-29T00:00:00"/>
        <d v="2023-07-29T00:00:00"/>
        <d v="2023-12-29T00:00:00"/>
        <d v="2022-09-04T00:00:00"/>
        <d v="2022-06-27T00:00:00"/>
        <d v="2022-05-28T00:00:00"/>
        <d v="2022-01-18T00:00:00"/>
        <d v="2022-04-26T00:00:00"/>
        <d v="2023-09-25T00:00:00"/>
        <d v="2022-05-02T00:00:00"/>
        <d v="2022-02-01T00:00:00"/>
        <d v="2023-12-23T00:00:00"/>
        <d v="2022-03-04T00:00:00"/>
        <d v="2022-06-01T00:00:00"/>
        <d v="2023-11-04T00:00:00"/>
        <d v="2023-03-14T00:00:00"/>
        <d v="2022-08-01T00:00:00"/>
        <d v="2023-06-18T00:00:00"/>
        <d v="2023-07-06T00:00:00"/>
        <d v="2023-11-08T00:00:00"/>
        <d v="2022-05-30T00:00:00"/>
        <d v="2023-12-10T00:00:00"/>
        <d v="2023-09-06T00:00:00"/>
        <d v="2023-03-31T00:00:00"/>
        <d v="2022-09-05T00:00:00"/>
        <d v="2023-05-05T00:00:00"/>
        <d v="2022-12-04T00:00:00"/>
        <d v="2023-03-07T00:00:00"/>
        <d v="2022-03-29T00:00:00"/>
        <d v="2023-07-02T00:00:00"/>
        <d v="2022-08-31T00:00:00"/>
        <d v="2023-07-31T00:00:00"/>
        <d v="2023-06-21T00:00:00"/>
        <d v="2023-07-26T00:00:00"/>
        <d v="2022-04-04T00:00:00"/>
        <d v="2022-04-10T00:00:00"/>
        <d v="2022-04-06T00:00:00"/>
        <d v="2022-09-27T00:00:00"/>
        <d v="2022-09-14T00:00:00"/>
        <d v="2023-01-19T00:00:00"/>
        <d v="2023-06-14T00:00:00"/>
        <d v="2022-06-15T00:00:00"/>
        <d v="2023-11-19T00:00:00"/>
        <d v="2022-01-22T00:00:00"/>
        <d v="2023-08-05T00:00:00"/>
        <d v="2022-10-21T00:00:00"/>
        <d v="2022-08-10T00:00:00"/>
        <d v="2023-06-03T00:00:00"/>
        <d v="2022-04-25T00:00:00"/>
        <d v="2023-07-18T00:00:00"/>
        <d v="2023-04-10T00:00:00"/>
        <d v="2022-09-11T00:00:00"/>
        <d v="2022-03-31T00:00:00"/>
        <d v="2022-12-01T00:00:00"/>
        <d v="2022-05-09T00:00:00"/>
        <d v="2022-10-06T00:00:00"/>
        <d v="2022-04-29T00:00:00"/>
        <d v="2022-08-18T00:00:00"/>
        <d v="2022-04-11T00:00:00"/>
        <d v="2023-09-10T00:00:00"/>
        <d v="2022-01-09T00:00:00"/>
        <d v="2022-10-03T00:00:00"/>
        <d v="2022-07-23T00:00:00"/>
        <d v="2022-10-02T00:00:00"/>
        <d v="2023-10-17T00:00:00"/>
        <d v="2023-01-31T00:00:00"/>
        <d v="2023-08-08T00:00:00"/>
        <d v="2023-07-16T00:00:00"/>
        <d v="2023-01-28T00:00:00"/>
        <d v="2022-05-19T00:00:00"/>
        <d v="2022-06-10T00:00:00"/>
        <d v="2023-05-27T00:00:00"/>
        <d v="2022-08-11T00:00:00"/>
        <d v="2023-08-13T00:00:00"/>
        <d v="2023-06-04T00:00:00"/>
        <d v="2023-07-17T00:00:00"/>
        <d v="2023-10-11T00:00:00"/>
        <d v="2023-01-17T00:00:00"/>
        <d v="2022-10-12T00:00:00"/>
        <d v="2023-11-03T00:00:00"/>
        <d v="2022-11-20T00:00:00"/>
        <d v="2022-05-24T00:00:00"/>
        <d v="2022-10-15T00:00:00"/>
        <d v="2022-02-21T00:00:00"/>
        <d v="2022-10-13T00:00:00"/>
        <d v="2023-11-09T00:00:00"/>
        <d v="2023-05-09T00:00:00"/>
        <d v="2022-07-24T00:00:00"/>
        <d v="2023-09-22T00:00:00"/>
        <d v="2022-05-26T00:00:00"/>
        <d v="2022-04-24T00:00:00"/>
        <d v="2023-04-20T00:00:00"/>
        <d v="2022-03-14T00:00:00"/>
        <d v="2023-04-19T00:00:00"/>
        <d v="2022-01-08T00:00:00"/>
        <d v="2022-04-02T00:00:00"/>
        <d v="2022-07-02T00:00:00"/>
        <d v="2022-02-27T00:00:00"/>
        <d v="2022-07-06T00:00:00"/>
        <d v="2023-06-09T00:00:00"/>
        <d v="2023-12-07T00:00:00"/>
        <d v="2022-03-18T00:00:00"/>
        <d v="2022-12-20T00:00:00"/>
        <d v="2022-06-19T00:00:00"/>
        <d v="2022-09-23T00:00:00"/>
        <d v="2022-12-24T00:00:00"/>
        <d v="2022-12-09T00:00:00"/>
        <d v="2023-04-04T00:00:00"/>
      </sharedItems>
      <fieldGroup par="15"/>
    </cacheField>
    <cacheField name="Platform" numFmtId="0">
      <sharedItems count="4">
        <s v="Facebook"/>
        <s v="Instagram"/>
        <s v="Twitter"/>
        <s v="YouTube"/>
      </sharedItems>
    </cacheField>
    <cacheField name="Hashtag" numFmtId="0">
      <sharedItems count="10">
        <s v="#Challenge"/>
        <s v="#Education"/>
        <s v="#Dance"/>
        <s v="#Comedy"/>
        <s v="#Gaming"/>
        <s v="#Music"/>
        <s v="#Viral"/>
        <s v="#Fitness"/>
        <s v="#Tech"/>
        <s v="#Fashion"/>
      </sharedItems>
    </cacheField>
    <cacheField name="Content_Type" numFmtId="0">
      <sharedItems count="6">
        <s v="Video"/>
        <s v="Shorts"/>
        <s v="Post"/>
        <s v="Tweet"/>
        <s v="Live Stream"/>
        <s v="Reel"/>
      </sharedItems>
    </cacheField>
    <cacheField name="Region" numFmtId="0">
      <sharedItems count="8">
        <s v="UK"/>
        <s v="India"/>
        <s v="Brazil"/>
        <s v="Australia"/>
        <s v="Japan"/>
        <s v="Germany"/>
        <s v="Canada"/>
        <s v="USA"/>
      </sharedItems>
    </cacheField>
    <cacheField name="Views" numFmtId="0">
      <sharedItems containsSemiMixedTypes="0" containsString="0" containsNumber="1" containsInteger="1" minValue="1266" maxValue="4999430" count="4996">
        <n v="4163464"/>
        <n v="4155940"/>
        <n v="3666211"/>
        <n v="917951"/>
        <n v="64866"/>
        <n v="1323566"/>
        <n v="627233"/>
        <n v="2066886"/>
        <n v="2169523"/>
        <n v="3898384"/>
        <n v="4070332"/>
        <n v="4585669"/>
        <n v="4105651"/>
        <n v="1633015"/>
        <n v="2471790"/>
        <n v="3079923"/>
        <n v="294870"/>
        <n v="2051091"/>
        <n v="3461154"/>
        <n v="3143932"/>
        <n v="14095"/>
        <n v="3924406"/>
        <n v="599766"/>
        <n v="4357851"/>
        <n v="731492"/>
        <n v="4910814"/>
        <n v="4369260"/>
        <n v="1874437"/>
        <n v="1653907"/>
        <n v="4683280"/>
        <n v="1365655"/>
        <n v="2342195"/>
        <n v="4977438"/>
        <n v="3005703"/>
        <n v="936390"/>
        <n v="1855796"/>
        <n v="48908"/>
        <n v="1367820"/>
        <n v="4499253"/>
        <n v="4510477"/>
        <n v="4380015"/>
        <n v="943395"/>
        <n v="3961278"/>
        <n v="4080112"/>
        <n v="3934142"/>
        <n v="272327"/>
        <n v="1600237"/>
        <n v="2212857"/>
        <n v="4711157"/>
        <n v="2747788"/>
        <n v="2081426"/>
        <n v="2258494"/>
        <n v="1357850"/>
        <n v="392337"/>
        <n v="4006009"/>
        <n v="3934991"/>
        <n v="2824818"/>
        <n v="197986"/>
        <n v="2291491"/>
        <n v="3525573"/>
        <n v="866896"/>
        <n v="4104535"/>
        <n v="2601441"/>
        <n v="1142030"/>
        <n v="2969591"/>
        <n v="855465"/>
        <n v="4453459"/>
        <n v="1059696"/>
        <n v="581577"/>
        <n v="4226427"/>
        <n v="485214"/>
        <n v="1419701"/>
        <n v="4378457"/>
        <n v="3647159"/>
        <n v="1750105"/>
        <n v="1796369"/>
        <n v="1535141"/>
        <n v="612594"/>
        <n v="4219632"/>
        <n v="3994554"/>
        <n v="4290853"/>
        <n v="284772"/>
        <n v="4637078"/>
        <n v="3315125"/>
        <n v="4357287"/>
        <n v="907386"/>
        <n v="1908555"/>
        <n v="3074269"/>
        <n v="4067125"/>
        <n v="1173157"/>
        <n v="2141884"/>
        <n v="4567233"/>
        <n v="506074"/>
        <n v="3210080"/>
        <n v="128472"/>
        <n v="1347102"/>
        <n v="92085"/>
        <n v="3843536"/>
        <n v="965073"/>
        <n v="3096420"/>
        <n v="2723916"/>
        <n v="2249678"/>
        <n v="3311289"/>
        <n v="3588997"/>
        <n v="13562"/>
        <n v="3926751"/>
        <n v="2750317"/>
        <n v="4655757"/>
        <n v="4844012"/>
        <n v="3868789"/>
        <n v="2517364"/>
        <n v="1994041"/>
        <n v="1402998"/>
        <n v="702950"/>
        <n v="1599554"/>
        <n v="4600976"/>
        <n v="2495410"/>
        <n v="1838563"/>
        <n v="2920650"/>
        <n v="1772623"/>
        <n v="2484315"/>
        <n v="4927173"/>
        <n v="3924183"/>
        <n v="4646060"/>
        <n v="3901900"/>
        <n v="962137"/>
        <n v="3859007"/>
        <n v="3837223"/>
        <n v="1029488"/>
        <n v="879364"/>
        <n v="4828597"/>
        <n v="3487375"/>
        <n v="3418884"/>
        <n v="1337059"/>
        <n v="707841"/>
        <n v="1851460"/>
        <n v="1438248"/>
        <n v="4027409"/>
        <n v="3488909"/>
        <n v="1089083"/>
        <n v="682046"/>
        <n v="4849297"/>
        <n v="4283565"/>
        <n v="50082"/>
        <n v="3940355"/>
        <n v="964498"/>
        <n v="636824"/>
        <n v="4179125"/>
        <n v="1292958"/>
        <n v="4103477"/>
        <n v="3529777"/>
        <n v="4593170"/>
        <n v="3251679"/>
        <n v="41081"/>
        <n v="2127698"/>
        <n v="4765117"/>
        <n v="2114283"/>
        <n v="4391275"/>
        <n v="1246500"/>
        <n v="4555977"/>
        <n v="400424"/>
        <n v="3201846"/>
        <n v="102418"/>
        <n v="4253909"/>
        <n v="1551922"/>
        <n v="3587143"/>
        <n v="2252593"/>
        <n v="2547290"/>
        <n v="2946297"/>
        <n v="4459268"/>
        <n v="1630617"/>
        <n v="4709770"/>
        <n v="2275387"/>
        <n v="2784320"/>
        <n v="3674194"/>
        <n v="2126429"/>
        <n v="1598712"/>
        <n v="3464211"/>
        <n v="1519290"/>
        <n v="4888613"/>
        <n v="3712060"/>
        <n v="4003071"/>
        <n v="681752"/>
        <n v="4684548"/>
        <n v="3916842"/>
        <n v="798887"/>
        <n v="688077"/>
        <n v="1520250"/>
        <n v="496652"/>
        <n v="479620"/>
        <n v="4221739"/>
        <n v="4425196"/>
        <n v="4236960"/>
        <n v="2488223"/>
        <n v="2809035"/>
        <n v="444252"/>
        <n v="907575"/>
        <n v="2440215"/>
        <n v="3982001"/>
        <n v="3802724"/>
        <n v="3049554"/>
        <n v="3186810"/>
        <n v="810296"/>
        <n v="4459224"/>
        <n v="741152"/>
        <n v="2945128"/>
        <n v="2302342"/>
        <n v="469793"/>
        <n v="2452099"/>
        <n v="2651939"/>
        <n v="1580449"/>
        <n v="4764800"/>
        <n v="4336145"/>
        <n v="4316287"/>
        <n v="1516746"/>
        <n v="4497673"/>
        <n v="1200639"/>
        <n v="3115115"/>
        <n v="89968"/>
        <n v="2177828"/>
        <n v="306511"/>
        <n v="4422912"/>
        <n v="4326885"/>
        <n v="4732360"/>
        <n v="2510808"/>
        <n v="2710672"/>
        <n v="4096796"/>
        <n v="940184"/>
        <n v="2184148"/>
        <n v="1498512"/>
        <n v="4300552"/>
        <n v="3267055"/>
        <n v="2095875"/>
        <n v="1465227"/>
        <n v="1715566"/>
        <n v="4708687"/>
        <n v="1091635"/>
        <n v="1111002"/>
        <n v="869375"/>
        <n v="2551247"/>
        <n v="920528"/>
        <n v="2846948"/>
        <n v="2801638"/>
        <n v="1556267"/>
        <n v="1828433"/>
        <n v="3988715"/>
        <n v="3290858"/>
        <n v="3703315"/>
        <n v="506215"/>
        <n v="762333"/>
        <n v="3252738"/>
        <n v="4080585"/>
        <n v="1450112"/>
        <n v="2512592"/>
        <n v="3714148"/>
        <n v="2276898"/>
        <n v="342675"/>
        <n v="2787914"/>
        <n v="893271"/>
        <n v="2061951"/>
        <n v="3823345"/>
        <n v="4330038"/>
        <n v="2714016"/>
        <n v="4588770"/>
        <n v="485489"/>
        <n v="2688752"/>
        <n v="2417512"/>
        <n v="1612356"/>
        <n v="242459"/>
        <n v="4041579"/>
        <n v="2214561"/>
        <n v="2524440"/>
        <n v="4675636"/>
        <n v="1093553"/>
        <n v="2860355"/>
        <n v="4643597"/>
        <n v="4889936"/>
        <n v="1483481"/>
        <n v="734933"/>
        <n v="4485712"/>
        <n v="1165962"/>
        <n v="791211"/>
        <n v="755921"/>
        <n v="1966067"/>
        <n v="3275624"/>
        <n v="4914869"/>
        <n v="694970"/>
        <n v="2507996"/>
        <n v="2122512"/>
        <n v="4445772"/>
        <n v="495496"/>
        <n v="1035819"/>
        <n v="424447"/>
        <n v="3949831"/>
        <n v="70424"/>
        <n v="4820393"/>
        <n v="864256"/>
        <n v="1853392"/>
        <n v="4700334"/>
        <n v="4412697"/>
        <n v="340950"/>
        <n v="3763770"/>
        <n v="394485"/>
        <n v="4250412"/>
        <n v="1722013"/>
        <n v="1359747"/>
        <n v="3205182"/>
        <n v="1333000"/>
        <n v="543708"/>
        <n v="2337694"/>
        <n v="1423060"/>
        <n v="70463"/>
        <n v="245443"/>
        <n v="2243003"/>
        <n v="567506"/>
        <n v="1345248"/>
        <n v="567122"/>
        <n v="4719001"/>
        <n v="1357286"/>
        <n v="2298278"/>
        <n v="436487"/>
        <n v="2824208"/>
        <n v="2517906"/>
        <n v="1070510"/>
        <n v="3369227"/>
        <n v="2580238"/>
        <n v="1094116"/>
        <n v="3107277"/>
        <n v="3502729"/>
        <n v="3073848"/>
        <n v="2092377"/>
        <n v="4530257"/>
        <n v="4297874"/>
        <n v="2847461"/>
        <n v="4096574"/>
        <n v="3708615"/>
        <n v="4047898"/>
        <n v="2676484"/>
        <n v="961039"/>
        <n v="3806052"/>
        <n v="2277888"/>
        <n v="3850711"/>
        <n v="1675122"/>
        <n v="121735"/>
        <n v="423362"/>
        <n v="2902262"/>
        <n v="1670715"/>
        <n v="3577708"/>
        <n v="4157406"/>
        <n v="4955860"/>
        <n v="3562055"/>
        <n v="4443444"/>
        <n v="377149"/>
        <n v="2711504"/>
        <n v="429918"/>
        <n v="4023574"/>
        <n v="3106083"/>
        <n v="374765"/>
        <n v="3573199"/>
        <n v="1772657"/>
        <n v="3559212"/>
        <n v="147632"/>
        <n v="258238"/>
        <n v="4133077"/>
        <n v="3128393"/>
        <n v="1568970"/>
        <n v="464742"/>
        <n v="2014353"/>
        <n v="2177286"/>
        <n v="4338397"/>
        <n v="4659521"/>
        <n v="2893640"/>
        <n v="2815469"/>
        <n v="3031527"/>
        <n v="4655360"/>
        <n v="1850613"/>
        <n v="2210593"/>
        <n v="2511011"/>
        <n v="4904231"/>
        <n v="630739"/>
        <n v="1572385"/>
        <n v="871802"/>
        <n v="3044031"/>
        <n v="3432762"/>
        <n v="2145559"/>
        <n v="2064776"/>
        <n v="354702"/>
        <n v="665740"/>
        <n v="4582997"/>
        <n v="1392163"/>
        <n v="2183312"/>
        <n v="2267018"/>
        <n v="1513659"/>
        <n v="3267376"/>
        <n v="2127779"/>
        <n v="4151557"/>
        <n v="360483"/>
        <n v="4987250"/>
        <n v="2612254"/>
        <n v="378823"/>
        <n v="4968911"/>
        <n v="2319248"/>
        <n v="901819"/>
        <n v="1924813"/>
        <n v="1779685"/>
        <n v="166638"/>
        <n v="4952299"/>
        <n v="908633"/>
        <n v="4687224"/>
        <n v="2758571"/>
        <n v="253934"/>
        <n v="3230389"/>
        <n v="3448262"/>
        <n v="3739590"/>
        <n v="2520922"/>
        <n v="17826"/>
        <n v="2717191"/>
        <n v="775716"/>
        <n v="446706"/>
        <n v="951304"/>
        <n v="1181477"/>
        <n v="117636"/>
        <n v="3592472"/>
        <n v="3592674"/>
        <n v="4528887"/>
        <n v="1376828"/>
        <n v="4686957"/>
        <n v="1375455"/>
        <n v="830776"/>
        <n v="2151293"/>
        <n v="40081"/>
        <n v="2573525"/>
        <n v="693490"/>
        <n v="1190294"/>
        <n v="1646518"/>
        <n v="3112756"/>
        <n v="3255672"/>
        <n v="2440651"/>
        <n v="1263815"/>
        <n v="2815018"/>
        <n v="3868012"/>
        <n v="4649706"/>
        <n v="1972112"/>
        <n v="3944256"/>
        <n v="1742308"/>
        <n v="3474219"/>
        <n v="3335657"/>
        <n v="3571417"/>
        <n v="112544"/>
        <n v="1120236"/>
        <n v="338635"/>
        <n v="1689148"/>
        <n v="2685855"/>
        <n v="2388920"/>
        <n v="1729498"/>
        <n v="251467"/>
        <n v="1300227"/>
        <n v="1073279"/>
        <n v="3848863"/>
        <n v="266645"/>
        <n v="4574441"/>
        <n v="4352106"/>
        <n v="1926503"/>
        <n v="2167670"/>
        <n v="1083140"/>
        <n v="4398342"/>
        <n v="3684089"/>
        <n v="2524980"/>
        <n v="3061168"/>
        <n v="275149"/>
        <n v="4867109"/>
        <n v="1123564"/>
        <n v="3501632"/>
        <n v="4874267"/>
        <n v="1137375"/>
        <n v="2623136"/>
        <n v="4473535"/>
        <n v="2984034"/>
        <n v="3033602"/>
        <n v="3683276"/>
        <n v="2836012"/>
        <n v="3099164"/>
        <n v="2682414"/>
        <n v="2872586"/>
        <n v="4174438"/>
        <n v="4086758"/>
        <n v="3574391"/>
        <n v="4533957"/>
        <n v="3747425"/>
        <n v="1296124"/>
        <n v="3754208"/>
        <n v="4583841"/>
        <n v="2627566"/>
        <n v="797705"/>
        <n v="3971254"/>
        <n v="4893326"/>
        <n v="4511253"/>
        <n v="3979197"/>
        <n v="362721"/>
        <n v="1172906"/>
        <n v="1576695"/>
        <n v="4906236"/>
        <n v="3419646"/>
        <n v="4962420"/>
        <n v="2449590"/>
        <n v="3800628"/>
        <n v="3829079"/>
        <n v="1201990"/>
        <n v="1020876"/>
        <n v="2335723"/>
        <n v="56202"/>
        <n v="4038519"/>
        <n v="3237254"/>
        <n v="4197833"/>
        <n v="514956"/>
        <n v="2549644"/>
        <n v="1437913"/>
        <n v="514808"/>
        <n v="3402798"/>
        <n v="413996"/>
        <n v="2374524"/>
        <n v="1372415"/>
        <n v="3306131"/>
        <n v="3553589"/>
        <n v="848550"/>
        <n v="1769189"/>
        <n v="309064"/>
        <n v="1086831"/>
        <n v="473800"/>
        <n v="18921"/>
        <n v="4387929"/>
        <n v="2449452"/>
        <n v="4854685"/>
        <n v="2052067"/>
        <n v="4767251"/>
        <n v="2368362"/>
        <n v="2175561"/>
        <n v="4539531"/>
        <n v="3713005"/>
        <n v="1236179"/>
        <n v="1933738"/>
        <n v="4909664"/>
        <n v="4022545"/>
        <n v="4117289"/>
        <n v="4850591"/>
        <n v="2359516"/>
        <n v="3647993"/>
        <n v="3520520"/>
        <n v="333545"/>
        <n v="3230981"/>
        <n v="4902801"/>
        <n v="4378018"/>
        <n v="4489295"/>
        <n v="4536700"/>
        <n v="4303043"/>
        <n v="348322"/>
        <n v="129205"/>
        <n v="4402616"/>
        <n v="100506"/>
        <n v="4377468"/>
        <n v="1568096"/>
        <n v="147145"/>
        <n v="2732458"/>
        <n v="4278894"/>
        <n v="2325819"/>
        <n v="90504"/>
        <n v="449430"/>
        <n v="1357187"/>
        <n v="3342463"/>
        <n v="137563"/>
        <n v="1211898"/>
        <n v="3574989"/>
        <n v="885342"/>
        <n v="3620989"/>
        <n v="4694304"/>
        <n v="4298867"/>
        <n v="1308627"/>
        <n v="2126836"/>
        <n v="4411840"/>
        <n v="3605502"/>
        <n v="4563829"/>
        <n v="400059"/>
        <n v="977370"/>
        <n v="4464692"/>
        <n v="1880584"/>
        <n v="3073948"/>
        <n v="3839951"/>
        <n v="2716465"/>
        <n v="1335761"/>
        <n v="1180149"/>
        <n v="2002817"/>
        <n v="845246"/>
        <n v="4066726"/>
        <n v="3764424"/>
        <n v="3988342"/>
        <n v="1934330"/>
        <n v="383395"/>
        <n v="3469085"/>
        <n v="2594914"/>
        <n v="1785067"/>
        <n v="3329289"/>
        <n v="2888178"/>
        <n v="3177760"/>
        <n v="3812332"/>
        <n v="3660613"/>
        <n v="3837180"/>
        <n v="4709663"/>
        <n v="4812283"/>
        <n v="3722792"/>
        <n v="4094329"/>
        <n v="4693348"/>
        <n v="3610950"/>
        <n v="2912021"/>
        <n v="1339049"/>
        <n v="1804365"/>
        <n v="1641189"/>
        <n v="201259"/>
        <n v="3053227"/>
        <n v="3118393"/>
        <n v="2224167"/>
        <n v="165577"/>
        <n v="93786"/>
        <n v="1666321"/>
        <n v="2589337"/>
        <n v="4318612"/>
        <n v="749258"/>
        <n v="1228204"/>
        <n v="3553691"/>
        <n v="4834827"/>
        <n v="3423533"/>
        <n v="2867658"/>
        <n v="1455898"/>
        <n v="2465078"/>
        <n v="2737606"/>
        <n v="1542718"/>
        <n v="2696673"/>
        <n v="324152"/>
        <n v="1054049"/>
        <n v="1763209"/>
        <n v="2839455"/>
        <n v="4892331"/>
        <n v="1525908"/>
        <n v="856528"/>
        <n v="3223480"/>
        <n v="921283"/>
        <n v="2295070"/>
        <n v="3121381"/>
        <n v="3563404"/>
        <n v="3024496"/>
        <n v="2941067"/>
        <n v="4997429"/>
        <n v="1161779"/>
        <n v="277665"/>
        <n v="3191266"/>
        <n v="2387714"/>
        <n v="31602"/>
        <n v="2599776"/>
        <n v="2450821"/>
        <n v="2231843"/>
        <n v="4735705"/>
        <n v="2592123"/>
        <n v="1156532"/>
        <n v="3903036"/>
        <n v="2840705"/>
        <n v="403838"/>
        <n v="3526600"/>
        <n v="3041152"/>
        <n v="2404490"/>
        <n v="709873"/>
        <n v="3428187"/>
        <n v="495662"/>
        <n v="1351460"/>
        <n v="336222"/>
        <n v="2693390"/>
        <n v="3430962"/>
        <n v="4999430"/>
        <n v="4678230"/>
        <n v="4446628"/>
        <n v="3951368"/>
        <n v="1904069"/>
        <n v="937337"/>
        <n v="2471029"/>
        <n v="2754301"/>
        <n v="2551235"/>
        <n v="3471793"/>
        <n v="1374677"/>
        <n v="2143799"/>
        <n v="4827016"/>
        <n v="1489686"/>
        <n v="490952"/>
        <n v="2180014"/>
        <n v="529799"/>
        <n v="3761264"/>
        <n v="1038860"/>
        <n v="3444824"/>
        <n v="4967000"/>
        <n v="3847801"/>
        <n v="4913774"/>
        <n v="3746244"/>
        <n v="3014207"/>
        <n v="67164"/>
        <n v="3833320"/>
        <n v="257565"/>
        <n v="963602"/>
        <n v="1180913"/>
        <n v="1213710"/>
        <n v="2526243"/>
        <n v="2877169"/>
        <n v="4117819"/>
        <n v="3300636"/>
        <n v="3572811"/>
        <n v="474320"/>
        <n v="2903079"/>
        <n v="2871175"/>
        <n v="3590997"/>
        <n v="1301582"/>
        <n v="780079"/>
        <n v="3698927"/>
        <n v="3741285"/>
        <n v="4467464"/>
        <n v="105800"/>
        <n v="2742349"/>
        <n v="1780899"/>
        <n v="3637344"/>
        <n v="1944194"/>
        <n v="55872"/>
        <n v="674140"/>
        <n v="898563"/>
        <n v="2559080"/>
        <n v="2411448"/>
        <n v="2539393"/>
        <n v="3872317"/>
        <n v="2285860"/>
        <n v="3975932"/>
        <n v="4214946"/>
        <n v="1663359"/>
        <n v="2729253"/>
        <n v="3287384"/>
        <n v="2541850"/>
        <n v="3673846"/>
        <n v="1418058"/>
        <n v="4349698"/>
        <n v="326305"/>
        <n v="2656794"/>
        <n v="605914"/>
        <n v="3015306"/>
        <n v="1219230"/>
        <n v="2551155"/>
        <n v="2647569"/>
        <n v="3575067"/>
        <n v="2335946"/>
        <n v="1977550"/>
        <n v="764769"/>
        <n v="3620429"/>
        <n v="3485025"/>
        <n v="4468711"/>
        <n v="1492331"/>
        <n v="4522021"/>
        <n v="845352"/>
        <n v="3983567"/>
        <n v="4975026"/>
        <n v="407083"/>
        <n v="2913334"/>
        <n v="648171"/>
        <n v="4934327"/>
        <n v="2996758"/>
        <n v="4859049"/>
        <n v="1900224"/>
        <n v="576289"/>
        <n v="1297808"/>
        <n v="3085596"/>
        <n v="4901634"/>
        <n v="282212"/>
        <n v="3827339"/>
        <n v="3200135"/>
        <n v="727739"/>
        <n v="4209903"/>
        <n v="4530315"/>
        <n v="1985675"/>
        <n v="4913424"/>
        <n v="2392740"/>
        <n v="792388"/>
        <n v="4244112"/>
        <n v="1050122"/>
        <n v="1812695"/>
        <n v="2934644"/>
        <n v="742028"/>
        <n v="2648881"/>
        <n v="4784336"/>
        <n v="2302608"/>
        <n v="1421076"/>
        <n v="149515"/>
        <n v="816983"/>
        <n v="2853605"/>
        <n v="3781816"/>
        <n v="4490630"/>
        <n v="2809655"/>
        <n v="3538605"/>
        <n v="4859826"/>
        <n v="3704693"/>
        <n v="34258"/>
        <n v="1037736"/>
        <n v="2471057"/>
        <n v="3394446"/>
        <n v="1338606"/>
        <n v="609587"/>
        <n v="1230975"/>
        <n v="3827204"/>
        <n v="4597793"/>
        <n v="260997"/>
        <n v="468808"/>
        <n v="2734965"/>
        <n v="998555"/>
        <n v="4214277"/>
        <n v="208326"/>
        <n v="2405842"/>
        <n v="591094"/>
        <n v="1125942"/>
        <n v="1365802"/>
        <n v="1417424"/>
        <n v="224135"/>
        <n v="3850575"/>
        <n v="508550"/>
        <n v="947923"/>
        <n v="102983"/>
        <n v="1224749"/>
        <n v="4821602"/>
        <n v="4157229"/>
        <n v="4586518"/>
        <n v="2552020"/>
        <n v="160483"/>
        <n v="1065072"/>
        <n v="111712"/>
        <n v="4613593"/>
        <n v="3678203"/>
        <n v="2609916"/>
        <n v="636678"/>
        <n v="2825065"/>
        <n v="4562262"/>
        <n v="4356591"/>
        <n v="4754509"/>
        <n v="4841421"/>
        <n v="3545758"/>
        <n v="4221248"/>
        <n v="3481771"/>
        <n v="1262231"/>
        <n v="735190"/>
        <n v="2635991"/>
        <n v="350307"/>
        <n v="1818938"/>
        <n v="1429838"/>
        <n v="3011539"/>
        <n v="3185451"/>
        <n v="2162853"/>
        <n v="1049060"/>
        <n v="2843559"/>
        <n v="75331"/>
        <n v="906698"/>
        <n v="4483470"/>
        <n v="1929226"/>
        <n v="224458"/>
        <n v="3139127"/>
        <n v="2651655"/>
        <n v="364719"/>
        <n v="3656271"/>
        <n v="4363523"/>
        <n v="1153858"/>
        <n v="2121725"/>
        <n v="1684233"/>
        <n v="960449"/>
        <n v="1949651"/>
        <n v="1809305"/>
        <n v="4274529"/>
        <n v="4526401"/>
        <n v="2611693"/>
        <n v="777206"/>
        <n v="3822658"/>
        <n v="2730742"/>
        <n v="3536654"/>
        <n v="2783900"/>
        <n v="911320"/>
        <n v="3481822"/>
        <n v="1416870"/>
        <n v="3458941"/>
        <n v="3331697"/>
        <n v="754022"/>
        <n v="1835167"/>
        <n v="4069490"/>
        <n v="1963015"/>
        <n v="4387952"/>
        <n v="2582163"/>
        <n v="4638671"/>
        <n v="410444"/>
        <n v="2034778"/>
        <n v="713539"/>
        <n v="2434680"/>
        <n v="3587110"/>
        <n v="2460537"/>
        <n v="1190594"/>
        <n v="2723499"/>
        <n v="4216678"/>
        <n v="2109525"/>
        <n v="2118691"/>
        <n v="579923"/>
        <n v="132001"/>
        <n v="281552"/>
        <n v="2309871"/>
        <n v="2669756"/>
        <n v="3373468"/>
        <n v="160165"/>
        <n v="3724099"/>
        <n v="4757293"/>
        <n v="4645686"/>
        <n v="4741739"/>
        <n v="2107265"/>
        <n v="421767"/>
        <n v="454350"/>
        <n v="3268300"/>
        <n v="6651"/>
        <n v="1265641"/>
        <n v="2888239"/>
        <n v="850931"/>
        <n v="2118152"/>
        <n v="247234"/>
        <n v="3222456"/>
        <n v="2012133"/>
        <n v="4949423"/>
        <n v="1342285"/>
        <n v="1115324"/>
        <n v="4587929"/>
        <n v="4008179"/>
        <n v="759694"/>
        <n v="1360958"/>
        <n v="2889543"/>
        <n v="1420653"/>
        <n v="3939062"/>
        <n v="4389372"/>
        <n v="872093"/>
        <n v="2478006"/>
        <n v="4816608"/>
        <n v="2989338"/>
        <n v="2450619"/>
        <n v="3495620"/>
        <n v="1782713"/>
        <n v="40315"/>
        <n v="3808187"/>
        <n v="2347697"/>
        <n v="4288053"/>
        <n v="1198783"/>
        <n v="1498964"/>
        <n v="3207539"/>
        <n v="1556088"/>
        <n v="507910"/>
        <n v="3445560"/>
        <n v="2851176"/>
        <n v="3085394"/>
        <n v="598295"/>
        <n v="323613"/>
        <n v="4081534"/>
        <n v="2272154"/>
        <n v="1371750"/>
        <n v="3766760"/>
        <n v="1499664"/>
        <n v="1518152"/>
        <n v="3175553"/>
        <n v="3768650"/>
        <n v="1803252"/>
        <n v="1489456"/>
        <n v="3154913"/>
        <n v="1554285"/>
        <n v="1907181"/>
        <n v="483039"/>
        <n v="4822353"/>
        <n v="4029198"/>
        <n v="69120"/>
        <n v="2533284"/>
        <n v="1444784"/>
        <n v="1174310"/>
        <n v="1803388"/>
        <n v="1517604"/>
        <n v="2746993"/>
        <n v="4312799"/>
        <n v="3269647"/>
        <n v="3327043"/>
        <n v="3590490"/>
        <n v="2109687"/>
        <n v="4842053"/>
        <n v="2352184"/>
        <n v="4485225"/>
        <n v="2061327"/>
        <n v="1618201"/>
        <n v="1740011"/>
        <n v="3104601"/>
        <n v="2924425"/>
        <n v="683790"/>
        <n v="2707572"/>
        <n v="3249574"/>
        <n v="4190005"/>
        <n v="4903151"/>
        <n v="203606"/>
        <n v="495987"/>
        <n v="3415328"/>
        <n v="3458904"/>
        <n v="1776694"/>
        <n v="1249604"/>
        <n v="2362909"/>
        <n v="2980875"/>
        <n v="4003396"/>
        <n v="4582322"/>
        <n v="3284675"/>
        <n v="1558041"/>
        <n v="2188290"/>
        <n v="1893329"/>
        <n v="1259550"/>
        <n v="251154"/>
        <n v="3000680"/>
        <n v="4172105"/>
        <n v="1373399"/>
        <n v="106972"/>
        <n v="3312960"/>
        <n v="1529954"/>
        <n v="102258"/>
        <n v="235741"/>
        <n v="3379946"/>
        <n v="2234585"/>
        <n v="2688261"/>
        <n v="2260892"/>
        <n v="1130376"/>
        <n v="4650686"/>
        <n v="473893"/>
        <n v="2350338"/>
        <n v="4539318"/>
        <n v="1190886"/>
        <n v="11338"/>
        <n v="1878293"/>
        <n v="1939855"/>
        <n v="3725275"/>
        <n v="3464426"/>
        <n v="2404354"/>
        <n v="3462645"/>
        <n v="3106476"/>
        <n v="4796296"/>
        <n v="2876540"/>
        <n v="4298093"/>
        <n v="2685008"/>
        <n v="794730"/>
        <n v="1477708"/>
        <n v="2418004"/>
        <n v="454490"/>
        <n v="1061491"/>
        <n v="655507"/>
        <n v="2631238"/>
        <n v="2414079"/>
        <n v="3213925"/>
        <n v="1658817"/>
        <n v="2878436"/>
        <n v="3730939"/>
        <n v="1951149"/>
        <n v="4031260"/>
        <n v="800596"/>
        <n v="3059352"/>
        <n v="489829"/>
        <n v="1775441"/>
        <n v="3386425"/>
        <n v="3147828"/>
        <n v="1370433"/>
        <n v="4329212"/>
        <n v="1193284"/>
        <n v="4969573"/>
        <n v="131873"/>
        <n v="3380653"/>
        <n v="4615991"/>
        <n v="864943"/>
        <n v="1263647"/>
        <n v="1984393"/>
        <n v="3986858"/>
        <n v="1026460"/>
        <n v="3391235"/>
        <n v="3216923"/>
        <n v="4841137"/>
        <n v="2056554"/>
        <n v="1889541"/>
        <n v="353263"/>
        <n v="2385749"/>
        <n v="2543088"/>
        <n v="4826724"/>
        <n v="332982"/>
        <n v="243690"/>
        <n v="2780722"/>
        <n v="4582230"/>
        <n v="4126761"/>
        <n v="2116294"/>
        <n v="3724442"/>
        <n v="4170208"/>
        <n v="1340034"/>
        <n v="2091486"/>
        <n v="4386555"/>
        <n v="97528"/>
        <n v="3781524"/>
        <n v="2076113"/>
        <n v="3648938"/>
        <n v="1304352"/>
        <n v="4113719"/>
        <n v="2919564"/>
        <n v="4732496"/>
        <n v="2040652"/>
        <n v="3380651"/>
        <n v="2592595"/>
        <n v="4284095"/>
        <n v="1562200"/>
        <n v="3305437"/>
        <n v="2293007"/>
        <n v="1191376"/>
        <n v="660930"/>
        <n v="790471"/>
        <n v="4565789"/>
        <n v="1513083"/>
        <n v="3829879"/>
        <n v="2754577"/>
        <n v="3497840"/>
        <n v="4746014"/>
        <n v="4161787"/>
        <n v="3873103"/>
        <n v="3620241"/>
        <n v="3722406"/>
        <n v="2975095"/>
        <n v="178206"/>
        <n v="2221223"/>
        <n v="3283134"/>
        <n v="2215064"/>
        <n v="2189190"/>
        <n v="2085067"/>
        <n v="4121250"/>
        <n v="1706185"/>
        <n v="697238"/>
        <n v="492746"/>
        <n v="2611265"/>
        <n v="4248915"/>
        <n v="3239323"/>
        <n v="3551156"/>
        <n v="4569045"/>
        <n v="651443"/>
        <n v="3484442"/>
        <n v="497423"/>
        <n v="222706"/>
        <n v="1128302"/>
        <n v="2677335"/>
        <n v="1050909"/>
        <n v="1015391"/>
        <n v="1217360"/>
        <n v="3371506"/>
        <n v="2477176"/>
        <n v="2912775"/>
        <n v="962239"/>
        <n v="3069640"/>
        <n v="1106136"/>
        <n v="4018134"/>
        <n v="1135196"/>
        <n v="136335"/>
        <n v="312301"/>
        <n v="2930383"/>
        <n v="963339"/>
        <n v="2542362"/>
        <n v="929670"/>
        <n v="2808211"/>
        <n v="209672"/>
        <n v="3737771"/>
        <n v="4446755"/>
        <n v="2013957"/>
        <n v="1036784"/>
        <n v="3980555"/>
        <n v="4198164"/>
        <n v="3123278"/>
        <n v="2064157"/>
        <n v="2074835"/>
        <n v="4860381"/>
        <n v="3599873"/>
        <n v="3940481"/>
        <n v="3402318"/>
        <n v="2836169"/>
        <n v="3207625"/>
        <n v="3036452"/>
        <n v="4172163"/>
        <n v="1588694"/>
        <n v="4698854"/>
        <n v="1435830"/>
        <n v="3990883"/>
        <n v="778600"/>
        <n v="4103458"/>
        <n v="4149798"/>
        <n v="3312891"/>
        <n v="1154890"/>
        <n v="2289467"/>
        <n v="950724"/>
        <n v="4641254"/>
        <n v="633478"/>
        <n v="513065"/>
        <n v="2165655"/>
        <n v="4029746"/>
        <n v="505913"/>
        <n v="4486868"/>
        <n v="4184048"/>
        <n v="2435410"/>
        <n v="1171718"/>
        <n v="4098970"/>
        <n v="1538823"/>
        <n v="2595660"/>
        <n v="3521130"/>
        <n v="3589308"/>
        <n v="1035365"/>
        <n v="2315963"/>
        <n v="2676777"/>
        <n v="2950546"/>
        <n v="3368170"/>
        <n v="4736019"/>
        <n v="2258063"/>
        <n v="4989820"/>
        <n v="4766161"/>
        <n v="4706101"/>
        <n v="1726804"/>
        <n v="3218932"/>
        <n v="1374292"/>
        <n v="2307722"/>
        <n v="3943560"/>
        <n v="4397362"/>
        <n v="2904623"/>
        <n v="4648895"/>
        <n v="2182075"/>
        <n v="3686801"/>
        <n v="436676"/>
        <n v="1021135"/>
        <n v="2616896"/>
        <n v="80333"/>
        <n v="2286789"/>
        <n v="803980"/>
        <n v="1658169"/>
        <n v="723296"/>
        <n v="3206060"/>
        <n v="1655182"/>
        <n v="1476674"/>
        <n v="1771174"/>
        <n v="3327212"/>
        <n v="690673"/>
        <n v="3569008"/>
        <n v="3099684"/>
        <n v="3710671"/>
        <n v="3188483"/>
        <n v="2801347"/>
        <n v="2248578"/>
        <n v="1609482"/>
        <n v="4251376"/>
        <n v="1358058"/>
        <n v="2606224"/>
        <n v="3442475"/>
        <n v="3909627"/>
        <n v="4022893"/>
        <n v="2288198"/>
        <n v="1707547"/>
        <n v="167982"/>
        <n v="1723036"/>
        <n v="1368137"/>
        <n v="1753723"/>
        <n v="4289386"/>
        <n v="3356274"/>
        <n v="2213124"/>
        <n v="1714956"/>
        <n v="2347135"/>
        <n v="3849864"/>
        <n v="2458064"/>
        <n v="4138951"/>
        <n v="786091"/>
        <n v="2428341"/>
        <n v="1934060"/>
        <n v="3328075"/>
        <n v="4618662"/>
        <n v="2637799"/>
        <n v="1021175"/>
        <n v="136708"/>
        <n v="4820047"/>
        <n v="1417619"/>
        <n v="3373662"/>
        <n v="280264"/>
        <n v="1412186"/>
        <n v="2440607"/>
        <n v="1212383"/>
        <n v="2561337"/>
        <n v="886874"/>
        <n v="1622096"/>
        <n v="946358"/>
        <n v="4119667"/>
        <n v="3974573"/>
        <n v="2764814"/>
        <n v="3105914"/>
        <n v="2289887"/>
        <n v="1213734"/>
        <n v="264136"/>
        <n v="1661537"/>
        <n v="643763"/>
        <n v="1296499"/>
        <n v="1205102"/>
        <n v="3264905"/>
        <n v="4295107"/>
        <n v="736289"/>
        <n v="961783"/>
        <n v="3171066"/>
        <n v="2389579"/>
        <n v="804183"/>
        <n v="278830"/>
        <n v="894414"/>
        <n v="3175002"/>
        <n v="2362838"/>
        <n v="2010391"/>
        <n v="1333519"/>
        <n v="2851867"/>
        <n v="330476"/>
        <n v="1068462"/>
        <n v="370537"/>
        <n v="2055018"/>
        <n v="1179104"/>
        <n v="842477"/>
        <n v="739337"/>
        <n v="4500031"/>
        <n v="1215133"/>
        <n v="449348"/>
        <n v="1190740"/>
        <n v="1118979"/>
        <n v="4007152"/>
        <n v="3390112"/>
        <n v="4223266"/>
        <n v="837863"/>
        <n v="3425267"/>
        <n v="4347648"/>
        <n v="2454558"/>
        <n v="4328041"/>
        <n v="4511744"/>
        <n v="4610463"/>
        <n v="2277825"/>
        <n v="3893120"/>
        <n v="323133"/>
        <n v="4714288"/>
        <n v="2449412"/>
        <n v="3525460"/>
        <n v="4742368"/>
        <n v="2884482"/>
        <n v="2816091"/>
        <n v="4467747"/>
        <n v="4985164"/>
        <n v="4745468"/>
        <n v="4193386"/>
        <n v="1406438"/>
        <n v="4920264"/>
        <n v="675163"/>
        <n v="3156979"/>
        <n v="2825287"/>
        <n v="4880933"/>
        <n v="203380"/>
        <n v="1591371"/>
        <n v="3671946"/>
        <n v="4747943"/>
        <n v="2578412"/>
        <n v="1449220"/>
        <n v="597344"/>
        <n v="1009899"/>
        <n v="3120029"/>
        <n v="2364689"/>
        <n v="853053"/>
        <n v="318179"/>
        <n v="2205622"/>
        <n v="963137"/>
        <n v="4356359"/>
        <n v="1180989"/>
        <n v="3465465"/>
        <n v="2744810"/>
        <n v="4517381"/>
        <n v="4496073"/>
        <n v="323411"/>
        <n v="1690683"/>
        <n v="4125312"/>
        <n v="3262393"/>
        <n v="1323089"/>
        <n v="4993673"/>
        <n v="1871397"/>
        <n v="1091382"/>
        <n v="3717231"/>
        <n v="3351844"/>
        <n v="1088400"/>
        <n v="1068851"/>
        <n v="4256215"/>
        <n v="2875825"/>
        <n v="1064061"/>
        <n v="3806689"/>
        <n v="4581334"/>
        <n v="1122575"/>
        <n v="3589440"/>
        <n v="3436501"/>
        <n v="4946463"/>
        <n v="1687923"/>
        <n v="924656"/>
        <n v="3630952"/>
        <n v="23823"/>
        <n v="3270361"/>
        <n v="534126"/>
        <n v="4126231"/>
        <n v="4883178"/>
        <n v="1749951"/>
        <n v="215435"/>
        <n v="1166376"/>
        <n v="4096709"/>
        <n v="4482940"/>
        <n v="183630"/>
        <n v="1270114"/>
        <n v="3869946"/>
        <n v="4596667"/>
        <n v="1253544"/>
        <n v="1581916"/>
        <n v="2572752"/>
        <n v="1760362"/>
        <n v="2065185"/>
        <n v="2321786"/>
        <n v="1834220"/>
        <n v="3627837"/>
        <n v="1869418"/>
        <n v="3319990"/>
        <n v="1401937"/>
        <n v="3069341"/>
        <n v="4571329"/>
        <n v="3533891"/>
        <n v="2967157"/>
        <n v="2307580"/>
        <n v="538315"/>
        <n v="2864531"/>
        <n v="4812846"/>
        <n v="4988430"/>
        <n v="320458"/>
        <n v="494177"/>
        <n v="2263835"/>
        <n v="2243545"/>
        <n v="1786017"/>
        <n v="2793453"/>
        <n v="4561911"/>
        <n v="4608473"/>
        <n v="2090020"/>
        <n v="2954922"/>
        <n v="2972779"/>
        <n v="1149619"/>
        <n v="3654157"/>
        <n v="237146"/>
        <n v="4822497"/>
        <n v="4059730"/>
        <n v="1704415"/>
        <n v="1245862"/>
        <n v="536923"/>
        <n v="540051"/>
        <n v="2550618"/>
        <n v="3262707"/>
        <n v="3707557"/>
        <n v="3789717"/>
        <n v="1980686"/>
        <n v="2133430"/>
        <n v="3067711"/>
        <n v="2412395"/>
        <n v="712815"/>
        <n v="1582056"/>
        <n v="322957"/>
        <n v="4995243"/>
        <n v="3678890"/>
        <n v="2249841"/>
        <n v="1684281"/>
        <n v="1873057"/>
        <n v="4400045"/>
        <n v="4295904"/>
        <n v="1325071"/>
        <n v="655188"/>
        <n v="3918763"/>
        <n v="990310"/>
        <n v="239932"/>
        <n v="1093638"/>
        <n v="4459322"/>
        <n v="4856239"/>
        <n v="180256"/>
        <n v="3716784"/>
        <n v="2121741"/>
        <n v="1491502"/>
        <n v="863776"/>
        <n v="671118"/>
        <n v="1732622"/>
        <n v="3944670"/>
        <n v="4833726"/>
        <n v="1026032"/>
        <n v="4106517"/>
        <n v="2479066"/>
        <n v="4289404"/>
        <n v="4751448"/>
        <n v="3416751"/>
        <n v="4727831"/>
        <n v="3130764"/>
        <n v="735519"/>
        <n v="515113"/>
        <n v="4632593"/>
        <n v="1763821"/>
        <n v="2579953"/>
        <n v="3239663"/>
        <n v="2768113"/>
        <n v="829927"/>
        <n v="4631785"/>
        <n v="3923269"/>
        <n v="1684045"/>
        <n v="4473700"/>
        <n v="3822229"/>
        <n v="4253475"/>
        <n v="2829354"/>
        <n v="4577129"/>
        <n v="1194963"/>
        <n v="18259"/>
        <n v="4558750"/>
        <n v="2624457"/>
        <n v="3810909"/>
        <n v="2804201"/>
        <n v="296962"/>
        <n v="3678271"/>
        <n v="3433826"/>
        <n v="807398"/>
        <n v="344152"/>
        <n v="1595568"/>
        <n v="2632783"/>
        <n v="2252242"/>
        <n v="2532021"/>
        <n v="4138006"/>
        <n v="4854421"/>
        <n v="4066022"/>
        <n v="2007848"/>
        <n v="4321729"/>
        <n v="111610"/>
        <n v="2048086"/>
        <n v="103478"/>
        <n v="4894673"/>
        <n v="991012"/>
        <n v="20509"/>
        <n v="1469953"/>
        <n v="1913736"/>
        <n v="4323"/>
        <n v="2911881"/>
        <n v="2206955"/>
        <n v="4574924"/>
        <n v="4910553"/>
        <n v="3101726"/>
        <n v="1664101"/>
        <n v="2417241"/>
        <n v="2758290"/>
        <n v="271748"/>
        <n v="1151377"/>
        <n v="1188499"/>
        <n v="1797416"/>
        <n v="4334449"/>
        <n v="4938299"/>
        <n v="4629556"/>
        <n v="4774320"/>
        <n v="2497597"/>
        <n v="1882126"/>
        <n v="1194460"/>
        <n v="1622856"/>
        <n v="1301521"/>
        <n v="4530295"/>
        <n v="3642505"/>
        <n v="110017"/>
        <n v="558319"/>
        <n v="797275"/>
        <n v="1146819"/>
        <n v="3317315"/>
        <n v="243941"/>
        <n v="2514764"/>
        <n v="4956932"/>
        <n v="2131247"/>
        <n v="1131722"/>
        <n v="2833025"/>
        <n v="3587576"/>
        <n v="1942883"/>
        <n v="295323"/>
        <n v="57621"/>
        <n v="720247"/>
        <n v="841094"/>
        <n v="2851192"/>
        <n v="416547"/>
        <n v="238276"/>
        <n v="3675226"/>
        <n v="543860"/>
        <n v="4025654"/>
        <n v="3830274"/>
        <n v="4277170"/>
        <n v="1586403"/>
        <n v="914452"/>
        <n v="1124083"/>
        <n v="2656928"/>
        <n v="4174343"/>
        <n v="2150898"/>
        <n v="4242231"/>
        <n v="1418648"/>
        <n v="3545754"/>
        <n v="2651800"/>
        <n v="3985221"/>
        <n v="4070028"/>
        <n v="2703326"/>
        <n v="2695917"/>
        <n v="3185499"/>
        <n v="2316764"/>
        <n v="2463746"/>
        <n v="979236"/>
        <n v="3418348"/>
        <n v="1057426"/>
        <n v="685984"/>
        <n v="4914854"/>
        <n v="2341476"/>
        <n v="4473721"/>
        <n v="365562"/>
        <n v="155818"/>
        <n v="659447"/>
        <n v="1876999"/>
        <n v="55629"/>
        <n v="1247095"/>
        <n v="1775119"/>
        <n v="857952"/>
        <n v="2209389"/>
        <n v="4955538"/>
        <n v="1259132"/>
        <n v="4003118"/>
        <n v="1904319"/>
        <n v="4582495"/>
        <n v="1707223"/>
        <n v="1451710"/>
        <n v="2110402"/>
        <n v="4745366"/>
        <n v="2049721"/>
        <n v="4646660"/>
        <n v="2479459"/>
        <n v="1888760"/>
        <n v="261709"/>
        <n v="2812314"/>
        <n v="3497312"/>
        <n v="731918"/>
        <n v="2000395"/>
        <n v="2940659"/>
        <n v="2734409"/>
        <n v="4562050"/>
        <n v="4855797"/>
        <n v="3399334"/>
        <n v="2149093"/>
        <n v="4020003"/>
        <n v="752268"/>
        <n v="1085319"/>
        <n v="4841810"/>
        <n v="2503297"/>
        <n v="3680526"/>
        <n v="3917058"/>
        <n v="4464275"/>
        <n v="4782032"/>
        <n v="4141357"/>
        <n v="2781286"/>
        <n v="1577124"/>
        <n v="4836204"/>
        <n v="2757275"/>
        <n v="461093"/>
        <n v="416498"/>
        <n v="1596995"/>
        <n v="3246135"/>
        <n v="3397373"/>
        <n v="3774978"/>
        <n v="3520604"/>
        <n v="295569"/>
        <n v="2291471"/>
        <n v="1087661"/>
        <n v="3789362"/>
        <n v="3925001"/>
        <n v="3287268"/>
        <n v="4330176"/>
        <n v="1558806"/>
        <n v="4975345"/>
        <n v="3675490"/>
        <n v="2003412"/>
        <n v="3802564"/>
        <n v="3407613"/>
        <n v="240061"/>
        <n v="1582423"/>
        <n v="526876"/>
        <n v="4817464"/>
        <n v="676397"/>
        <n v="2417845"/>
        <n v="2279763"/>
        <n v="3343066"/>
        <n v="1190006"/>
        <n v="3237142"/>
        <n v="4830941"/>
        <n v="1586264"/>
        <n v="2948962"/>
        <n v="2684984"/>
        <n v="1482566"/>
        <n v="4157917"/>
        <n v="592935"/>
        <n v="933613"/>
        <n v="1777184"/>
        <n v="2469353"/>
        <n v="218047"/>
        <n v="4348314"/>
        <n v="2868762"/>
        <n v="28489"/>
        <n v="3470216"/>
        <n v="2546025"/>
        <n v="4510453"/>
        <n v="881991"/>
        <n v="2324138"/>
        <n v="1882409"/>
        <n v="1239705"/>
        <n v="4431420"/>
        <n v="1290722"/>
        <n v="3228275"/>
        <n v="2527623"/>
        <n v="4986208"/>
        <n v="3600830"/>
        <n v="2686077"/>
        <n v="3717495"/>
        <n v="4481057"/>
        <n v="3998581"/>
        <n v="973433"/>
        <n v="3821922"/>
        <n v="4301015"/>
        <n v="4798066"/>
        <n v="141212"/>
        <n v="4432570"/>
        <n v="2592310"/>
        <n v="2717115"/>
        <n v="2075584"/>
        <n v="3172236"/>
        <n v="2368193"/>
        <n v="4039664"/>
        <n v="2598420"/>
        <n v="2332745"/>
        <n v="770227"/>
        <n v="2805428"/>
        <n v="2536643"/>
        <n v="51815"/>
        <n v="4817560"/>
        <n v="1690909"/>
        <n v="4921272"/>
        <n v="4098173"/>
        <n v="336698"/>
        <n v="4379236"/>
        <n v="1213903"/>
        <n v="2121520"/>
        <n v="4143188"/>
        <n v="502571"/>
        <n v="3301819"/>
        <n v="153188"/>
        <n v="4070958"/>
        <n v="248786"/>
        <n v="1984433"/>
        <n v="3640508"/>
        <n v="3150317"/>
        <n v="3678968"/>
        <n v="2872626"/>
        <n v="1136605"/>
        <n v="3683380"/>
        <n v="4554044"/>
        <n v="2328409"/>
        <n v="2790322"/>
        <n v="2322882"/>
        <n v="3833488"/>
        <n v="1876071"/>
        <n v="1712244"/>
        <n v="2139923"/>
        <n v="3656215"/>
        <n v="3241892"/>
        <n v="4972204"/>
        <n v="1750615"/>
        <n v="1155502"/>
        <n v="2397678"/>
        <n v="4424982"/>
        <n v="898361"/>
        <n v="4500674"/>
        <n v="194757"/>
        <n v="438881"/>
        <n v="1753799"/>
        <n v="286519"/>
        <n v="3018214"/>
        <n v="2478731"/>
        <n v="998802"/>
        <n v="1019654"/>
        <n v="4901437"/>
        <n v="2763725"/>
        <n v="3197856"/>
        <n v="3429630"/>
        <n v="522517"/>
        <n v="168561"/>
        <n v="3070332"/>
        <n v="1345733"/>
        <n v="564496"/>
        <n v="2459556"/>
        <n v="3929151"/>
        <n v="3198439"/>
        <n v="1144375"/>
        <n v="4217172"/>
        <n v="180669"/>
        <n v="2152110"/>
        <n v="3349574"/>
        <n v="2082007"/>
        <n v="3814814"/>
        <n v="4687019"/>
        <n v="4166522"/>
        <n v="4069431"/>
        <n v="337040"/>
        <n v="3376862"/>
        <n v="2282731"/>
        <n v="4033416"/>
        <n v="1112312"/>
        <n v="1201764"/>
        <n v="2410258"/>
        <n v="4273890"/>
        <n v="4524809"/>
        <n v="3347556"/>
        <n v="4638513"/>
        <n v="1203677"/>
        <n v="3445868"/>
        <n v="4430105"/>
        <n v="3927149"/>
        <n v="1377720"/>
        <n v="1910857"/>
        <n v="4970299"/>
        <n v="1396001"/>
        <n v="1598314"/>
        <n v="784996"/>
        <n v="1375599"/>
        <n v="3362238"/>
        <n v="3888420"/>
        <n v="3825393"/>
        <n v="2928219"/>
        <n v="506301"/>
        <n v="21300"/>
        <n v="3759712"/>
        <n v="4838364"/>
        <n v="332886"/>
        <n v="902229"/>
        <n v="3959547"/>
        <n v="635761"/>
        <n v="4997766"/>
        <n v="1715056"/>
        <n v="2856804"/>
        <n v="3139776"/>
        <n v="4530589"/>
        <n v="4902986"/>
        <n v="1257253"/>
        <n v="824491"/>
        <n v="2416511"/>
        <n v="4273529"/>
        <n v="4966138"/>
        <n v="4435720"/>
        <n v="386796"/>
        <n v="2933265"/>
        <n v="2337383"/>
        <n v="3364916"/>
        <n v="3716517"/>
        <n v="3358828"/>
        <n v="3591834"/>
        <n v="4515285"/>
        <n v="1463886"/>
        <n v="2206289"/>
        <n v="1252628"/>
        <n v="313920"/>
        <n v="475699"/>
        <n v="884967"/>
        <n v="3000891"/>
        <n v="1298529"/>
        <n v="489667"/>
        <n v="3695445"/>
        <n v="301575"/>
        <n v="4571766"/>
        <n v="4918275"/>
        <n v="1971595"/>
        <n v="4914449"/>
        <n v="1181290"/>
        <n v="990147"/>
        <n v="1268878"/>
        <n v="2533247"/>
        <n v="601927"/>
        <n v="4995973"/>
        <n v="758897"/>
        <n v="4821034"/>
        <n v="1995022"/>
        <n v="849631"/>
        <n v="320605"/>
        <n v="4007218"/>
        <n v="828943"/>
        <n v="2005876"/>
        <n v="4256166"/>
        <n v="3900994"/>
        <n v="503394"/>
        <n v="1160169"/>
        <n v="569201"/>
        <n v="3926645"/>
        <n v="4507100"/>
        <n v="4582676"/>
        <n v="2934403"/>
        <n v="2439753"/>
        <n v="612367"/>
        <n v="4636278"/>
        <n v="1398792"/>
        <n v="661248"/>
        <n v="2805537"/>
        <n v="4153069"/>
        <n v="2622948"/>
        <n v="4555505"/>
        <n v="1252820"/>
        <n v="3136069"/>
        <n v="4846462"/>
        <n v="3868115"/>
        <n v="2436327"/>
        <n v="3910450"/>
        <n v="844108"/>
        <n v="4711034"/>
        <n v="29816"/>
        <n v="2581052"/>
        <n v="3332344"/>
        <n v="1459984"/>
        <n v="526926"/>
        <n v="1022617"/>
        <n v="4477668"/>
        <n v="2785587"/>
        <n v="4846969"/>
        <n v="1104642"/>
        <n v="1112862"/>
        <n v="4865554"/>
        <n v="1007595"/>
        <n v="2719803"/>
        <n v="4721969"/>
        <n v="3619985"/>
        <n v="2584947"/>
        <n v="2025937"/>
        <n v="3370939"/>
        <n v="3462370"/>
        <n v="4185814"/>
        <n v="1381662"/>
        <n v="4461646"/>
        <n v="1799797"/>
        <n v="4781276"/>
        <n v="800884"/>
        <n v="1740963"/>
        <n v="4979028"/>
        <n v="2260054"/>
        <n v="4318086"/>
        <n v="1807871"/>
        <n v="3203657"/>
        <n v="54853"/>
        <n v="738822"/>
        <n v="2530016"/>
        <n v="4334346"/>
        <n v="1313145"/>
        <n v="2374152"/>
        <n v="665714"/>
        <n v="3816177"/>
        <n v="725159"/>
        <n v="875186"/>
        <n v="2436246"/>
        <n v="1038493"/>
        <n v="2356676"/>
        <n v="4205174"/>
        <n v="191209"/>
        <n v="3136415"/>
        <n v="1037395"/>
        <n v="2705472"/>
        <n v="4210453"/>
        <n v="1899136"/>
        <n v="2806355"/>
        <n v="3274297"/>
        <n v="692249"/>
        <n v="1056289"/>
        <n v="1940236"/>
        <n v="73305"/>
        <n v="624461"/>
        <n v="1180565"/>
        <n v="3727268"/>
        <n v="3952848"/>
        <n v="4791590"/>
        <n v="4385009"/>
        <n v="2017090"/>
        <n v="758023"/>
        <n v="3919221"/>
        <n v="3634651"/>
        <n v="3024824"/>
        <n v="4087185"/>
        <n v="4859517"/>
        <n v="724706"/>
        <n v="1408093"/>
        <n v="3076229"/>
        <n v="1060377"/>
        <n v="3664216"/>
        <n v="746440"/>
        <n v="3223735"/>
        <n v="986920"/>
        <n v="489158"/>
        <n v="3788789"/>
        <n v="233403"/>
        <n v="1171917"/>
        <n v="3921281"/>
        <n v="4122674"/>
        <n v="246466"/>
        <n v="1523550"/>
        <n v="4948739"/>
        <n v="3933118"/>
        <n v="402877"/>
        <n v="3428385"/>
        <n v="4857009"/>
        <n v="4995038"/>
        <n v="1308252"/>
        <n v="1486951"/>
        <n v="4866077"/>
        <n v="1891257"/>
        <n v="2610727"/>
        <n v="2301844"/>
        <n v="4392368"/>
        <n v="3194300"/>
        <n v="3147556"/>
        <n v="3969775"/>
        <n v="1420501"/>
        <n v="4576354"/>
        <n v="160874"/>
        <n v="4527939"/>
        <n v="1457624"/>
        <n v="693717"/>
        <n v="3830754"/>
        <n v="3303950"/>
        <n v="2231412"/>
        <n v="3298897"/>
        <n v="4741710"/>
        <n v="412999"/>
        <n v="2626467"/>
        <n v="1163746"/>
        <n v="2015897"/>
        <n v="4924870"/>
        <n v="2602031"/>
        <n v="3332289"/>
        <n v="2714135"/>
        <n v="2739421"/>
        <n v="633729"/>
        <n v="4170429"/>
        <n v="453984"/>
        <n v="519114"/>
        <n v="3646115"/>
        <n v="2844830"/>
        <n v="3084134"/>
        <n v="1973499"/>
        <n v="3577591"/>
        <n v="1451444"/>
        <n v="1414029"/>
        <n v="2340942"/>
        <n v="4694412"/>
        <n v="1044357"/>
        <n v="2889449"/>
        <n v="2524434"/>
        <n v="2347498"/>
        <n v="4254543"/>
        <n v="1376200"/>
        <n v="2986450"/>
        <n v="4010899"/>
        <n v="3707314"/>
        <n v="372995"/>
        <n v="2395144"/>
        <n v="4223193"/>
        <n v="2990937"/>
        <n v="2188445"/>
        <n v="2488603"/>
        <n v="1154826"/>
        <n v="2547428"/>
        <n v="3658771"/>
        <n v="2251120"/>
        <n v="3638549"/>
        <n v="1579972"/>
        <n v="4139460"/>
        <n v="293601"/>
        <n v="4935367"/>
        <n v="453975"/>
        <n v="356764"/>
        <n v="2269963"/>
        <n v="4203091"/>
        <n v="509123"/>
        <n v="1396437"/>
        <n v="852224"/>
        <n v="2393584"/>
        <n v="142695"/>
        <n v="734242"/>
        <n v="2255727"/>
        <n v="2085790"/>
        <n v="97074"/>
        <n v="1737131"/>
        <n v="229483"/>
        <n v="1173942"/>
        <n v="2430472"/>
        <n v="3010836"/>
        <n v="448051"/>
        <n v="94169"/>
        <n v="3759988"/>
        <n v="3003843"/>
        <n v="3382006"/>
        <n v="2292806"/>
        <n v="2635064"/>
        <n v="2073534"/>
        <n v="3262646"/>
        <n v="839182"/>
        <n v="4124260"/>
        <n v="4979485"/>
        <n v="4940565"/>
        <n v="3498297"/>
        <n v="3886364"/>
        <n v="1338312"/>
        <n v="4925928"/>
        <n v="16410"/>
        <n v="1778307"/>
        <n v="3692069"/>
        <n v="2408155"/>
        <n v="1338230"/>
        <n v="3252632"/>
        <n v="2800983"/>
        <n v="1191790"/>
        <n v="932583"/>
        <n v="2088610"/>
        <n v="2975538"/>
        <n v="1518636"/>
        <n v="912055"/>
        <n v="812313"/>
        <n v="2367290"/>
        <n v="802693"/>
        <n v="1883707"/>
        <n v="1274494"/>
        <n v="1152050"/>
        <n v="2757579"/>
        <n v="1816648"/>
        <n v="4016595"/>
        <n v="3685642"/>
        <n v="1115325"/>
        <n v="3808359"/>
        <n v="3894059"/>
        <n v="2748098"/>
        <n v="2221509"/>
        <n v="2854637"/>
        <n v="1155651"/>
        <n v="3863014"/>
        <n v="1653694"/>
        <n v="4429431"/>
        <n v="454948"/>
        <n v="2664697"/>
        <n v="1365873"/>
        <n v="3236438"/>
        <n v="1187542"/>
        <n v="347711"/>
        <n v="1869423"/>
        <n v="4706191"/>
        <n v="311896"/>
        <n v="970198"/>
        <n v="2930604"/>
        <n v="3351813"/>
        <n v="3200398"/>
        <n v="3011767"/>
        <n v="3208192"/>
        <n v="4306154"/>
        <n v="4521597"/>
        <n v="119572"/>
        <n v="3387703"/>
        <n v="628363"/>
        <n v="3800272"/>
        <n v="3210454"/>
        <n v="320720"/>
        <n v="4217823"/>
        <n v="3887988"/>
        <n v="888391"/>
        <n v="4620289"/>
        <n v="933951"/>
        <n v="3021490"/>
        <n v="257530"/>
        <n v="428868"/>
        <n v="3374576"/>
        <n v="2974026"/>
        <n v="2658996"/>
        <n v="1343257"/>
        <n v="4004581"/>
        <n v="4521859"/>
        <n v="3148704"/>
        <n v="263141"/>
        <n v="1746095"/>
        <n v="2204480"/>
        <n v="1764533"/>
        <n v="3939014"/>
        <n v="1448171"/>
        <n v="3151221"/>
        <n v="1320584"/>
        <n v="3712830"/>
        <n v="658004"/>
        <n v="2044541"/>
        <n v="3224016"/>
        <n v="1615734"/>
        <n v="639630"/>
        <n v="4027013"/>
        <n v="1006906"/>
        <n v="810419"/>
        <n v="3995291"/>
        <n v="2965309"/>
        <n v="1551796"/>
        <n v="4913452"/>
        <n v="2443283"/>
        <n v="4037538"/>
        <n v="378803"/>
        <n v="591859"/>
        <n v="1035827"/>
        <n v="2114199"/>
        <n v="4909844"/>
        <n v="2756985"/>
        <n v="4854526"/>
        <n v="2968614"/>
        <n v="261001"/>
        <n v="1136022"/>
        <n v="2831737"/>
        <n v="3681125"/>
        <n v="213956"/>
        <n v="175511"/>
        <n v="517316"/>
        <n v="2776258"/>
        <n v="3603843"/>
        <n v="965294"/>
        <n v="4513431"/>
        <n v="3087010"/>
        <n v="2979191"/>
        <n v="646803"/>
        <n v="2711276"/>
        <n v="4210489"/>
        <n v="3384848"/>
        <n v="4799072"/>
        <n v="3371495"/>
        <n v="28185"/>
        <n v="3573243"/>
        <n v="182764"/>
        <n v="3380696"/>
        <n v="3978070"/>
        <n v="4673322"/>
        <n v="940572"/>
        <n v="1669794"/>
        <n v="2204106"/>
        <n v="1815867"/>
        <n v="2654590"/>
        <n v="1816000"/>
        <n v="4524217"/>
        <n v="4946908"/>
        <n v="724235"/>
        <n v="4549360"/>
        <n v="3294369"/>
        <n v="1131562"/>
        <n v="994341"/>
        <n v="4461411"/>
        <n v="3906243"/>
        <n v="37444"/>
        <n v="1406957"/>
        <n v="3614546"/>
        <n v="2173237"/>
        <n v="3512308"/>
        <n v="3336371"/>
        <n v="1792773"/>
        <n v="1164487"/>
        <n v="3785489"/>
        <n v="4654860"/>
        <n v="4387433"/>
        <n v="4306085"/>
        <n v="3269493"/>
        <n v="4226285"/>
        <n v="2188892"/>
        <n v="770013"/>
        <n v="842016"/>
        <n v="834815"/>
        <n v="4935280"/>
        <n v="2610314"/>
        <n v="4043662"/>
        <n v="663239"/>
        <n v="235262"/>
        <n v="1011367"/>
        <n v="958894"/>
        <n v="107075"/>
        <n v="2719250"/>
        <n v="4021492"/>
        <n v="1668627"/>
        <n v="2589762"/>
        <n v="2706964"/>
        <n v="2181994"/>
        <n v="4812866"/>
        <n v="2737221"/>
        <n v="2986160"/>
        <n v="3112218"/>
        <n v="1178987"/>
        <n v="1850122"/>
        <n v="1135439"/>
        <n v="3273580"/>
        <n v="4056000"/>
        <n v="3783154"/>
        <n v="2798895"/>
        <n v="516351"/>
        <n v="2758545"/>
        <n v="3467552"/>
        <n v="1557711"/>
        <n v="1703779"/>
        <n v="2069092"/>
        <n v="3718031"/>
        <n v="3431137"/>
        <n v="4214269"/>
        <n v="4746993"/>
        <n v="3594748"/>
        <n v="1006386"/>
        <n v="2899934"/>
        <n v="332524"/>
        <n v="1085496"/>
        <n v="4101021"/>
        <n v="2531742"/>
        <n v="3561668"/>
        <n v="2672532"/>
        <n v="4720948"/>
        <n v="1067880"/>
        <n v="1820646"/>
        <n v="3068330"/>
        <n v="3082916"/>
        <n v="1946599"/>
        <n v="2528340"/>
        <n v="3464416"/>
        <n v="2993394"/>
        <n v="3347578"/>
        <n v="829327"/>
        <n v="3940342"/>
        <n v="3371209"/>
        <n v="748460"/>
        <n v="4499716"/>
        <n v="4465663"/>
        <n v="3605145"/>
        <n v="2244659"/>
        <n v="4869978"/>
        <n v="152589"/>
        <n v="2402078"/>
        <n v="1755140"/>
        <n v="3937165"/>
        <n v="4739340"/>
        <n v="3831295"/>
        <n v="4395518"/>
        <n v="3231089"/>
        <n v="2324440"/>
        <n v="3220901"/>
        <n v="358197"/>
        <n v="2580641"/>
        <n v="2681634"/>
        <n v="1214414"/>
        <n v="2095372"/>
        <n v="1459934"/>
        <n v="4116315"/>
        <n v="296788"/>
        <n v="16896"/>
        <n v="155519"/>
        <n v="434344"/>
        <n v="901026"/>
        <n v="2091073"/>
        <n v="1592524"/>
        <n v="1567332"/>
        <n v="583548"/>
        <n v="3589977"/>
        <n v="2142186"/>
        <n v="3887527"/>
        <n v="3265277"/>
        <n v="2468546"/>
        <n v="2069657"/>
        <n v="4289977"/>
        <n v="274569"/>
        <n v="4530657"/>
        <n v="784735"/>
        <n v="3640704"/>
        <n v="4201548"/>
        <n v="2674421"/>
        <n v="2944740"/>
        <n v="1417380"/>
        <n v="3439140"/>
        <n v="1673508"/>
        <n v="1053561"/>
        <n v="2030811"/>
        <n v="4210620"/>
        <n v="2449143"/>
        <n v="1530621"/>
        <n v="4848430"/>
        <n v="4303440"/>
        <n v="1334444"/>
        <n v="4476612"/>
        <n v="175519"/>
        <n v="2101312"/>
        <n v="203200"/>
        <n v="3105849"/>
        <n v="1633210"/>
        <n v="2035775"/>
        <n v="3600594"/>
        <n v="885219"/>
        <n v="3171786"/>
        <n v="3810326"/>
        <n v="103897"/>
        <n v="267595"/>
        <n v="859794"/>
        <n v="1032172"/>
        <n v="4207986"/>
        <n v="4256325"/>
        <n v="416662"/>
        <n v="3438856"/>
        <n v="270796"/>
        <n v="168375"/>
        <n v="2605588"/>
        <n v="1234193"/>
        <n v="1921686"/>
        <n v="133339"/>
        <n v="2027807"/>
        <n v="2169060"/>
        <n v="3544861"/>
        <n v="1705105"/>
        <n v="2588183"/>
        <n v="2235474"/>
        <n v="3524223"/>
        <n v="1893669"/>
        <n v="984735"/>
        <n v="3801329"/>
        <n v="4112956"/>
        <n v="4244091"/>
        <n v="795243"/>
        <n v="670647"/>
        <n v="1333724"/>
        <n v="3681863"/>
        <n v="4466621"/>
        <n v="4294256"/>
        <n v="2668217"/>
        <n v="752874"/>
        <n v="2168159"/>
        <n v="4930465"/>
        <n v="4914010"/>
        <n v="584615"/>
        <n v="1142278"/>
        <n v="730387"/>
        <n v="2023853"/>
        <n v="2816495"/>
        <n v="2586745"/>
        <n v="57063"/>
        <n v="3634921"/>
        <n v="4192386"/>
        <n v="3691681"/>
        <n v="4837671"/>
        <n v="2241707"/>
        <n v="2425554"/>
        <n v="4400609"/>
        <n v="4335484"/>
        <n v="2103742"/>
        <n v="576763"/>
        <n v="1143848"/>
        <n v="4356392"/>
        <n v="405063"/>
        <n v="939082"/>
        <n v="1911934"/>
        <n v="1708144"/>
        <n v="4730930"/>
        <n v="2361266"/>
        <n v="3159075"/>
        <n v="3526448"/>
        <n v="449285"/>
        <n v="3003531"/>
        <n v="4589879"/>
        <n v="556209"/>
        <n v="3050658"/>
        <n v="468718"/>
        <n v="1024956"/>
        <n v="2127962"/>
        <n v="4856986"/>
        <n v="1318537"/>
        <n v="2020909"/>
        <n v="781134"/>
        <n v="2349428"/>
        <n v="3495833"/>
        <n v="754145"/>
        <n v="2286322"/>
        <n v="2307501"/>
        <n v="3047358"/>
        <n v="3309387"/>
        <n v="187729"/>
        <n v="3058341"/>
        <n v="4047723"/>
        <n v="1543219"/>
        <n v="1912145"/>
        <n v="2497149"/>
        <n v="220575"/>
        <n v="1373925"/>
        <n v="3287015"/>
        <n v="3257070"/>
        <n v="2240771"/>
        <n v="1111363"/>
        <n v="1976709"/>
        <n v="3802774"/>
        <n v="2827457"/>
        <n v="1452698"/>
        <n v="1415487"/>
        <n v="1633680"/>
        <n v="493921"/>
        <n v="2517670"/>
        <n v="2701054"/>
        <n v="566432"/>
        <n v="4087476"/>
        <n v="1703104"/>
        <n v="4794357"/>
        <n v="3758458"/>
        <n v="1557528"/>
        <n v="2962657"/>
        <n v="4992601"/>
        <n v="1703137"/>
        <n v="3749586"/>
        <n v="1350342"/>
        <n v="3771445"/>
        <n v="1814986"/>
        <n v="2694912"/>
        <n v="4368330"/>
        <n v="213212"/>
        <n v="2875732"/>
        <n v="4413422"/>
        <n v="4657315"/>
        <n v="1677563"/>
        <n v="3295972"/>
        <n v="1917861"/>
        <n v="842705"/>
        <n v="1197159"/>
        <n v="3357438"/>
        <n v="2248921"/>
        <n v="636012"/>
        <n v="580413"/>
        <n v="1619478"/>
        <n v="2727339"/>
        <n v="4168696"/>
        <n v="4780227"/>
        <n v="4112679"/>
        <n v="4758478"/>
        <n v="2942675"/>
        <n v="3955213"/>
        <n v="74888"/>
        <n v="4261296"/>
        <n v="85136"/>
        <n v="401582"/>
        <n v="2355918"/>
        <n v="3508758"/>
        <n v="4974277"/>
        <n v="1032747"/>
        <n v="1827742"/>
        <n v="4002361"/>
        <n v="3892548"/>
        <n v="815181"/>
        <n v="4428223"/>
        <n v="3499233"/>
        <n v="276967"/>
        <n v="556068"/>
        <n v="3658692"/>
        <n v="4694065"/>
        <n v="674124"/>
        <n v="967084"/>
        <n v="3461594"/>
        <n v="691868"/>
        <n v="1628325"/>
        <n v="2000181"/>
        <n v="1277252"/>
        <n v="4920706"/>
        <n v="2496480"/>
        <n v="2020483"/>
        <n v="2034792"/>
        <n v="3596679"/>
        <n v="1402768"/>
        <n v="33485"/>
        <n v="237107"/>
        <n v="3047626"/>
        <n v="3833797"/>
        <n v="2674946"/>
        <n v="338623"/>
        <n v="2262056"/>
        <n v="1186234"/>
        <n v="329482"/>
        <n v="3154154"/>
        <n v="4996111"/>
        <n v="1701876"/>
        <n v="142287"/>
        <n v="570572"/>
        <n v="3823016"/>
        <n v="4567760"/>
        <n v="1080580"/>
        <n v="4341647"/>
        <n v="1680761"/>
        <n v="3759036"/>
        <n v="4990567"/>
        <n v="3878035"/>
        <n v="2655487"/>
        <n v="4658092"/>
        <n v="559570"/>
        <n v="36380"/>
        <n v="3514325"/>
        <n v="4254334"/>
        <n v="1700594"/>
        <n v="1019069"/>
        <n v="345799"/>
        <n v="895082"/>
        <n v="468457"/>
        <n v="4999077"/>
        <n v="4735015"/>
        <n v="3938926"/>
        <n v="204921"/>
        <n v="164682"/>
        <n v="3223017"/>
        <n v="185319"/>
        <n v="69325"/>
        <n v="1117579"/>
        <n v="4144067"/>
        <n v="4059731"/>
        <n v="95396"/>
        <n v="3606397"/>
        <n v="3997068"/>
        <n v="2815065"/>
        <n v="929026"/>
        <n v="717380"/>
        <n v="4243476"/>
        <n v="2287664"/>
        <n v="3459809"/>
        <n v="4536297"/>
        <n v="852564"/>
        <n v="4841341"/>
        <n v="2905718"/>
        <n v="2035800"/>
        <n v="3102190"/>
        <n v="336179"/>
        <n v="1436013"/>
        <n v="2484617"/>
        <n v="3453424"/>
        <n v="172200"/>
        <n v="1695407"/>
        <n v="2050045"/>
        <n v="4828592"/>
        <n v="1249895"/>
        <n v="2448575"/>
        <n v="493548"/>
        <n v="1435388"/>
        <n v="4257118"/>
        <n v="3491749"/>
        <n v="123286"/>
        <n v="1704720"/>
        <n v="2543309"/>
        <n v="2552873"/>
        <n v="811936"/>
        <n v="116734"/>
        <n v="1819191"/>
        <n v="8982"/>
        <n v="4286813"/>
        <n v="3073979"/>
        <n v="2105915"/>
        <n v="4421670"/>
        <n v="939952"/>
        <n v="3697216"/>
        <n v="3339645"/>
        <n v="764438"/>
        <n v="921280"/>
        <n v="2250089"/>
        <n v="2705979"/>
        <n v="472157"/>
        <n v="164014"/>
        <n v="2458815"/>
        <n v="2513698"/>
        <n v="1966190"/>
        <n v="1881796"/>
        <n v="1691423"/>
        <n v="202888"/>
        <n v="1495014"/>
        <n v="503484"/>
        <n v="1765030"/>
        <n v="1044593"/>
        <n v="3583230"/>
        <n v="2586294"/>
        <n v="3835467"/>
        <n v="2619842"/>
        <n v="2126536"/>
        <n v="3893630"/>
        <n v="4667810"/>
        <n v="168039"/>
        <n v="3638397"/>
        <n v="4355093"/>
        <n v="2193984"/>
        <n v="3464955"/>
        <n v="1886018"/>
        <n v="1121577"/>
        <n v="1618622"/>
        <n v="2910127"/>
        <n v="2736776"/>
        <n v="2148077"/>
        <n v="2820538"/>
        <n v="1683188"/>
        <n v="3154277"/>
        <n v="1497125"/>
        <n v="189735"/>
        <n v="3576712"/>
        <n v="2487998"/>
        <n v="569180"/>
        <n v="2192147"/>
        <n v="3093369"/>
        <n v="4777385"/>
        <n v="962435"/>
        <n v="4534181"/>
        <n v="730087"/>
        <n v="4082324"/>
        <n v="4154463"/>
        <n v="3007477"/>
        <n v="2711659"/>
        <n v="1876306"/>
        <n v="71277"/>
        <n v="12365"/>
        <n v="4166729"/>
        <n v="2877171"/>
        <n v="2274614"/>
        <n v="4503399"/>
        <n v="3535094"/>
        <n v="737845"/>
        <n v="435830"/>
        <n v="2693423"/>
        <n v="4621169"/>
        <n v="4185185"/>
        <n v="1170696"/>
        <n v="1215490"/>
        <n v="3218850"/>
        <n v="2206465"/>
        <n v="1145845"/>
        <n v="1033019"/>
        <n v="2416729"/>
        <n v="1942872"/>
        <n v="4713381"/>
        <n v="2194817"/>
        <n v="1150787"/>
        <n v="3865208"/>
        <n v="2680307"/>
        <n v="1332493"/>
        <n v="4312788"/>
        <n v="2723438"/>
        <n v="58002"/>
        <n v="4925883"/>
        <n v="131069"/>
        <n v="3529950"/>
        <n v="4274328"/>
        <n v="2564894"/>
        <n v="2316873"/>
        <n v="2889436"/>
        <n v="731621"/>
        <n v="4992676"/>
        <n v="1722843"/>
        <n v="1478257"/>
        <n v="4514734"/>
        <n v="2612014"/>
        <n v="721066"/>
        <n v="539158"/>
        <n v="4425278"/>
        <n v="4569636"/>
        <n v="2331434"/>
        <n v="2321225"/>
        <n v="1596330"/>
        <n v="2568596"/>
        <n v="1602583"/>
        <n v="4042630"/>
        <n v="1644851"/>
        <n v="4813102"/>
        <n v="2436911"/>
        <n v="163743"/>
        <n v="2407043"/>
        <n v="946340"/>
        <n v="3747884"/>
        <n v="4199267"/>
        <n v="4909699"/>
        <n v="3631559"/>
        <n v="438926"/>
        <n v="3093066"/>
        <n v="1603866"/>
        <n v="3634352"/>
        <n v="3727003"/>
        <n v="772421"/>
        <n v="1772246"/>
        <n v="4660917"/>
        <n v="126887"/>
        <n v="3424500"/>
        <n v="3895699"/>
        <n v="75475"/>
        <n v="4815367"/>
        <n v="3148221"/>
        <n v="3233563"/>
        <n v="3824375"/>
        <n v="1004552"/>
        <n v="3269477"/>
        <n v="481808"/>
        <n v="696436"/>
        <n v="4701021"/>
        <n v="1546021"/>
        <n v="3504067"/>
        <n v="3816051"/>
        <n v="254262"/>
        <n v="497552"/>
        <n v="3225580"/>
        <n v="4336522"/>
        <n v="3912292"/>
        <n v="2097593"/>
        <n v="1922920"/>
        <n v="1425733"/>
        <n v="580864"/>
        <n v="1175324"/>
        <n v="3768701"/>
        <n v="4896941"/>
        <n v="706597"/>
        <n v="2202632"/>
        <n v="1921116"/>
        <n v="1159351"/>
        <n v="4402298"/>
        <n v="4421041"/>
        <n v="4695987"/>
        <n v="4052947"/>
        <n v="2529356"/>
        <n v="2608658"/>
        <n v="377017"/>
        <n v="1197713"/>
        <n v="685501"/>
        <n v="4546322"/>
        <n v="4713541"/>
        <n v="1060579"/>
        <n v="410897"/>
        <n v="4726108"/>
        <n v="770800"/>
        <n v="4533943"/>
        <n v="1270412"/>
        <n v="1756485"/>
        <n v="2829947"/>
        <n v="3243480"/>
        <n v="3735626"/>
        <n v="4498516"/>
        <n v="1618175"/>
        <n v="4451895"/>
        <n v="3418485"/>
        <n v="4546358"/>
        <n v="1430779"/>
        <n v="228932"/>
        <n v="965970"/>
        <n v="4926990"/>
        <n v="669836"/>
        <n v="2961889"/>
        <n v="4516859"/>
        <n v="3707778"/>
        <n v="3611304"/>
        <n v="3313871"/>
        <n v="3999565"/>
        <n v="650479"/>
        <n v="4365247"/>
        <n v="202210"/>
        <n v="4066789"/>
        <n v="1189401"/>
        <n v="2750438"/>
        <n v="540884"/>
        <n v="2100020"/>
        <n v="952111"/>
        <n v="2337596"/>
        <n v="1936713"/>
        <n v="1178485"/>
        <n v="1738252"/>
        <n v="1948873"/>
        <n v="4440766"/>
        <n v="1259577"/>
        <n v="4385439"/>
        <n v="1831119"/>
        <n v="3899621"/>
        <n v="4426493"/>
        <n v="2854666"/>
        <n v="2425779"/>
        <n v="1630820"/>
        <n v="930160"/>
        <n v="2075933"/>
        <n v="1871957"/>
        <n v="486370"/>
        <n v="701100"/>
        <n v="4367832"/>
        <n v="3972959"/>
        <n v="4599775"/>
        <n v="2467372"/>
        <n v="819788"/>
        <n v="4515293"/>
        <n v="4548049"/>
        <n v="3450680"/>
        <n v="840340"/>
        <n v="3510131"/>
        <n v="1531926"/>
        <n v="125076"/>
        <n v="598274"/>
        <n v="464125"/>
        <n v="821533"/>
        <n v="2519050"/>
        <n v="3726359"/>
        <n v="3616113"/>
        <n v="1826580"/>
        <n v="670827"/>
        <n v="4925713"/>
        <n v="4926887"/>
        <n v="2176834"/>
        <n v="149357"/>
        <n v="1494759"/>
        <n v="1862650"/>
        <n v="2661370"/>
        <n v="3582719"/>
        <n v="750309"/>
        <n v="1212616"/>
        <n v="916759"/>
        <n v="4498056"/>
        <n v="3323833"/>
        <n v="2828967"/>
        <n v="2162476"/>
        <n v="2363818"/>
        <n v="1619481"/>
        <n v="4889698"/>
        <n v="2506158"/>
        <n v="3731215"/>
        <n v="731415"/>
        <n v="4050217"/>
        <n v="253831"/>
        <n v="2190234"/>
        <n v="3244574"/>
        <n v="172032"/>
        <n v="4577055"/>
        <n v="3437531"/>
        <n v="2454688"/>
        <n v="3375757"/>
        <n v="4214191"/>
        <n v="4937731"/>
        <n v="2360576"/>
        <n v="2757834"/>
        <n v="2063181"/>
        <n v="3865376"/>
        <n v="1541499"/>
        <n v="1344792"/>
        <n v="3184440"/>
        <n v="288978"/>
        <n v="2525420"/>
        <n v="4674026"/>
        <n v="3385451"/>
        <n v="4480208"/>
        <n v="836115"/>
        <n v="4116538"/>
        <n v="1649017"/>
        <n v="3233439"/>
        <n v="1745859"/>
        <n v="4540861"/>
        <n v="3368920"/>
        <n v="779573"/>
        <n v="4669272"/>
        <n v="920290"/>
        <n v="880025"/>
        <n v="1876032"/>
        <n v="4695675"/>
        <n v="3909608"/>
        <n v="84988"/>
        <n v="4503451"/>
        <n v="3869119"/>
        <n v="22280"/>
        <n v="2510654"/>
        <n v="1004040"/>
        <n v="281947"/>
        <n v="435189"/>
        <n v="4059525"/>
        <n v="1454497"/>
        <n v="4636106"/>
        <n v="1418093"/>
        <n v="4089138"/>
        <n v="1467996"/>
        <n v="2628041"/>
        <n v="1552233"/>
        <n v="2698643"/>
        <n v="2386519"/>
        <n v="1621403"/>
        <n v="528698"/>
        <n v="1207774"/>
        <n v="1748704"/>
        <n v="3673029"/>
        <n v="4938141"/>
        <n v="1211152"/>
        <n v="3915590"/>
        <n v="1074531"/>
        <n v="1195064"/>
        <n v="3703086"/>
        <n v="1649020"/>
        <n v="2047545"/>
        <n v="4222799"/>
        <n v="4150659"/>
        <n v="3541385"/>
        <n v="4420121"/>
        <n v="4401295"/>
        <n v="2990444"/>
        <n v="4023553"/>
        <n v="1326359"/>
        <n v="3133284"/>
        <n v="4216827"/>
        <n v="2594911"/>
        <n v="3279951"/>
        <n v="4755094"/>
        <n v="3741009"/>
        <n v="3658157"/>
        <n v="225818"/>
        <n v="1691281"/>
        <n v="328068"/>
        <n v="1173472"/>
        <n v="3707766"/>
        <n v="2195772"/>
        <n v="2812765"/>
        <n v="1396240"/>
        <n v="4620055"/>
        <n v="698996"/>
        <n v="4574811"/>
        <n v="2098847"/>
        <n v="703331"/>
        <n v="4545018"/>
        <n v="1864193"/>
        <n v="3808549"/>
        <n v="1072473"/>
        <n v="2036999"/>
        <n v="2416660"/>
        <n v="1483411"/>
        <n v="757452"/>
        <n v="414396"/>
        <n v="2526800"/>
        <n v="3697978"/>
        <n v="3246752"/>
        <n v="1084541"/>
        <n v="1576922"/>
        <n v="4162373"/>
        <n v="3014494"/>
        <n v="3602760"/>
        <n v="1889280"/>
        <n v="3072862"/>
        <n v="3479279"/>
        <n v="4032339"/>
        <n v="3249902"/>
        <n v="2198492"/>
        <n v="2428330"/>
        <n v="3687223"/>
        <n v="2327036"/>
        <n v="939246"/>
        <n v="1731012"/>
        <n v="460366"/>
        <n v="1027066"/>
        <n v="1648229"/>
        <n v="3514426"/>
        <n v="4075333"/>
        <n v="3849113"/>
        <n v="2738867"/>
        <n v="4427514"/>
        <n v="3068331"/>
        <n v="2528462"/>
        <n v="1119674"/>
        <n v="4671503"/>
        <n v="2054982"/>
        <n v="730053"/>
        <n v="2413529"/>
        <n v="391207"/>
        <n v="784742"/>
        <n v="50092"/>
        <n v="277130"/>
        <n v="2565436"/>
        <n v="1592224"/>
        <n v="4866287"/>
        <n v="2403864"/>
        <n v="30878"/>
        <n v="170439"/>
        <n v="1720905"/>
        <n v="961891"/>
        <n v="2597115"/>
        <n v="1817777"/>
        <n v="3736164"/>
        <n v="1690004"/>
        <n v="4217473"/>
        <n v="2283129"/>
        <n v="2488678"/>
        <n v="3340718"/>
        <n v="3827263"/>
        <n v="3874541"/>
        <n v="4659825"/>
        <n v="2056875"/>
        <n v="1729099"/>
        <n v="704858"/>
        <n v="4843527"/>
        <n v="2601129"/>
        <n v="3655039"/>
        <n v="3086921"/>
        <n v="2307451"/>
        <n v="3652853"/>
        <n v="4548249"/>
        <n v="806577"/>
        <n v="3364887"/>
        <n v="921025"/>
        <n v="2511024"/>
        <n v="1428353"/>
        <n v="631719"/>
        <n v="3837949"/>
        <n v="4632365"/>
        <n v="3651573"/>
        <n v="774578"/>
        <n v="660799"/>
        <n v="156951"/>
        <n v="3159453"/>
        <n v="1873915"/>
        <n v="4702260"/>
        <n v="2696076"/>
        <n v="1659996"/>
        <n v="244108"/>
        <n v="2883752"/>
        <n v="4881343"/>
        <n v="3133920"/>
        <n v="120859"/>
        <n v="4099154"/>
        <n v="204127"/>
        <n v="145648"/>
        <n v="2595241"/>
        <n v="2285478"/>
        <n v="4948346"/>
        <n v="4588344"/>
        <n v="3053446"/>
        <n v="1730197"/>
        <n v="4221571"/>
        <n v="3762415"/>
        <n v="4646868"/>
        <n v="2202961"/>
        <n v="1877441"/>
        <n v="2316030"/>
        <n v="994627"/>
        <n v="4096259"/>
        <n v="4485690"/>
        <n v="4129059"/>
        <n v="695143"/>
        <n v="3830713"/>
        <n v="2973845"/>
        <n v="4718747"/>
        <n v="1108583"/>
        <n v="2664292"/>
        <n v="4440291"/>
        <n v="3096154"/>
        <n v="1800642"/>
        <n v="1546442"/>
        <n v="3684565"/>
        <n v="2836188"/>
        <n v="1927040"/>
        <n v="2710942"/>
        <n v="1428672"/>
        <n v="171187"/>
        <n v="2400993"/>
        <n v="683404"/>
        <n v="1084845"/>
        <n v="785441"/>
        <n v="2088618"/>
        <n v="1877888"/>
        <n v="2518128"/>
        <n v="2056076"/>
        <n v="535121"/>
        <n v="3881244"/>
        <n v="4498572"/>
        <n v="3008256"/>
        <n v="1987787"/>
        <n v="4486633"/>
        <n v="496567"/>
        <n v="4731153"/>
        <n v="212704"/>
        <n v="1314532"/>
        <n v="1616973"/>
        <n v="3692899"/>
        <n v="1670435"/>
        <n v="3923288"/>
        <n v="1756626"/>
        <n v="1262732"/>
        <n v="652613"/>
        <n v="2216863"/>
        <n v="3847940"/>
        <n v="431450"/>
        <n v="4136937"/>
        <n v="4747512"/>
        <n v="2391980"/>
        <n v="2663152"/>
        <n v="932607"/>
        <n v="1295631"/>
        <n v="3914990"/>
        <n v="4004484"/>
        <n v="2526693"/>
        <n v="3234591"/>
        <n v="1680858"/>
        <n v="3524578"/>
        <n v="811909"/>
        <n v="2703206"/>
        <n v="4926792"/>
        <n v="2605580"/>
        <n v="675381"/>
        <n v="2583578"/>
        <n v="3986877"/>
        <n v="4576712"/>
        <n v="3228575"/>
        <n v="3413756"/>
        <n v="939606"/>
        <n v="1145849"/>
        <n v="588305"/>
        <n v="3861892"/>
        <n v="4427716"/>
        <n v="4806719"/>
        <n v="4814733"/>
        <n v="3946834"/>
        <n v="1269726"/>
        <n v="4079564"/>
        <n v="4431107"/>
        <n v="4020489"/>
        <n v="2982515"/>
        <n v="556692"/>
        <n v="2487151"/>
        <n v="827453"/>
        <n v="724983"/>
        <n v="1468817"/>
        <n v="3186028"/>
        <n v="4508915"/>
        <n v="4397591"/>
        <n v="3601578"/>
        <n v="3841456"/>
        <n v="1034261"/>
        <n v="604410"/>
        <n v="2028335"/>
        <n v="4771704"/>
        <n v="3411739"/>
        <n v="4076916"/>
        <n v="2758264"/>
        <n v="3998415"/>
        <n v="1042784"/>
        <n v="4873492"/>
        <n v="975799"/>
        <n v="1227035"/>
        <n v="2940609"/>
        <n v="3088030"/>
        <n v="1459533"/>
        <n v="4501262"/>
        <n v="2946718"/>
        <n v="925089"/>
        <n v="1912431"/>
        <n v="2023201"/>
        <n v="1254731"/>
        <n v="4879682"/>
        <n v="1316770"/>
        <n v="2650048"/>
        <n v="4624315"/>
        <n v="68419"/>
        <n v="4326229"/>
        <n v="201981"/>
        <n v="3909577"/>
        <n v="4708328"/>
        <n v="236875"/>
        <n v="4566449"/>
        <n v="3893488"/>
        <n v="1788144"/>
        <n v="1573021"/>
        <n v="4567357"/>
        <n v="283090"/>
        <n v="276749"/>
        <n v="2872146"/>
        <n v="1113796"/>
        <n v="4769371"/>
        <n v="3690550"/>
        <n v="1841123"/>
        <n v="783895"/>
        <n v="4139390"/>
        <n v="4616223"/>
        <n v="997408"/>
        <n v="4784006"/>
        <n v="3914797"/>
        <n v="2438078"/>
        <n v="1499889"/>
        <n v="623920"/>
        <n v="1304376"/>
        <n v="3050118"/>
        <n v="384054"/>
        <n v="2852085"/>
        <n v="2786558"/>
        <n v="195578"/>
        <n v="1688397"/>
        <n v="2036540"/>
        <n v="4868393"/>
        <n v="2498626"/>
        <n v="1020700"/>
        <n v="3269635"/>
        <n v="39781"/>
        <n v="97690"/>
        <n v="4481616"/>
        <n v="3689048"/>
        <n v="56401"/>
        <n v="2798360"/>
        <n v="1748866"/>
        <n v="787450"/>
        <n v="4883378"/>
        <n v="1377083"/>
        <n v="1059321"/>
        <n v="1304797"/>
        <n v="3129394"/>
        <n v="769677"/>
        <n v="1251162"/>
        <n v="3585274"/>
        <n v="281292"/>
        <n v="2805305"/>
        <n v="478538"/>
        <n v="3697282"/>
        <n v="2051565"/>
        <n v="3613144"/>
        <n v="1605981"/>
        <n v="2850412"/>
        <n v="1043395"/>
        <n v="1438981"/>
        <n v="478152"/>
        <n v="1953776"/>
        <n v="1635786"/>
        <n v="3832572"/>
        <n v="1331460"/>
        <n v="3815471"/>
        <n v="2335176"/>
        <n v="812354"/>
        <n v="1826169"/>
        <n v="2537706"/>
        <n v="3932748"/>
        <n v="4542259"/>
        <n v="3546258"/>
        <n v="4070231"/>
        <n v="133501"/>
        <n v="4322144"/>
        <n v="2470375"/>
        <n v="142941"/>
        <n v="2041537"/>
        <n v="1188268"/>
        <n v="2994745"/>
        <n v="3568414"/>
        <n v="1693404"/>
        <n v="467867"/>
        <n v="2875293"/>
        <n v="2618940"/>
        <n v="4768756"/>
        <n v="4410251"/>
        <n v="314380"/>
        <n v="2386028"/>
        <n v="3321611"/>
        <n v="3494450"/>
        <n v="3503879"/>
        <n v="4335992"/>
        <n v="1159220"/>
        <n v="2830681"/>
        <n v="891861"/>
        <n v="2229517"/>
        <n v="4454713"/>
        <n v="3517027"/>
        <n v="2555232"/>
        <n v="2607404"/>
        <n v="387046"/>
        <n v="3561125"/>
        <n v="1915575"/>
        <n v="3725186"/>
        <n v="3586750"/>
        <n v="1757464"/>
        <n v="3725746"/>
        <n v="2179942"/>
        <n v="2454286"/>
        <n v="1722355"/>
        <n v="1886158"/>
        <n v="2411833"/>
        <n v="528143"/>
        <n v="1606741"/>
        <n v="1252622"/>
        <n v="3033929"/>
        <n v="2801491"/>
        <n v="2337854"/>
        <n v="1405761"/>
        <n v="1042317"/>
        <n v="4807013"/>
        <n v="2367995"/>
        <n v="955722"/>
        <n v="153498"/>
        <n v="4931757"/>
        <n v="2184869"/>
        <n v="2339949"/>
        <n v="3166440"/>
        <n v="4398635"/>
        <n v="3945023"/>
        <n v="1077987"/>
        <n v="3661315"/>
        <n v="1663117"/>
        <n v="1322682"/>
        <n v="4927642"/>
        <n v="1902123"/>
        <n v="108003"/>
        <n v="1890827"/>
        <n v="4748216"/>
        <n v="1145812"/>
        <n v="4621186"/>
        <n v="4197429"/>
        <n v="4577755"/>
        <n v="4053392"/>
        <n v="968000"/>
        <n v="4530813"/>
        <n v="995769"/>
        <n v="705147"/>
        <n v="783731"/>
        <n v="2822791"/>
        <n v="2810102"/>
        <n v="1707151"/>
        <n v="1376840"/>
        <n v="4627367"/>
        <n v="2775989"/>
        <n v="2138052"/>
        <n v="1550135"/>
        <n v="3655004"/>
        <n v="3322882"/>
        <n v="1498441"/>
        <n v="4412239"/>
        <n v="1849829"/>
        <n v="2855352"/>
        <n v="4901555"/>
        <n v="4208579"/>
        <n v="1550211"/>
        <n v="1816906"/>
        <n v="4680407"/>
        <n v="285407"/>
        <n v="2018387"/>
        <n v="441218"/>
        <n v="1312354"/>
        <n v="4710683"/>
        <n v="4565376"/>
        <n v="2460263"/>
        <n v="4673736"/>
        <n v="4217451"/>
        <n v="4503859"/>
        <n v="513332"/>
        <n v="1606939"/>
        <n v="2706714"/>
        <n v="3463687"/>
        <n v="2732791"/>
        <n v="1689280"/>
        <n v="2898290"/>
        <n v="199708"/>
        <n v="4343078"/>
        <n v="3155890"/>
        <n v="4126753"/>
        <n v="4956515"/>
        <n v="4194212"/>
        <n v="4701545"/>
        <n v="2933029"/>
        <n v="926712"/>
        <n v="2053356"/>
        <n v="1454570"/>
        <n v="2676023"/>
        <n v="3839871"/>
        <n v="3437467"/>
        <n v="42222"/>
        <n v="4048901"/>
        <n v="705135"/>
        <n v="3253451"/>
        <n v="52567"/>
        <n v="3989382"/>
        <n v="768503"/>
        <n v="127793"/>
        <n v="4967107"/>
        <n v="3425790"/>
        <n v="4443859"/>
        <n v="3360585"/>
        <n v="186228"/>
        <n v="912265"/>
        <n v="1566853"/>
        <n v="702173"/>
        <n v="3445802"/>
        <n v="1788764"/>
        <n v="4743356"/>
        <n v="3692645"/>
        <n v="2530285"/>
        <n v="2846932"/>
        <n v="3242568"/>
        <n v="589546"/>
        <n v="2285068"/>
        <n v="2079129"/>
        <n v="311403"/>
        <n v="4365393"/>
        <n v="3402750"/>
        <n v="1998816"/>
        <n v="4406111"/>
        <n v="3289439"/>
        <n v="948205"/>
        <n v="2043510"/>
        <n v="1650691"/>
        <n v="4520801"/>
        <n v="3311639"/>
        <n v="714670"/>
        <n v="3490507"/>
        <n v="3212719"/>
        <n v="2130392"/>
        <n v="3179227"/>
        <n v="3926596"/>
        <n v="713253"/>
        <n v="1783139"/>
        <n v="4103661"/>
        <n v="983233"/>
        <n v="4559245"/>
        <n v="4069828"/>
        <n v="4085716"/>
        <n v="3952374"/>
        <n v="3408919"/>
        <n v="3323882"/>
        <n v="4194567"/>
        <n v="3211977"/>
        <n v="2091593"/>
        <n v="434715"/>
        <n v="1463427"/>
        <n v="3339745"/>
        <n v="884253"/>
        <n v="2956646"/>
        <n v="4171682"/>
        <n v="3646810"/>
        <n v="4954174"/>
        <n v="1110655"/>
        <n v="4699828"/>
        <n v="4291403"/>
        <n v="1788507"/>
        <n v="2322799"/>
        <n v="2047224"/>
        <n v="2777888"/>
        <n v="2121093"/>
        <n v="3184543"/>
        <n v="3253298"/>
        <n v="588026"/>
        <n v="1264685"/>
        <n v="1473168"/>
        <n v="1688470"/>
        <n v="1140110"/>
        <n v="1460320"/>
        <n v="821880"/>
        <n v="3940590"/>
        <n v="4852257"/>
        <n v="358699"/>
        <n v="3427187"/>
        <n v="1583843"/>
        <n v="2918054"/>
        <n v="2482008"/>
        <n v="2899386"/>
        <n v="4070537"/>
        <n v="4037427"/>
        <n v="1102775"/>
        <n v="4823989"/>
        <n v="1821754"/>
        <n v="2486494"/>
        <n v="2709554"/>
        <n v="1757386"/>
        <n v="3824879"/>
        <n v="4418286"/>
        <n v="1122589"/>
        <n v="949285"/>
        <n v="2355608"/>
        <n v="4876804"/>
        <n v="4714948"/>
        <n v="1062530"/>
        <n v="2508707"/>
        <n v="1903756"/>
        <n v="4293616"/>
        <n v="4296893"/>
        <n v="2200449"/>
        <n v="1307144"/>
        <n v="1646042"/>
        <n v="416025"/>
        <n v="4938028"/>
        <n v="898472"/>
        <n v="2634629"/>
        <n v="4898223"/>
        <n v="3225376"/>
        <n v="884647"/>
        <n v="4007626"/>
        <n v="4090480"/>
        <n v="2658305"/>
        <n v="311340"/>
        <n v="2289845"/>
        <n v="1868860"/>
        <n v="2792979"/>
        <n v="1080797"/>
        <n v="1777426"/>
        <n v="2367228"/>
        <n v="3227162"/>
        <n v="1458457"/>
        <n v="1294997"/>
        <n v="4813536"/>
        <n v="1277909"/>
        <n v="2621835"/>
        <n v="677450"/>
        <n v="1654984"/>
        <n v="1062762"/>
        <n v="4097950"/>
        <n v="2647054"/>
        <n v="3141556"/>
        <n v="3345099"/>
        <n v="4557029"/>
        <n v="1939306"/>
        <n v="1850528"/>
        <n v="3570669"/>
        <n v="1554895"/>
        <n v="1761578"/>
        <n v="3284516"/>
        <n v="691916"/>
        <n v="2535862"/>
        <n v="2408561"/>
        <n v="4997284"/>
        <n v="1700132"/>
        <n v="2137772"/>
        <n v="1406784"/>
        <n v="4752278"/>
        <n v="2279824"/>
        <n v="655655"/>
        <n v="1175841"/>
        <n v="2940522"/>
        <n v="2100416"/>
        <n v="2226088"/>
        <n v="2351866"/>
        <n v="710098"/>
        <n v="4651459"/>
        <n v="1145112"/>
        <n v="4277027"/>
        <n v="3371356"/>
        <n v="3794993"/>
        <n v="4618412"/>
        <n v="2902674"/>
        <n v="1671868"/>
        <n v="3010484"/>
        <n v="3620053"/>
        <n v="1161029"/>
        <n v="2716374"/>
        <n v="2451233"/>
        <n v="3494576"/>
        <n v="71395"/>
        <n v="2714339"/>
        <n v="4625228"/>
        <n v="1485296"/>
        <n v="2093646"/>
        <n v="636960"/>
        <n v="3984830"/>
        <n v="4959895"/>
        <n v="1647779"/>
        <n v="1003490"/>
        <n v="4180692"/>
        <n v="2841183"/>
        <n v="4081405"/>
        <n v="757286"/>
        <n v="1637344"/>
        <n v="2903014"/>
        <n v="2383029"/>
        <n v="665115"/>
        <n v="150156"/>
        <n v="1027279"/>
        <n v="2444681"/>
        <n v="2446014"/>
        <n v="3699879"/>
        <n v="1853103"/>
        <n v="4171587"/>
        <n v="2314668"/>
        <n v="2574515"/>
        <n v="1058506"/>
        <n v="272791"/>
        <n v="4147649"/>
        <n v="1724155"/>
        <n v="560795"/>
        <n v="3684146"/>
        <n v="3852694"/>
        <n v="2103231"/>
        <n v="4335301"/>
        <n v="2320627"/>
        <n v="4869354"/>
        <n v="4774185"/>
        <n v="1147497"/>
        <n v="231868"/>
        <n v="725454"/>
        <n v="3232841"/>
        <n v="1566752"/>
        <n v="4309390"/>
        <n v="659821"/>
        <n v="3960518"/>
        <n v="2985117"/>
        <n v="2148989"/>
        <n v="1463457"/>
        <n v="3989657"/>
        <n v="474838"/>
        <n v="4654777"/>
        <n v="1390945"/>
        <n v="4375990"/>
        <n v="1884862"/>
        <n v="5467"/>
        <n v="2241319"/>
        <n v="2248823"/>
        <n v="702805"/>
        <n v="4076095"/>
        <n v="2926591"/>
        <n v="3135532"/>
        <n v="461899"/>
        <n v="457477"/>
        <n v="651638"/>
        <n v="4571746"/>
        <n v="2573700"/>
        <n v="713028"/>
        <n v="2711553"/>
        <n v="1066125"/>
        <n v="1198497"/>
        <n v="3358197"/>
        <n v="487342"/>
        <n v="2563082"/>
        <n v="3779546"/>
        <n v="3721811"/>
        <n v="1832938"/>
        <n v="4513361"/>
        <n v="1955706"/>
        <n v="128846"/>
        <n v="704114"/>
        <n v="4056382"/>
        <n v="475805"/>
        <n v="4086861"/>
        <n v="3315249"/>
        <n v="1685730"/>
        <n v="393968"/>
        <n v="1794640"/>
        <n v="3179233"/>
        <n v="2112062"/>
        <n v="4010273"/>
        <n v="4172550"/>
        <n v="2400911"/>
        <n v="2694418"/>
        <n v="664480"/>
        <n v="4165773"/>
        <n v="211233"/>
        <n v="180512"/>
        <n v="105048"/>
        <n v="3207258"/>
        <n v="348955"/>
        <n v="4975716"/>
        <n v="4335309"/>
        <n v="2260606"/>
        <n v="3971657"/>
        <n v="4221129"/>
        <n v="2891867"/>
        <n v="3387989"/>
        <n v="2280646"/>
        <n v="1038000"/>
        <n v="4551527"/>
        <n v="2207974"/>
        <n v="654308"/>
        <n v="1032891"/>
        <n v="2703906"/>
        <n v="23356"/>
        <n v="3608286"/>
        <n v="2917081"/>
        <n v="4634207"/>
        <n v="2834616"/>
        <n v="3927986"/>
        <n v="2438573"/>
        <n v="1039646"/>
        <n v="572204"/>
        <n v="2055988"/>
        <n v="1811481"/>
        <n v="3519149"/>
        <n v="4772651"/>
        <n v="4837174"/>
        <n v="4337899"/>
        <n v="1982470"/>
        <n v="2430582"/>
        <n v="3215735"/>
        <n v="4476274"/>
        <n v="298203"/>
        <n v="1405081"/>
        <n v="513589"/>
        <n v="637282"/>
        <n v="1744531"/>
        <n v="2355782"/>
        <n v="4955899"/>
        <n v="2388341"/>
        <n v="2662468"/>
        <n v="4335697"/>
        <n v="1758597"/>
        <n v="72447"/>
        <n v="796782"/>
        <n v="3922765"/>
        <n v="2534406"/>
        <n v="1066350"/>
        <n v="2162864"/>
        <n v="964406"/>
        <n v="4988828"/>
        <n v="4956068"/>
        <n v="4646211"/>
        <n v="3837633"/>
        <n v="1831366"/>
        <n v="3880037"/>
        <n v="4002076"/>
        <n v="1532579"/>
        <n v="3747143"/>
        <n v="4044625"/>
        <n v="4410645"/>
        <n v="2570250"/>
        <n v="3447314"/>
        <n v="4645704"/>
        <n v="4770390"/>
        <n v="4894106"/>
        <n v="1632604"/>
        <n v="180597"/>
        <n v="419884"/>
        <n v="1529342"/>
        <n v="948825"/>
        <n v="3596292"/>
        <n v="2316075"/>
        <n v="3609099"/>
        <n v="4430382"/>
        <n v="4822339"/>
        <n v="2795713"/>
        <n v="1143058"/>
        <n v="547143"/>
        <n v="103062"/>
        <n v="54266"/>
        <n v="3606764"/>
        <n v="2842780"/>
        <n v="396861"/>
        <n v="4112444"/>
        <n v="3328630"/>
        <n v="780850"/>
        <n v="631007"/>
        <n v="3734090"/>
        <n v="4057482"/>
        <n v="2422046"/>
        <n v="2444116"/>
        <n v="2386255"/>
        <n v="794531"/>
        <n v="2649565"/>
        <n v="564507"/>
        <n v="1123373"/>
        <n v="3130478"/>
        <n v="1521329"/>
        <n v="4801627"/>
        <n v="1952016"/>
        <n v="902552"/>
        <n v="2407138"/>
        <n v="3062000"/>
        <n v="1100509"/>
        <n v="2076350"/>
        <n v="1699359"/>
        <n v="3821272"/>
        <n v="112432"/>
        <n v="2392297"/>
        <n v="3510259"/>
        <n v="1050906"/>
        <n v="4613461"/>
        <n v="691653"/>
        <n v="1126747"/>
        <n v="3198087"/>
        <n v="4165262"/>
        <n v="1563039"/>
        <n v="400678"/>
        <n v="4447357"/>
        <n v="531906"/>
        <n v="1277967"/>
        <n v="3182568"/>
        <n v="4663539"/>
        <n v="4694072"/>
        <n v="1802668"/>
        <n v="2888639"/>
        <n v="4316751"/>
        <n v="295470"/>
        <n v="452311"/>
        <n v="4672087"/>
        <n v="3158238"/>
        <n v="399911"/>
        <n v="4584196"/>
        <n v="4726748"/>
        <n v="3036543"/>
        <n v="4145988"/>
        <n v="4261094"/>
        <n v="2317238"/>
        <n v="3933642"/>
        <n v="2413376"/>
        <n v="1632421"/>
        <n v="2199227"/>
        <n v="4238088"/>
        <n v="3302311"/>
        <n v="3106785"/>
        <n v="3494484"/>
        <n v="3513595"/>
        <n v="3209804"/>
        <n v="3641903"/>
        <n v="3397817"/>
        <n v="2045438"/>
        <n v="1489412"/>
        <n v="2107990"/>
        <n v="4540208"/>
        <n v="3722456"/>
        <n v="4820075"/>
        <n v="2727232"/>
        <n v="1749243"/>
        <n v="3578755"/>
        <n v="4542486"/>
        <n v="349955"/>
        <n v="1863453"/>
        <n v="759536"/>
        <n v="870453"/>
        <n v="3217287"/>
        <n v="2433851"/>
        <n v="2271759"/>
        <n v="4027776"/>
        <n v="3407877"/>
        <n v="1368185"/>
        <n v="4671326"/>
        <n v="2413147"/>
        <n v="971147"/>
        <n v="287898"/>
        <n v="2245957"/>
        <n v="1741714"/>
        <n v="2607877"/>
        <n v="2064375"/>
        <n v="2225947"/>
        <n v="1482758"/>
        <n v="4228374"/>
        <n v="297878"/>
        <n v="2397124"/>
        <n v="2784227"/>
        <n v="3335191"/>
        <n v="4582912"/>
        <n v="1210794"/>
        <n v="2599368"/>
        <n v="4707489"/>
        <n v="2793980"/>
        <n v="2624711"/>
        <n v="4381970"/>
        <n v="39409"/>
        <n v="3499748"/>
        <n v="2030644"/>
        <n v="4021988"/>
        <n v="4255189"/>
        <n v="1401182"/>
        <n v="3984874"/>
        <n v="631935"/>
        <n v="3577981"/>
        <n v="4661813"/>
        <n v="4153771"/>
        <n v="3523284"/>
        <n v="141033"/>
        <n v="1058655"/>
        <n v="2030560"/>
        <n v="234535"/>
        <n v="3959483"/>
        <n v="2476219"/>
        <n v="3857161"/>
        <n v="4171762"/>
        <n v="3356648"/>
        <n v="3857226"/>
        <n v="3147293"/>
        <n v="975369"/>
        <n v="4604015"/>
        <n v="279023"/>
        <n v="4887642"/>
        <n v="2513082"/>
        <n v="2832427"/>
        <n v="780047"/>
        <n v="2810890"/>
        <n v="26531"/>
        <n v="3868670"/>
        <n v="4875320"/>
        <n v="4890733"/>
        <n v="2980877"/>
        <n v="2429444"/>
        <n v="2561592"/>
        <n v="2139489"/>
        <n v="3304797"/>
        <n v="831664"/>
        <n v="1896555"/>
        <n v="2926180"/>
        <n v="3337724"/>
        <n v="1767518"/>
        <n v="1296974"/>
        <n v="3708594"/>
        <n v="2599117"/>
        <n v="1823238"/>
        <n v="1600077"/>
        <n v="4518205"/>
        <n v="3675898"/>
        <n v="1693131"/>
        <n v="440358"/>
        <n v="4332749"/>
        <n v="1776924"/>
        <n v="4388298"/>
        <n v="2882534"/>
        <n v="2412512"/>
        <n v="1550445"/>
        <n v="3985203"/>
        <n v="3906230"/>
        <n v="1945337"/>
        <n v="2238529"/>
        <n v="1185769"/>
        <n v="273295"/>
        <n v="1671364"/>
        <n v="722275"/>
        <n v="3529332"/>
        <n v="2061542"/>
        <n v="1158625"/>
        <n v="819360"/>
        <n v="4045897"/>
        <n v="491577"/>
        <n v="37868"/>
        <n v="4239953"/>
        <n v="1532152"/>
        <n v="309913"/>
        <n v="818780"/>
        <n v="4756488"/>
        <n v="1424172"/>
        <n v="2759298"/>
        <n v="721858"/>
        <n v="1202451"/>
        <n v="3531840"/>
        <n v="2253765"/>
        <n v="4489207"/>
        <n v="1507283"/>
        <n v="4428383"/>
        <n v="3762530"/>
        <n v="3646904"/>
        <n v="110071"/>
        <n v="4003544"/>
        <n v="3047152"/>
        <n v="3233160"/>
        <n v="853710"/>
        <n v="1120916"/>
        <n v="2067844"/>
        <n v="3461714"/>
        <n v="1752782"/>
        <n v="4855651"/>
        <n v="1839502"/>
        <n v="3428164"/>
        <n v="2051301"/>
        <n v="2322338"/>
        <n v="1546514"/>
        <n v="3236693"/>
        <n v="1733587"/>
        <n v="2948068"/>
        <n v="892935"/>
        <n v="4274005"/>
        <n v="1405829"/>
        <n v="440801"/>
        <n v="1357441"/>
        <n v="613581"/>
        <n v="4155659"/>
        <n v="3146159"/>
        <n v="4561998"/>
        <n v="1258147"/>
        <n v="759304"/>
        <n v="4035840"/>
        <n v="473117"/>
        <n v="3837701"/>
        <n v="3940029"/>
        <n v="3442649"/>
        <n v="3922748"/>
        <n v="4326820"/>
        <n v="2075502"/>
        <n v="3709713"/>
        <n v="318153"/>
        <n v="2662851"/>
        <n v="2035129"/>
        <n v="2722178"/>
        <n v="4242550"/>
        <n v="4255337"/>
        <n v="817713"/>
        <n v="4266731"/>
        <n v="605016"/>
        <n v="3344955"/>
        <n v="2300705"/>
        <n v="4408711"/>
        <n v="2477355"/>
        <n v="4096582"/>
        <n v="4565439"/>
        <n v="1732712"/>
        <n v="1701847"/>
        <n v="2814866"/>
        <n v="2686688"/>
        <n v="2008812"/>
        <n v="850783"/>
        <n v="4859286"/>
        <n v="2208731"/>
        <n v="3095698"/>
        <n v="3286984"/>
        <n v="2733478"/>
        <n v="4362872"/>
        <n v="3240506"/>
        <n v="1836143"/>
        <n v="4946196"/>
        <n v="357877"/>
        <n v="3182419"/>
        <n v="4102194"/>
        <n v="363718"/>
        <n v="1319472"/>
        <n v="525914"/>
        <n v="563236"/>
        <n v="1245756"/>
        <n v="3943854"/>
        <n v="2146139"/>
        <n v="2073379"/>
        <n v="144637"/>
        <n v="3441323"/>
        <n v="4582065"/>
        <n v="2578640"/>
        <n v="1526385"/>
        <n v="4796425"/>
        <n v="1942922"/>
        <n v="2440898"/>
        <n v="2902169"/>
        <n v="456751"/>
        <n v="3088456"/>
        <n v="543029"/>
        <n v="4712590"/>
        <n v="1948457"/>
        <n v="4175263"/>
        <n v="505897"/>
        <n v="3042134"/>
        <n v="214707"/>
        <n v="4161514"/>
        <n v="768809"/>
        <n v="346243"/>
        <n v="4836757"/>
        <n v="2808352"/>
        <n v="4234852"/>
        <n v="4127405"/>
        <n v="1216902"/>
        <n v="1770791"/>
        <n v="3353507"/>
        <n v="2026275"/>
        <n v="3097544"/>
        <n v="2422829"/>
        <n v="438427"/>
        <n v="3605374"/>
        <n v="914192"/>
        <n v="361268"/>
        <n v="2198773"/>
        <n v="2491489"/>
        <n v="3285708"/>
        <n v="2259868"/>
        <n v="4450867"/>
        <n v="13578"/>
        <n v="1879192"/>
        <n v="3263236"/>
        <n v="3187431"/>
        <n v="602303"/>
        <n v="4478244"/>
        <n v="4452133"/>
        <n v="378801"/>
        <n v="3066410"/>
        <n v="4863626"/>
        <n v="979723"/>
        <n v="3305011"/>
        <n v="4856083"/>
        <n v="3512498"/>
        <n v="1807869"/>
        <n v="427399"/>
        <n v="4398694"/>
        <n v="935217"/>
        <n v="116354"/>
        <n v="551999"/>
        <n v="197493"/>
        <n v="2737428"/>
        <n v="4356395"/>
        <n v="4717790"/>
        <n v="2561366"/>
        <n v="1756972"/>
        <n v="4840021"/>
        <n v="3346455"/>
        <n v="1067477"/>
        <n v="2877495"/>
        <n v="1792756"/>
        <n v="925974"/>
        <n v="2791639"/>
        <n v="4196347"/>
        <n v="2038756"/>
        <n v="4032655"/>
        <n v="4485980"/>
        <n v="4394517"/>
        <n v="4422263"/>
        <n v="4144620"/>
        <n v="3193985"/>
        <n v="1650594"/>
        <n v="1095673"/>
        <n v="1476003"/>
        <n v="1237934"/>
        <n v="2259900"/>
        <n v="3661779"/>
        <n v="3090316"/>
        <n v="1154006"/>
        <n v="2583561"/>
        <n v="2638135"/>
        <n v="310249"/>
        <n v="4483252"/>
        <n v="2008379"/>
        <n v="3417577"/>
        <n v="3958536"/>
        <n v="544588"/>
        <n v="3075050"/>
        <n v="2193675"/>
        <n v="1779047"/>
        <n v="4465594"/>
        <n v="2938655"/>
        <n v="2121336"/>
        <n v="4426725"/>
        <n v="3001319"/>
        <n v="1623564"/>
        <n v="98794"/>
        <n v="897780"/>
        <n v="1470152"/>
        <n v="3958044"/>
        <n v="4327143"/>
        <n v="2488071"/>
        <n v="147450"/>
        <n v="653382"/>
        <n v="2445074"/>
        <n v="3761056"/>
        <n v="4023508"/>
        <n v="1393642"/>
        <n v="935563"/>
        <n v="4546474"/>
        <n v="4498429"/>
        <n v="380026"/>
        <n v="3545322"/>
        <n v="4228221"/>
        <n v="2421039"/>
        <n v="3278174"/>
        <n v="783572"/>
        <n v="305543"/>
        <n v="328897"/>
        <n v="4876711"/>
        <n v="1003601"/>
        <n v="4854055"/>
        <n v="4413548"/>
        <n v="3019969"/>
        <n v="1087231"/>
        <n v="3901334"/>
        <n v="851907"/>
        <n v="83320"/>
        <n v="854031"/>
        <n v="1293217"/>
        <n v="1071793"/>
        <n v="1575723"/>
        <n v="4487202"/>
        <n v="398843"/>
        <n v="239750"/>
        <n v="1027434"/>
        <n v="4602131"/>
        <n v="620949"/>
        <n v="852004"/>
        <n v="4278442"/>
        <n v="3848380"/>
        <n v="2574505"/>
        <n v="746909"/>
        <n v="1925512"/>
        <n v="1705635"/>
        <n v="3931634"/>
        <n v="3447523"/>
        <n v="2783501"/>
        <n v="4497476"/>
        <n v="3984173"/>
        <n v="3140471"/>
        <n v="2933626"/>
        <n v="1361580"/>
        <n v="4190571"/>
        <n v="3856845"/>
        <n v="233459"/>
        <n v="3961797"/>
        <n v="4926269"/>
        <n v="3691701"/>
        <n v="2970930"/>
        <n v="3247449"/>
        <n v="3541294"/>
        <n v="304335"/>
        <n v="4014231"/>
        <n v="4067513"/>
        <n v="2668074"/>
        <n v="4589006"/>
        <n v="635329"/>
        <n v="36859"/>
        <n v="1747564"/>
        <n v="28280"/>
        <n v="566681"/>
        <n v="919348"/>
        <n v="4461875"/>
        <n v="249167"/>
        <n v="782140"/>
        <n v="7810"/>
        <n v="3490701"/>
        <n v="1701218"/>
        <n v="664216"/>
        <n v="2699566"/>
        <n v="468433"/>
        <n v="2243196"/>
        <n v="50353"/>
        <n v="2829163"/>
        <n v="1471005"/>
        <n v="2443556"/>
        <n v="1973792"/>
        <n v="4478176"/>
        <n v="3856234"/>
        <n v="4491907"/>
        <n v="4082125"/>
        <n v="4895487"/>
        <n v="1773094"/>
        <n v="4798416"/>
        <n v="4642714"/>
        <n v="4414650"/>
        <n v="2135331"/>
        <n v="1447626"/>
        <n v="4725553"/>
        <n v="419463"/>
        <n v="1066075"/>
        <n v="1825709"/>
        <n v="4115760"/>
        <n v="3685844"/>
        <n v="4359955"/>
        <n v="712323"/>
        <n v="2932639"/>
        <n v="2481313"/>
        <n v="4447344"/>
        <n v="4317598"/>
        <n v="291464"/>
        <n v="3031467"/>
        <n v="3693552"/>
        <n v="2726954"/>
        <n v="2725186"/>
        <n v="886426"/>
        <n v="4821524"/>
        <n v="3738116"/>
        <n v="4594690"/>
        <n v="890622"/>
        <n v="1129787"/>
        <n v="4730234"/>
        <n v="2224355"/>
        <n v="1055813"/>
        <n v="3084526"/>
        <n v="3049194"/>
        <n v="1976436"/>
        <n v="2897766"/>
        <n v="154645"/>
        <n v="4703630"/>
        <n v="1823643"/>
        <n v="3274826"/>
        <n v="2896284"/>
        <n v="3317729"/>
        <n v="4487563"/>
        <n v="2329784"/>
        <n v="3059064"/>
        <n v="3033270"/>
        <n v="82665"/>
        <n v="867101"/>
        <n v="196186"/>
        <n v="3318543"/>
        <n v="2245167"/>
        <n v="498614"/>
        <n v="847940"/>
        <n v="1614171"/>
        <n v="4680679"/>
        <n v="3771142"/>
        <n v="3354640"/>
        <n v="818282"/>
        <n v="4309403"/>
        <n v="3194403"/>
        <n v="1520447"/>
        <n v="4012898"/>
        <n v="4738286"/>
        <n v="3740619"/>
        <n v="947096"/>
        <n v="1815108"/>
        <n v="2808130"/>
        <n v="903431"/>
        <n v="3338024"/>
        <n v="939687"/>
        <n v="1737194"/>
        <n v="387184"/>
        <n v="3192456"/>
        <n v="2023845"/>
        <n v="1174209"/>
        <n v="4603856"/>
        <n v="838530"/>
        <n v="3616888"/>
        <n v="746217"/>
        <n v="1176367"/>
        <n v="2589570"/>
        <n v="1200061"/>
        <n v="3570089"/>
        <n v="2252723"/>
        <n v="4651762"/>
        <n v="4906990"/>
        <n v="4592642"/>
        <n v="3975840"/>
        <n v="230848"/>
        <n v="2750057"/>
        <n v="4608617"/>
        <n v="2796853"/>
        <n v="2907246"/>
        <n v="2710476"/>
        <n v="1373454"/>
        <n v="582999"/>
        <n v="4921777"/>
        <n v="537340"/>
        <n v="2841356"/>
        <n v="4622736"/>
        <n v="3037201"/>
        <n v="4775115"/>
        <n v="3258029"/>
        <n v="1856036"/>
        <n v="737720"/>
        <n v="3734868"/>
        <n v="563991"/>
        <n v="1282138"/>
        <n v="1599830"/>
        <n v="467214"/>
        <n v="2721832"/>
        <n v="813436"/>
        <n v="254930"/>
        <n v="2976863"/>
        <n v="3544239"/>
        <n v="3524926"/>
        <n v="2257240"/>
        <n v="4358378"/>
        <n v="4848504"/>
        <n v="1595215"/>
        <n v="267239"/>
        <n v="3012082"/>
        <n v="554142"/>
        <n v="751792"/>
        <n v="719722"/>
        <n v="4983897"/>
        <n v="4305709"/>
        <n v="3147607"/>
        <n v="3490352"/>
        <n v="3478951"/>
        <n v="1587926"/>
        <n v="1195872"/>
        <n v="516620"/>
        <n v="2877882"/>
        <n v="1912258"/>
        <n v="466743"/>
        <n v="1111633"/>
        <n v="1248834"/>
        <n v="2289790"/>
        <n v="3072740"/>
        <n v="4316183"/>
        <n v="1514380"/>
        <n v="3219097"/>
        <n v="56016"/>
        <n v="637729"/>
        <n v="1596726"/>
        <n v="1161484"/>
        <n v="1081777"/>
        <n v="2803598"/>
        <n v="2304844"/>
        <n v="1945496"/>
        <n v="2506710"/>
        <n v="2254522"/>
        <n v="3924268"/>
        <n v="568573"/>
        <n v="3111832"/>
        <n v="2304449"/>
        <n v="3404604"/>
        <n v="1658784"/>
        <n v="1246083"/>
        <n v="4131095"/>
        <n v="3664947"/>
        <n v="3247592"/>
        <n v="3144724"/>
        <n v="3567170"/>
        <n v="4966638"/>
        <n v="2381324"/>
        <n v="4678841"/>
        <n v="4781223"/>
        <n v="3995394"/>
        <n v="97529"/>
        <n v="1035139"/>
        <n v="46451"/>
        <n v="765809"/>
        <n v="4412202"/>
        <n v="3605698"/>
        <n v="2858575"/>
        <n v="521996"/>
        <n v="2825457"/>
        <n v="3284443"/>
        <n v="4005023"/>
        <n v="2160970"/>
        <n v="292774"/>
        <n v="2077958"/>
        <n v="105441"/>
        <n v="4482313"/>
        <n v="128356"/>
        <n v="644845"/>
        <n v="1235026"/>
        <n v="2684761"/>
        <n v="4601011"/>
        <n v="3897648"/>
        <n v="1421637"/>
        <n v="255535"/>
        <n v="434662"/>
        <n v="328051"/>
        <n v="3187163"/>
        <n v="4704584"/>
        <n v="1350154"/>
        <n v="997524"/>
        <n v="3123791"/>
        <n v="399317"/>
        <n v="3681653"/>
        <n v="178505"/>
        <n v="3950220"/>
        <n v="3625266"/>
        <n v="42728"/>
        <n v="959411"/>
        <n v="1335449"/>
        <n v="2236066"/>
        <n v="1148460"/>
        <n v="2049729"/>
        <n v="1139637"/>
        <n v="4925732"/>
        <n v="2756350"/>
        <n v="1102834"/>
        <n v="2760244"/>
        <n v="3583260"/>
        <n v="1251963"/>
        <n v="112559"/>
        <n v="4810035"/>
        <n v="3629617"/>
        <n v="732664"/>
        <n v="4618258"/>
        <n v="1418279"/>
        <n v="1715615"/>
        <n v="2000324"/>
        <n v="2787078"/>
        <n v="2398278"/>
        <n v="3073012"/>
        <n v="1846215"/>
        <n v="1677328"/>
        <n v="194265"/>
        <n v="1007963"/>
        <n v="1745217"/>
        <n v="4569333"/>
        <n v="1590502"/>
        <n v="29712"/>
        <n v="3053697"/>
        <n v="4635805"/>
        <n v="369125"/>
        <n v="74324"/>
        <n v="2756021"/>
        <n v="3660291"/>
        <n v="4035023"/>
        <n v="1437126"/>
        <n v="50612"/>
        <n v="2361090"/>
        <n v="3493327"/>
        <n v="4838253"/>
        <n v="199923"/>
        <n v="3650766"/>
        <n v="4573261"/>
        <n v="1312128"/>
        <n v="338935"/>
        <n v="808212"/>
        <n v="2927977"/>
        <n v="3991596"/>
        <n v="4929171"/>
        <n v="2621315"/>
        <n v="2106161"/>
        <n v="1577238"/>
        <n v="2156983"/>
        <n v="2047644"/>
        <n v="752438"/>
        <n v="1011802"/>
        <n v="1122719"/>
        <n v="2813260"/>
        <n v="3978999"/>
        <n v="4755630"/>
        <n v="5679"/>
        <n v="354097"/>
        <n v="4159829"/>
        <n v="2936409"/>
        <n v="2748383"/>
        <n v="2763379"/>
        <n v="4749326"/>
        <n v="2992211"/>
        <n v="4379134"/>
        <n v="4747855"/>
        <n v="3261233"/>
        <n v="3508531"/>
        <n v="552118"/>
        <n v="2683552"/>
        <n v="4099779"/>
        <n v="4796690"/>
        <n v="4292584"/>
        <n v="27994"/>
        <n v="4907437"/>
        <n v="3285959"/>
        <n v="4839425"/>
        <n v="2438444"/>
        <n v="1186804"/>
        <n v="1333176"/>
        <n v="4631125"/>
        <n v="3291531"/>
        <n v="3628910"/>
        <n v="839571"/>
        <n v="2921498"/>
        <n v="2295646"/>
        <n v="4885418"/>
        <n v="3777754"/>
        <n v="2618635"/>
        <n v="3635998"/>
        <n v="4538803"/>
        <n v="1175078"/>
        <n v="2317796"/>
        <n v="2344865"/>
        <n v="788460"/>
        <n v="705892"/>
        <n v="2676709"/>
        <n v="2045200"/>
        <n v="4311581"/>
        <n v="811324"/>
        <n v="2365962"/>
        <n v="4585788"/>
        <n v="4242961"/>
        <n v="4032099"/>
        <n v="1111912"/>
        <n v="4461089"/>
        <n v="4645972"/>
        <n v="3752649"/>
        <n v="1984418"/>
        <n v="1766643"/>
        <n v="2056923"/>
        <n v="1263445"/>
        <n v="167630"/>
        <n v="4789012"/>
        <n v="2751747"/>
        <n v="3557778"/>
        <n v="222005"/>
        <n v="2768780"/>
        <n v="4818440"/>
        <n v="3468794"/>
        <n v="3508583"/>
        <n v="686780"/>
        <n v="670658"/>
        <n v="4786577"/>
        <n v="4221706"/>
        <n v="3884895"/>
        <n v="4690084"/>
        <n v="3029888"/>
        <n v="2364901"/>
        <n v="868961"/>
        <n v="1740910"/>
        <n v="4250935"/>
        <n v="4727865"/>
        <n v="285049"/>
        <n v="1809827"/>
        <n v="218929"/>
        <n v="2658932"/>
        <n v="3040145"/>
        <n v="3295406"/>
        <n v="848990"/>
        <n v="1146688"/>
        <n v="368570"/>
        <n v="1158983"/>
        <n v="3117939"/>
        <n v="3498488"/>
        <n v="1405472"/>
        <n v="1405285"/>
        <n v="1547318"/>
        <n v="4895023"/>
        <n v="3089984"/>
        <n v="4945393"/>
        <n v="2185895"/>
        <n v="207495"/>
        <n v="4546518"/>
        <n v="635257"/>
        <n v="1164811"/>
        <n v="4409288"/>
        <n v="1690987"/>
        <n v="1943478"/>
        <n v="2481934"/>
        <n v="4601601"/>
        <n v="2366043"/>
        <n v="3048931"/>
        <n v="711095"/>
        <n v="3991932"/>
        <n v="4309722"/>
        <n v="4499829"/>
        <n v="2514127"/>
        <n v="297130"/>
        <n v="2640152"/>
        <n v="3691613"/>
        <n v="4607563"/>
        <n v="3602630"/>
        <n v="826021"/>
        <n v="3309158"/>
        <n v="2299356"/>
        <n v="8162"/>
        <n v="4082325"/>
        <n v="3240909"/>
        <n v="1076207"/>
        <n v="3809385"/>
        <n v="1171081"/>
        <n v="4865703"/>
        <n v="4033514"/>
        <n v="1186127"/>
        <n v="120399"/>
        <n v="600372"/>
        <n v="4903978"/>
        <n v="3529073"/>
        <n v="642028"/>
        <n v="1289152"/>
        <n v="1549672"/>
        <n v="3216935"/>
        <n v="3219104"/>
        <n v="3649931"/>
        <n v="1273182"/>
        <n v="2864591"/>
        <n v="3007888"/>
        <n v="40261"/>
        <n v="1058662"/>
        <n v="4341471"/>
        <n v="2011861"/>
        <n v="3649213"/>
        <n v="2216125"/>
        <n v="4746083"/>
        <n v="1476558"/>
        <n v="4798367"/>
        <n v="3399161"/>
        <n v="1781924"/>
        <n v="2720858"/>
        <n v="2934790"/>
        <n v="4370709"/>
        <n v="453593"/>
        <n v="1173127"/>
        <n v="71482"/>
        <n v="3177671"/>
        <n v="1998533"/>
        <n v="2153009"/>
        <n v="811919"/>
        <n v="4383045"/>
        <n v="191000"/>
        <n v="4436970"/>
        <n v="1831132"/>
        <n v="50550"/>
        <n v="4907733"/>
        <n v="2104258"/>
        <n v="1722070"/>
        <n v="505720"/>
        <n v="1137589"/>
        <n v="3702911"/>
        <n v="4033578"/>
        <n v="3327912"/>
        <n v="641205"/>
        <n v="1668055"/>
        <n v="2677552"/>
        <n v="2617130"/>
        <n v="4962798"/>
        <n v="3905473"/>
        <n v="3097651"/>
        <n v="3232709"/>
        <n v="3967702"/>
        <n v="2370772"/>
        <n v="1219338"/>
        <n v="1602283"/>
        <n v="2050005"/>
        <n v="1650036"/>
        <n v="2101712"/>
        <n v="1519302"/>
        <n v="2025180"/>
        <n v="4001869"/>
        <n v="2237936"/>
        <n v="4087039"/>
        <n v="2618299"/>
        <n v="1027847"/>
        <n v="1334589"/>
        <n v="3359899"/>
        <n v="17410"/>
        <n v="2141862"/>
        <n v="4019882"/>
        <n v="2968787"/>
        <n v="1461068"/>
        <n v="619225"/>
        <n v="1278728"/>
        <n v="609969"/>
        <n v="1085330"/>
        <n v="229246"/>
        <n v="2931391"/>
        <n v="224021"/>
        <n v="2253299"/>
        <n v="4629977"/>
        <n v="318117"/>
        <n v="1180106"/>
        <n v="2476925"/>
        <n v="2847991"/>
        <n v="4171736"/>
        <n v="2247336"/>
        <n v="2970301"/>
        <n v="3953080"/>
        <n v="1986024"/>
        <n v="670841"/>
        <n v="1219770"/>
        <n v="1085450"/>
        <n v="2841135"/>
        <n v="324794"/>
        <n v="4603491"/>
        <n v="3521257"/>
        <n v="4368296"/>
        <n v="2925514"/>
        <n v="3301392"/>
        <n v="698224"/>
        <n v="2168867"/>
        <n v="4245823"/>
        <n v="1784267"/>
        <n v="144060"/>
        <n v="622120"/>
        <n v="2331691"/>
        <n v="4308976"/>
        <n v="3927144"/>
        <n v="4852422"/>
        <n v="140078"/>
        <n v="88641"/>
        <n v="3667805"/>
        <n v="3767399"/>
        <n v="905373"/>
        <n v="3032675"/>
        <n v="4546658"/>
        <n v="3902066"/>
        <n v="2280197"/>
        <n v="1009177"/>
        <n v="1574314"/>
        <n v="2780097"/>
        <n v="1266"/>
        <n v="1934599"/>
        <n v="3432236"/>
        <n v="4970374"/>
        <n v="3207505"/>
        <n v="3701648"/>
        <n v="2795598"/>
        <n v="3960394"/>
        <n v="1546650"/>
        <n v="1935131"/>
        <n v="1006682"/>
        <n v="3804559"/>
        <n v="3370487"/>
        <n v="3264450"/>
        <n v="116463"/>
        <n v="423438"/>
        <n v="1121182"/>
        <n v="1912681"/>
        <n v="715400"/>
        <n v="94208"/>
        <n v="2896863"/>
        <n v="1015588"/>
        <n v="3405967"/>
        <n v="314695"/>
        <n v="4319494"/>
        <n v="2744334"/>
        <n v="1975939"/>
        <n v="3269522"/>
        <n v="4839145"/>
        <n v="459654"/>
        <n v="180332"/>
        <n v="134405"/>
        <n v="4290567"/>
        <n v="2440554"/>
        <n v="64334"/>
        <n v="1561101"/>
        <n v="4175750"/>
        <n v="2794698"/>
        <n v="555401"/>
        <n v="3979333"/>
        <n v="107030"/>
        <n v="3546380"/>
        <n v="314272"/>
        <n v="3945046"/>
        <n v="3504900"/>
        <n v="4438745"/>
        <n v="264350"/>
        <n v="2758867"/>
        <n v="1725937"/>
        <n v="2965197"/>
        <n v="2253650"/>
        <n v="2648018"/>
        <n v="1972213"/>
        <n v="997234"/>
        <n v="3364852"/>
        <n v="3948787"/>
        <n v="2783646"/>
        <n v="369433"/>
        <n v="1939317"/>
        <n v="2927287"/>
        <n v="1844185"/>
        <n v="26676"/>
        <n v="149465"/>
        <n v="40996"/>
        <n v="3421671"/>
        <n v="3255420"/>
        <n v="639352"/>
        <n v="3661103"/>
        <n v="3820295"/>
        <n v="451915"/>
        <n v="3383652"/>
        <n v="2679420"/>
        <n v="2862914"/>
        <n v="1405439"/>
        <n v="2475611"/>
        <n v="736350"/>
        <n v="2940958"/>
        <n v="1613127"/>
        <n v="4001546"/>
        <n v="1057190"/>
        <n v="2471218"/>
        <n v="529428"/>
        <n v="1759541"/>
        <n v="4924732"/>
        <n v="1580454"/>
        <n v="4839723"/>
        <n v="1906321"/>
        <n v="3524558"/>
        <n v="3676339"/>
        <n v="4311300"/>
        <n v="2850408"/>
        <n v="1162556"/>
        <n v="520087"/>
        <n v="3164207"/>
        <n v="213398"/>
        <n v="3806034"/>
        <n v="4364823"/>
        <n v="3359348"/>
        <n v="3084289"/>
        <n v="1877694"/>
        <n v="4295731"/>
        <n v="2048838"/>
        <n v="2730222"/>
        <n v="3144507"/>
        <n v="4273210"/>
        <n v="1877929"/>
        <n v="1144301"/>
        <n v="920003"/>
        <n v="1429204"/>
        <n v="3023404"/>
        <n v="3896115"/>
        <n v="1500986"/>
        <n v="1925221"/>
        <n v="3376510"/>
        <n v="1840183"/>
        <n v="1433765"/>
        <n v="4716339"/>
        <n v="3075439"/>
        <n v="31732"/>
        <n v="3581458"/>
        <n v="3567033"/>
        <n v="2445127"/>
        <n v="1192841"/>
        <n v="647841"/>
        <n v="3321787"/>
        <n v="4826210"/>
        <n v="3080528"/>
        <n v="3197157"/>
        <n v="564109"/>
        <n v="3587965"/>
        <n v="468064"/>
        <n v="38930"/>
        <n v="3957723"/>
        <n v="1304988"/>
        <n v="2964544"/>
        <n v="967265"/>
        <n v="3394623"/>
        <n v="3503515"/>
        <n v="4813259"/>
        <n v="910961"/>
        <n v="1641650"/>
        <n v="3118970"/>
        <n v="3910747"/>
        <n v="4656939"/>
        <n v="263389"/>
        <n v="3039791"/>
        <n v="3039823"/>
        <n v="1409550"/>
        <n v="4511374"/>
        <n v="1135725"/>
        <n v="1196421"/>
        <n v="2481166"/>
        <n v="1009497"/>
        <n v="4568680"/>
        <n v="3512927"/>
        <n v="585134"/>
        <n v="1661096"/>
        <n v="3012183"/>
        <n v="3781363"/>
        <n v="379978"/>
        <n v="741969"/>
        <n v="1143337"/>
        <n v="2982589"/>
        <n v="535624"/>
        <n v="4989926"/>
        <n v="10157"/>
        <n v="2026985"/>
        <n v="3515254"/>
        <n v="940934"/>
        <n v="4258236"/>
        <n v="4841525"/>
        <n v="2004080"/>
        <n v="2221665"/>
        <n v="2224007"/>
      </sharedItems>
    </cacheField>
    <cacheField name="Likes" numFmtId="0">
      <sharedItems containsSemiMixedTypes="0" containsString="0" containsNumber="1" containsInteger="1" minValue="490" maxValue="499922"/>
    </cacheField>
    <cacheField name="Shares" numFmtId="0">
      <sharedItems containsSemiMixedTypes="0" containsString="0" containsNumber="1" containsInteger="1" minValue="52" maxValue="99978"/>
    </cacheField>
    <cacheField name="Comments" numFmtId="0">
      <sharedItems containsSemiMixedTypes="0" containsString="0" containsNumber="1" containsInteger="1" minValue="18" maxValue="49993"/>
    </cacheField>
    <cacheField name="Engagement_Level" numFmtId="0">
      <sharedItems count="3">
        <s v="High"/>
        <s v="Medium"/>
        <s v="Low"/>
      </sharedItems>
    </cacheField>
    <cacheField name="Engagement Rate%" numFmtId="10">
      <sharedItems containsSemiMixedTypes="0" containsString="0" containsNumber="1" minValue="3.0012194636085199E-3" maxValue="281.74170616113742"/>
    </cacheField>
    <cacheField name="total engagement" numFmtId="0" formula="Likes+Shares+Comments" databaseField="0"/>
    <cacheField name="Months (Post_Date)" numFmtId="0" databaseField="0">
      <fieldGroup base="1">
        <rangePr groupBy="months" startDate="2022-01-01T00:00:00" endDate="2023-12-31T00:00:00"/>
        <groupItems count="14">
          <s v="&lt;01-01-2022"/>
          <s v="Jan"/>
          <s v="Feb"/>
          <s v="Mar"/>
          <s v="Apr"/>
          <s v="May"/>
          <s v="Jun"/>
          <s v="Jul"/>
          <s v="Aug"/>
          <s v="Sep"/>
          <s v="Oct"/>
          <s v="Nov"/>
          <s v="Dec"/>
          <s v="&gt;31-12-2023"/>
        </groupItems>
      </fieldGroup>
    </cacheField>
    <cacheField name="Quarters (Post_Date)" numFmtId="0" databaseField="0">
      <fieldGroup base="1">
        <rangePr groupBy="quarters" startDate="2022-01-01T00:00:00" endDate="2023-12-31T00:00:00"/>
        <groupItems count="6">
          <s v="&lt;01-01-2022"/>
          <s v="Qtr1"/>
          <s v="Qtr2"/>
          <s v="Qtr3"/>
          <s v="Qtr4"/>
          <s v="&gt;31-12-2023"/>
        </groupItems>
      </fieldGroup>
    </cacheField>
    <cacheField name="Years (Post_Date)" numFmtId="0" databaseField="0">
      <fieldGroup base="1">
        <rangePr groupBy="years" startDate="2022-01-01T00:00:00" endDate="2023-12-31T00:00:00"/>
        <groupItems count="4">
          <s v="&lt;01-01-2022"/>
          <s v="2022"/>
          <s v="2023"/>
          <s v="&gt;31-12-2023"/>
        </groupItems>
      </fieldGroup>
    </cacheField>
  </cacheFields>
  <extLst>
    <ext xmlns:x14="http://schemas.microsoft.com/office/spreadsheetml/2009/9/main" uri="{725AE2AE-9491-48be-B2B4-4EB974FC3084}">
      <x14:pivotCacheDefinition pivotCacheId="12770920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Post_1"/>
    <x v="0"/>
    <x v="0"/>
    <x v="0"/>
    <x v="0"/>
    <x v="0"/>
    <x v="0"/>
    <n v="339431"/>
    <n v="53135"/>
    <n v="19346"/>
    <x v="0"/>
    <n v="9.8934925341014113E-2"/>
  </r>
  <r>
    <s v="Post_2"/>
    <x v="1"/>
    <x v="1"/>
    <x v="1"/>
    <x v="1"/>
    <x v="1"/>
    <x v="1"/>
    <n v="215240"/>
    <n v="65860"/>
    <n v="27239"/>
    <x v="1"/>
    <n v="7.4192360813678734E-2"/>
  </r>
  <r>
    <s v="Post_3"/>
    <x v="2"/>
    <x v="2"/>
    <x v="0"/>
    <x v="0"/>
    <x v="2"/>
    <x v="2"/>
    <n v="327143"/>
    <n v="39423"/>
    <n v="36223"/>
    <x v="1"/>
    <n v="0.10986519870242056"/>
  </r>
  <r>
    <s v="Post_4"/>
    <x v="3"/>
    <x v="3"/>
    <x v="1"/>
    <x v="1"/>
    <x v="3"/>
    <x v="3"/>
    <n v="127125"/>
    <n v="11687"/>
    <n v="36806"/>
    <x v="2"/>
    <n v="0.19131522270796589"/>
  </r>
  <r>
    <s v="Post_5"/>
    <x v="4"/>
    <x v="0"/>
    <x v="2"/>
    <x v="2"/>
    <x v="2"/>
    <x v="4"/>
    <n v="171361"/>
    <n v="69581"/>
    <n v="6376"/>
    <x v="1"/>
    <n v="3.8127524434989053"/>
  </r>
  <r>
    <s v="Post_6"/>
    <x v="5"/>
    <x v="1"/>
    <x v="0"/>
    <x v="1"/>
    <x v="3"/>
    <x v="5"/>
    <n v="136282"/>
    <n v="86979"/>
    <n v="47129"/>
    <x v="2"/>
    <n v="0.20428901921022449"/>
  </r>
  <r>
    <s v="Post_7"/>
    <x v="6"/>
    <x v="3"/>
    <x v="3"/>
    <x v="3"/>
    <x v="4"/>
    <x v="6"/>
    <n v="84121"/>
    <n v="97973"/>
    <n v="32648"/>
    <x v="1"/>
    <n v="0.34236400189403299"/>
  </r>
  <r>
    <s v="Post_8"/>
    <x v="7"/>
    <x v="3"/>
    <x v="4"/>
    <x v="1"/>
    <x v="0"/>
    <x v="7"/>
    <n v="317502"/>
    <n v="45222"/>
    <n v="33638"/>
    <x v="0"/>
    <n v="0.19176771239439427"/>
  </r>
  <r>
    <s v="Post_9"/>
    <x v="8"/>
    <x v="2"/>
    <x v="1"/>
    <x v="4"/>
    <x v="1"/>
    <x v="8"/>
    <n v="496078"/>
    <n v="96041"/>
    <n v="30174"/>
    <x v="1"/>
    <n v="0.2868340183533431"/>
  </r>
  <r>
    <s v="Post_10"/>
    <x v="9"/>
    <x v="0"/>
    <x v="4"/>
    <x v="1"/>
    <x v="1"/>
    <x v="9"/>
    <n v="8634"/>
    <n v="69378"/>
    <n v="42700"/>
    <x v="2"/>
    <n v="3.0964625342193072E-2"/>
  </r>
  <r>
    <s v="Post_11"/>
    <x v="10"/>
    <x v="1"/>
    <x v="3"/>
    <x v="4"/>
    <x v="5"/>
    <x v="10"/>
    <n v="379894"/>
    <n v="46012"/>
    <n v="25242"/>
    <x v="0"/>
    <n v="0.11083813310560416"/>
  </r>
  <r>
    <s v="Post_12"/>
    <x v="11"/>
    <x v="2"/>
    <x v="5"/>
    <x v="5"/>
    <x v="3"/>
    <x v="11"/>
    <n v="465871"/>
    <n v="69083"/>
    <n v="8999"/>
    <x v="1"/>
    <n v="0.11862020568863561"/>
  </r>
  <r>
    <s v="Post_13"/>
    <x v="12"/>
    <x v="3"/>
    <x v="6"/>
    <x v="1"/>
    <x v="6"/>
    <x v="12"/>
    <n v="195560"/>
    <n v="37627"/>
    <n v="49089"/>
    <x v="0"/>
    <n v="6.875304306186765E-2"/>
  </r>
  <r>
    <s v="Post_14"/>
    <x v="13"/>
    <x v="3"/>
    <x v="7"/>
    <x v="5"/>
    <x v="4"/>
    <x v="13"/>
    <n v="312907"/>
    <n v="45774"/>
    <n v="30725"/>
    <x v="0"/>
    <n v="0.23845831177300883"/>
  </r>
  <r>
    <s v="Post_15"/>
    <x v="14"/>
    <x v="2"/>
    <x v="3"/>
    <x v="2"/>
    <x v="5"/>
    <x v="14"/>
    <n v="370802"/>
    <n v="54110"/>
    <n v="17081"/>
    <x v="0"/>
    <n v="0.17881494787178523"/>
  </r>
  <r>
    <s v="Post_16"/>
    <x v="15"/>
    <x v="3"/>
    <x v="4"/>
    <x v="4"/>
    <x v="6"/>
    <x v="15"/>
    <n v="124237"/>
    <n v="44062"/>
    <n v="26702"/>
    <x v="1"/>
    <n v="6.3313595826908653E-2"/>
  </r>
  <r>
    <s v="Post_17"/>
    <x v="16"/>
    <x v="2"/>
    <x v="2"/>
    <x v="5"/>
    <x v="0"/>
    <x v="16"/>
    <n v="213142"/>
    <n v="20351"/>
    <n v="20767"/>
    <x v="2"/>
    <n v="0.86227829212873475"/>
  </r>
  <r>
    <s v="Post_18"/>
    <x v="17"/>
    <x v="0"/>
    <x v="8"/>
    <x v="1"/>
    <x v="0"/>
    <x v="17"/>
    <n v="24472"/>
    <n v="54704"/>
    <n v="41737"/>
    <x v="1"/>
    <n v="5.8950578009459353E-2"/>
  </r>
  <r>
    <s v="Post_19"/>
    <x v="18"/>
    <x v="0"/>
    <x v="9"/>
    <x v="2"/>
    <x v="7"/>
    <x v="18"/>
    <n v="165335"/>
    <n v="50077"/>
    <n v="19505"/>
    <x v="2"/>
    <n v="6.7872449477833122E-2"/>
  </r>
  <r>
    <s v="Post_20"/>
    <x v="19"/>
    <x v="3"/>
    <x v="1"/>
    <x v="3"/>
    <x v="0"/>
    <x v="19"/>
    <n v="298685"/>
    <n v="84720"/>
    <n v="37162"/>
    <x v="2"/>
    <n v="0.13377102303739394"/>
  </r>
  <r>
    <s v="Post_21"/>
    <x v="20"/>
    <x v="2"/>
    <x v="4"/>
    <x v="0"/>
    <x v="2"/>
    <x v="20"/>
    <n v="268310"/>
    <n v="90495"/>
    <n v="16968"/>
    <x v="2"/>
    <n v="26.660021284143312"/>
  </r>
  <r>
    <s v="Post_22"/>
    <x v="21"/>
    <x v="0"/>
    <x v="6"/>
    <x v="4"/>
    <x v="7"/>
    <x v="21"/>
    <n v="35376"/>
    <n v="72832"/>
    <n v="3949"/>
    <x v="1"/>
    <n v="2.8579356977845818E-2"/>
  </r>
  <r>
    <s v="Post_23"/>
    <x v="22"/>
    <x v="3"/>
    <x v="2"/>
    <x v="1"/>
    <x v="2"/>
    <x v="22"/>
    <n v="223690"/>
    <n v="22531"/>
    <n v="10538"/>
    <x v="2"/>
    <n v="0.42809862513046754"/>
  </r>
  <r>
    <s v="Post_24"/>
    <x v="2"/>
    <x v="2"/>
    <x v="1"/>
    <x v="1"/>
    <x v="4"/>
    <x v="23"/>
    <n v="449803"/>
    <n v="63438"/>
    <n v="28280"/>
    <x v="0"/>
    <n v="0.12426331235280876"/>
  </r>
  <r>
    <s v="Post_25"/>
    <x v="23"/>
    <x v="3"/>
    <x v="2"/>
    <x v="3"/>
    <x v="5"/>
    <x v="24"/>
    <n v="474649"/>
    <n v="98377"/>
    <n v="3654"/>
    <x v="0"/>
    <n v="0.78836132179162588"/>
  </r>
  <r>
    <s v="Post_26"/>
    <x v="24"/>
    <x v="3"/>
    <x v="2"/>
    <x v="4"/>
    <x v="2"/>
    <x v="25"/>
    <n v="197287"/>
    <n v="53218"/>
    <n v="14896"/>
    <x v="2"/>
    <n v="5.4044197153465798E-2"/>
  </r>
  <r>
    <s v="Post_27"/>
    <x v="25"/>
    <x v="1"/>
    <x v="4"/>
    <x v="0"/>
    <x v="1"/>
    <x v="26"/>
    <n v="212278"/>
    <n v="21264"/>
    <n v="18172"/>
    <x v="2"/>
    <n v="5.7610213171109065E-2"/>
  </r>
  <r>
    <s v="Post_28"/>
    <x v="26"/>
    <x v="3"/>
    <x v="8"/>
    <x v="2"/>
    <x v="6"/>
    <x v="27"/>
    <n v="322601"/>
    <n v="35671"/>
    <n v="48768"/>
    <x v="1"/>
    <n v="0.21715320386868164"/>
  </r>
  <r>
    <s v="Post_29"/>
    <x v="27"/>
    <x v="1"/>
    <x v="4"/>
    <x v="4"/>
    <x v="6"/>
    <x v="28"/>
    <n v="91836"/>
    <n v="77370"/>
    <n v="2823"/>
    <x v="2"/>
    <n v="0.1040137081468305"/>
  </r>
  <r>
    <s v="Post_30"/>
    <x v="28"/>
    <x v="3"/>
    <x v="1"/>
    <x v="1"/>
    <x v="4"/>
    <x v="29"/>
    <n v="311330"/>
    <n v="3357"/>
    <n v="5110"/>
    <x v="1"/>
    <n v="6.8284834560393567E-2"/>
  </r>
  <r>
    <s v="Post_31"/>
    <x v="29"/>
    <x v="1"/>
    <x v="3"/>
    <x v="5"/>
    <x v="3"/>
    <x v="30"/>
    <n v="156164"/>
    <n v="84930"/>
    <n v="18303"/>
    <x v="2"/>
    <n v="0.18994328728705273"/>
  </r>
  <r>
    <s v="Post_32"/>
    <x v="30"/>
    <x v="2"/>
    <x v="5"/>
    <x v="0"/>
    <x v="7"/>
    <x v="31"/>
    <n v="91944"/>
    <n v="89578"/>
    <n v="44440"/>
    <x v="1"/>
    <n v="9.6474460922339939E-2"/>
  </r>
  <r>
    <s v="Post_33"/>
    <x v="31"/>
    <x v="3"/>
    <x v="4"/>
    <x v="4"/>
    <x v="7"/>
    <x v="32"/>
    <n v="8731"/>
    <n v="4500"/>
    <n v="46045"/>
    <x v="2"/>
    <n v="1.1908937891340886E-2"/>
  </r>
  <r>
    <s v="Post_34"/>
    <x v="32"/>
    <x v="3"/>
    <x v="6"/>
    <x v="5"/>
    <x v="3"/>
    <x v="33"/>
    <n v="16688"/>
    <n v="77970"/>
    <n v="15891"/>
    <x v="2"/>
    <n v="3.6779748365024754E-2"/>
  </r>
  <r>
    <s v="Post_35"/>
    <x v="33"/>
    <x v="3"/>
    <x v="1"/>
    <x v="3"/>
    <x v="0"/>
    <x v="34"/>
    <n v="368646"/>
    <n v="92202"/>
    <n v="2016"/>
    <x v="2"/>
    <n v="0.49430685932143659"/>
  </r>
  <r>
    <s v="Post_36"/>
    <x v="34"/>
    <x v="0"/>
    <x v="1"/>
    <x v="4"/>
    <x v="4"/>
    <x v="35"/>
    <n v="158156"/>
    <n v="6423"/>
    <n v="20518"/>
    <x v="0"/>
    <n v="9.9739949865179145E-2"/>
  </r>
  <r>
    <s v="Post_37"/>
    <x v="6"/>
    <x v="1"/>
    <x v="5"/>
    <x v="5"/>
    <x v="5"/>
    <x v="36"/>
    <n v="205884"/>
    <n v="37256"/>
    <n v="14618"/>
    <x v="2"/>
    <n v="5.2702625337368119"/>
  </r>
  <r>
    <s v="Post_38"/>
    <x v="35"/>
    <x v="1"/>
    <x v="2"/>
    <x v="0"/>
    <x v="1"/>
    <x v="37"/>
    <n v="10794"/>
    <n v="7617"/>
    <n v="36639"/>
    <x v="1"/>
    <n v="4.0246523665394572E-2"/>
  </r>
  <r>
    <s v="Post_39"/>
    <x v="36"/>
    <x v="0"/>
    <x v="4"/>
    <x v="1"/>
    <x v="7"/>
    <x v="38"/>
    <n v="469481"/>
    <n v="89583"/>
    <n v="41549"/>
    <x v="0"/>
    <n v="0.13349171518027547"/>
  </r>
  <r>
    <s v="Post_40"/>
    <x v="37"/>
    <x v="2"/>
    <x v="3"/>
    <x v="2"/>
    <x v="7"/>
    <x v="39"/>
    <n v="274631"/>
    <n v="82143"/>
    <n v="13932"/>
    <x v="2"/>
    <n v="8.2187759742484004E-2"/>
  </r>
  <r>
    <s v="Post_41"/>
    <x v="38"/>
    <x v="2"/>
    <x v="1"/>
    <x v="5"/>
    <x v="1"/>
    <x v="40"/>
    <n v="355402"/>
    <n v="41860"/>
    <n v="42729"/>
    <x v="0"/>
    <n v="0.1004542221887368"/>
  </r>
  <r>
    <s v="Post_42"/>
    <x v="39"/>
    <x v="3"/>
    <x v="9"/>
    <x v="4"/>
    <x v="3"/>
    <x v="41"/>
    <n v="402996"/>
    <n v="18661"/>
    <n v="11999"/>
    <x v="0"/>
    <n v="0.45967595757874485"/>
  </r>
  <r>
    <s v="Post_43"/>
    <x v="40"/>
    <x v="2"/>
    <x v="3"/>
    <x v="2"/>
    <x v="2"/>
    <x v="42"/>
    <n v="49656"/>
    <n v="93072"/>
    <n v="23952"/>
    <x v="1"/>
    <n v="4.2077329589087158E-2"/>
  </r>
  <r>
    <s v="Post_44"/>
    <x v="28"/>
    <x v="3"/>
    <x v="3"/>
    <x v="1"/>
    <x v="2"/>
    <x v="43"/>
    <n v="171609"/>
    <n v="17994"/>
    <n v="41339"/>
    <x v="1"/>
    <n v="5.6601877595516985E-2"/>
  </r>
  <r>
    <s v="Post_45"/>
    <x v="41"/>
    <x v="2"/>
    <x v="3"/>
    <x v="1"/>
    <x v="5"/>
    <x v="44"/>
    <n v="380972"/>
    <n v="42858"/>
    <n v="26194"/>
    <x v="2"/>
    <n v="0.11438936367828106"/>
  </r>
  <r>
    <s v="Post_46"/>
    <x v="42"/>
    <x v="1"/>
    <x v="4"/>
    <x v="3"/>
    <x v="2"/>
    <x v="45"/>
    <n v="274271"/>
    <n v="56073"/>
    <n v="17526"/>
    <x v="0"/>
    <n v="1.2773981279858406"/>
  </r>
  <r>
    <s v="Post_47"/>
    <x v="43"/>
    <x v="1"/>
    <x v="8"/>
    <x v="5"/>
    <x v="4"/>
    <x v="46"/>
    <n v="325368"/>
    <n v="62818"/>
    <n v="25686"/>
    <x v="1"/>
    <n v="0.25863169018089194"/>
  </r>
  <r>
    <s v="Post_48"/>
    <x v="44"/>
    <x v="1"/>
    <x v="2"/>
    <x v="4"/>
    <x v="1"/>
    <x v="47"/>
    <n v="74624"/>
    <n v="24137"/>
    <n v="35546"/>
    <x v="1"/>
    <n v="6.0693935487019721E-2"/>
  </r>
  <r>
    <s v="Post_49"/>
    <x v="45"/>
    <x v="2"/>
    <x v="4"/>
    <x v="4"/>
    <x v="7"/>
    <x v="48"/>
    <n v="313821"/>
    <n v="86074"/>
    <n v="36395"/>
    <x v="0"/>
    <n v="9.2607824362465521E-2"/>
  </r>
  <r>
    <s v="Post_50"/>
    <x v="46"/>
    <x v="1"/>
    <x v="9"/>
    <x v="5"/>
    <x v="4"/>
    <x v="49"/>
    <n v="422463"/>
    <n v="21545"/>
    <n v="40997"/>
    <x v="2"/>
    <n v="0.17650743070426103"/>
  </r>
  <r>
    <s v="Post_51"/>
    <x v="47"/>
    <x v="3"/>
    <x v="2"/>
    <x v="2"/>
    <x v="3"/>
    <x v="50"/>
    <n v="225061"/>
    <n v="67840"/>
    <n v="28774"/>
    <x v="1"/>
    <n v="0.15454548948653471"/>
  </r>
  <r>
    <s v="Post_52"/>
    <x v="48"/>
    <x v="3"/>
    <x v="5"/>
    <x v="4"/>
    <x v="6"/>
    <x v="51"/>
    <n v="159509"/>
    <n v="25505"/>
    <n v="8605"/>
    <x v="1"/>
    <n v="8.5729251439233406E-2"/>
  </r>
  <r>
    <s v="Post_53"/>
    <x v="49"/>
    <x v="3"/>
    <x v="3"/>
    <x v="3"/>
    <x v="4"/>
    <x v="52"/>
    <n v="472399"/>
    <n v="90644"/>
    <n v="33331"/>
    <x v="2"/>
    <n v="0.43920462495857421"/>
  </r>
  <r>
    <s v="Post_54"/>
    <x v="50"/>
    <x v="2"/>
    <x v="7"/>
    <x v="5"/>
    <x v="6"/>
    <x v="53"/>
    <n v="332566"/>
    <n v="43169"/>
    <n v="45161"/>
    <x v="1"/>
    <n v="1.0727920129888335"/>
  </r>
  <r>
    <s v="Post_55"/>
    <x v="51"/>
    <x v="2"/>
    <x v="2"/>
    <x v="5"/>
    <x v="7"/>
    <x v="54"/>
    <n v="491965"/>
    <n v="60534"/>
    <n v="31438"/>
    <x v="0"/>
    <n v="0.1457652741169578"/>
  </r>
  <r>
    <s v="Post_56"/>
    <x v="52"/>
    <x v="3"/>
    <x v="7"/>
    <x v="3"/>
    <x v="3"/>
    <x v="55"/>
    <n v="389693"/>
    <n v="81891"/>
    <n v="32967"/>
    <x v="1"/>
    <n v="0.12822164015114648"/>
  </r>
  <r>
    <s v="Post_57"/>
    <x v="53"/>
    <x v="1"/>
    <x v="0"/>
    <x v="4"/>
    <x v="3"/>
    <x v="56"/>
    <n v="34126"/>
    <n v="53516"/>
    <n v="29452"/>
    <x v="2"/>
    <n v="4.1451874067639047E-2"/>
  </r>
  <r>
    <s v="Post_58"/>
    <x v="54"/>
    <x v="2"/>
    <x v="2"/>
    <x v="0"/>
    <x v="3"/>
    <x v="57"/>
    <n v="184395"/>
    <n v="9408"/>
    <n v="7599"/>
    <x v="1"/>
    <n v="1.017253745214308"/>
  </r>
  <r>
    <s v="Post_59"/>
    <x v="55"/>
    <x v="3"/>
    <x v="0"/>
    <x v="2"/>
    <x v="5"/>
    <x v="58"/>
    <n v="474568"/>
    <n v="83894"/>
    <n v="6150"/>
    <x v="0"/>
    <n v="0.24639503275378347"/>
  </r>
  <r>
    <s v="Post_60"/>
    <x v="56"/>
    <x v="2"/>
    <x v="5"/>
    <x v="4"/>
    <x v="0"/>
    <x v="59"/>
    <n v="40967"/>
    <n v="4121"/>
    <n v="26381"/>
    <x v="2"/>
    <n v="2.0271598404004117E-2"/>
  </r>
  <r>
    <s v="Post_61"/>
    <x v="57"/>
    <x v="0"/>
    <x v="5"/>
    <x v="5"/>
    <x v="7"/>
    <x v="60"/>
    <n v="122451"/>
    <n v="79602"/>
    <n v="25491"/>
    <x v="2"/>
    <n v="0.26248131263727137"/>
  </r>
  <r>
    <s v="Post_62"/>
    <x v="58"/>
    <x v="3"/>
    <x v="8"/>
    <x v="0"/>
    <x v="3"/>
    <x v="61"/>
    <n v="331535"/>
    <n v="60374"/>
    <n v="13314"/>
    <x v="1"/>
    <n v="9.8725677817341068E-2"/>
  </r>
  <r>
    <s v="Post_63"/>
    <x v="59"/>
    <x v="0"/>
    <x v="2"/>
    <x v="3"/>
    <x v="1"/>
    <x v="62"/>
    <n v="93254"/>
    <n v="55921"/>
    <n v="48758"/>
    <x v="2"/>
    <n v="7.6085907771884884E-2"/>
  </r>
  <r>
    <s v="Post_64"/>
    <x v="60"/>
    <x v="1"/>
    <x v="4"/>
    <x v="1"/>
    <x v="6"/>
    <x v="63"/>
    <n v="212596"/>
    <n v="72334"/>
    <n v="18"/>
    <x v="0"/>
    <n v="0.24951008292251517"/>
  </r>
  <r>
    <s v="Post_65"/>
    <x v="61"/>
    <x v="3"/>
    <x v="9"/>
    <x v="1"/>
    <x v="6"/>
    <x v="64"/>
    <n v="358102"/>
    <n v="26688"/>
    <n v="8128"/>
    <x v="2"/>
    <n v="0.13231384389298054"/>
  </r>
  <r>
    <s v="Post_66"/>
    <x v="62"/>
    <x v="0"/>
    <x v="1"/>
    <x v="2"/>
    <x v="4"/>
    <x v="65"/>
    <n v="14117"/>
    <n v="73654"/>
    <n v="46422"/>
    <x v="0"/>
    <n v="0.15686556434219986"/>
  </r>
  <r>
    <s v="Post_67"/>
    <x v="63"/>
    <x v="3"/>
    <x v="6"/>
    <x v="0"/>
    <x v="2"/>
    <x v="66"/>
    <n v="376054"/>
    <n v="36502"/>
    <n v="19620"/>
    <x v="0"/>
    <n v="9.7042770574512979E-2"/>
  </r>
  <r>
    <s v="Post_68"/>
    <x v="64"/>
    <x v="2"/>
    <x v="2"/>
    <x v="5"/>
    <x v="4"/>
    <x v="67"/>
    <n v="75851"/>
    <n v="99754"/>
    <n v="47614"/>
    <x v="0"/>
    <n v="0.21064437348069634"/>
  </r>
  <r>
    <s v="Post_69"/>
    <x v="65"/>
    <x v="2"/>
    <x v="7"/>
    <x v="3"/>
    <x v="7"/>
    <x v="68"/>
    <n v="341805"/>
    <n v="67524"/>
    <n v="485"/>
    <x v="0"/>
    <n v="0.70465991605582756"/>
  </r>
  <r>
    <s v="Post_70"/>
    <x v="66"/>
    <x v="3"/>
    <x v="7"/>
    <x v="3"/>
    <x v="3"/>
    <x v="69"/>
    <n v="421149"/>
    <n v="53769"/>
    <n v="27804"/>
    <x v="1"/>
    <n v="0.11894728100118611"/>
  </r>
  <r>
    <s v="Post_71"/>
    <x v="67"/>
    <x v="2"/>
    <x v="2"/>
    <x v="5"/>
    <x v="4"/>
    <x v="70"/>
    <n v="50577"/>
    <n v="92342"/>
    <n v="43775"/>
    <x v="1"/>
    <n v="0.38476630929857752"/>
  </r>
  <r>
    <s v="Post_72"/>
    <x v="68"/>
    <x v="1"/>
    <x v="1"/>
    <x v="3"/>
    <x v="3"/>
    <x v="71"/>
    <n v="68719"/>
    <n v="98115"/>
    <n v="36515"/>
    <x v="2"/>
    <n v="0.14323368089477995"/>
  </r>
  <r>
    <s v="Post_73"/>
    <x v="69"/>
    <x v="0"/>
    <x v="9"/>
    <x v="2"/>
    <x v="5"/>
    <x v="72"/>
    <n v="136878"/>
    <n v="89273"/>
    <n v="41624"/>
    <x v="1"/>
    <n v="6.1157389463913886E-2"/>
  </r>
  <r>
    <s v="Post_74"/>
    <x v="70"/>
    <x v="0"/>
    <x v="5"/>
    <x v="2"/>
    <x v="1"/>
    <x v="73"/>
    <n v="216783"/>
    <n v="79133"/>
    <n v="7687"/>
    <x v="0"/>
    <n v="8.3243697354571045E-2"/>
  </r>
  <r>
    <s v="Post_75"/>
    <x v="71"/>
    <x v="3"/>
    <x v="4"/>
    <x v="0"/>
    <x v="7"/>
    <x v="74"/>
    <n v="125485"/>
    <n v="942"/>
    <n v="20317"/>
    <x v="2"/>
    <n v="8.3848683364712406E-2"/>
  </r>
  <r>
    <s v="Post_76"/>
    <x v="72"/>
    <x v="1"/>
    <x v="2"/>
    <x v="3"/>
    <x v="1"/>
    <x v="75"/>
    <n v="145118"/>
    <n v="68421"/>
    <n v="16720"/>
    <x v="0"/>
    <n v="0.12818023468452194"/>
  </r>
  <r>
    <s v="Post_77"/>
    <x v="73"/>
    <x v="2"/>
    <x v="7"/>
    <x v="1"/>
    <x v="1"/>
    <x v="76"/>
    <n v="15408"/>
    <n v="23087"/>
    <n v="23147"/>
    <x v="1"/>
    <n v="4.0153966313192076E-2"/>
  </r>
  <r>
    <s v="Post_78"/>
    <x v="74"/>
    <x v="2"/>
    <x v="0"/>
    <x v="0"/>
    <x v="3"/>
    <x v="77"/>
    <n v="132163"/>
    <n v="29340"/>
    <n v="40557"/>
    <x v="1"/>
    <n v="0.32984325670835823"/>
  </r>
  <r>
    <s v="Post_79"/>
    <x v="75"/>
    <x v="1"/>
    <x v="0"/>
    <x v="5"/>
    <x v="7"/>
    <x v="78"/>
    <n v="171996"/>
    <n v="5043"/>
    <n v="3436"/>
    <x v="1"/>
    <n v="4.2770317411565749E-2"/>
  </r>
  <r>
    <s v="Post_80"/>
    <x v="76"/>
    <x v="2"/>
    <x v="6"/>
    <x v="1"/>
    <x v="4"/>
    <x v="79"/>
    <n v="241425"/>
    <n v="99422"/>
    <n v="41307"/>
    <x v="0"/>
    <n v="9.5668753007219332E-2"/>
  </r>
  <r>
    <s v="Post_81"/>
    <x v="77"/>
    <x v="1"/>
    <x v="0"/>
    <x v="1"/>
    <x v="1"/>
    <x v="80"/>
    <n v="211176"/>
    <n v="66264"/>
    <n v="14337"/>
    <x v="1"/>
    <n v="6.7999766013890475E-2"/>
  </r>
  <r>
    <s v="Post_82"/>
    <x v="78"/>
    <x v="1"/>
    <x v="2"/>
    <x v="4"/>
    <x v="3"/>
    <x v="81"/>
    <n v="338933"/>
    <n v="22771"/>
    <n v="18899"/>
    <x v="2"/>
    <n v="1.3365183374769991"/>
  </r>
  <r>
    <s v="Post_83"/>
    <x v="79"/>
    <x v="1"/>
    <x v="4"/>
    <x v="4"/>
    <x v="4"/>
    <x v="82"/>
    <n v="219517"/>
    <n v="5831"/>
    <n v="32657"/>
    <x v="2"/>
    <n v="5.5639564398097252E-2"/>
  </r>
  <r>
    <s v="Post_84"/>
    <x v="80"/>
    <x v="1"/>
    <x v="3"/>
    <x v="1"/>
    <x v="2"/>
    <x v="83"/>
    <n v="62336"/>
    <n v="79392"/>
    <n v="42892"/>
    <x v="0"/>
    <n v="5.5690207759888394E-2"/>
  </r>
  <r>
    <s v="Post_85"/>
    <x v="81"/>
    <x v="2"/>
    <x v="7"/>
    <x v="1"/>
    <x v="2"/>
    <x v="84"/>
    <n v="106179"/>
    <n v="4262"/>
    <n v="12978"/>
    <x v="1"/>
    <n v="2.8324735093189869E-2"/>
  </r>
  <r>
    <s v="Post_86"/>
    <x v="82"/>
    <x v="0"/>
    <x v="7"/>
    <x v="1"/>
    <x v="6"/>
    <x v="85"/>
    <n v="52457"/>
    <n v="77192"/>
    <n v="32870"/>
    <x v="0"/>
    <n v="0.17910679688688166"/>
  </r>
  <r>
    <s v="Post_87"/>
    <x v="83"/>
    <x v="2"/>
    <x v="4"/>
    <x v="2"/>
    <x v="1"/>
    <x v="86"/>
    <n v="194688"/>
    <n v="34182"/>
    <n v="3500"/>
    <x v="0"/>
    <n v="0.12175179651621253"/>
  </r>
  <r>
    <s v="Post_88"/>
    <x v="84"/>
    <x v="2"/>
    <x v="0"/>
    <x v="2"/>
    <x v="4"/>
    <x v="87"/>
    <n v="18233"/>
    <n v="37713"/>
    <n v="28599"/>
    <x v="1"/>
    <n v="2.7500846542706577E-2"/>
  </r>
  <r>
    <s v="Post_89"/>
    <x v="85"/>
    <x v="3"/>
    <x v="2"/>
    <x v="2"/>
    <x v="2"/>
    <x v="88"/>
    <n v="190686"/>
    <n v="12963"/>
    <n v="11560"/>
    <x v="0"/>
    <n v="5.2914282201801027E-2"/>
  </r>
  <r>
    <s v="Post_90"/>
    <x v="86"/>
    <x v="3"/>
    <x v="7"/>
    <x v="5"/>
    <x v="4"/>
    <x v="89"/>
    <n v="137342"/>
    <n v="95328"/>
    <n v="47250"/>
    <x v="2"/>
    <n v="0.23860404020945195"/>
  </r>
  <r>
    <s v="Post_91"/>
    <x v="87"/>
    <x v="0"/>
    <x v="7"/>
    <x v="5"/>
    <x v="5"/>
    <x v="90"/>
    <n v="23466"/>
    <n v="66627"/>
    <n v="40003"/>
    <x v="0"/>
    <n v="6.0739050294040198E-2"/>
  </r>
  <r>
    <s v="Post_92"/>
    <x v="31"/>
    <x v="2"/>
    <x v="3"/>
    <x v="2"/>
    <x v="1"/>
    <x v="91"/>
    <n v="66980"/>
    <n v="96596"/>
    <n v="49121"/>
    <x v="2"/>
    <n v="4.6570210015560845E-2"/>
  </r>
  <r>
    <s v="Post_93"/>
    <x v="88"/>
    <x v="2"/>
    <x v="4"/>
    <x v="2"/>
    <x v="0"/>
    <x v="92"/>
    <n v="69145"/>
    <n v="31191"/>
    <n v="43362"/>
    <x v="2"/>
    <n v="0.2839466165027249"/>
  </r>
  <r>
    <s v="Post_94"/>
    <x v="89"/>
    <x v="3"/>
    <x v="3"/>
    <x v="3"/>
    <x v="0"/>
    <x v="93"/>
    <n v="195970"/>
    <n v="75414"/>
    <n v="4473"/>
    <x v="0"/>
    <n v="8.5934618451876582E-2"/>
  </r>
  <r>
    <s v="Post_95"/>
    <x v="90"/>
    <x v="0"/>
    <x v="8"/>
    <x v="0"/>
    <x v="5"/>
    <x v="94"/>
    <n v="444670"/>
    <n v="64311"/>
    <n v="7956"/>
    <x v="1"/>
    <n v="4.0237327978080826"/>
  </r>
  <r>
    <s v="Post_96"/>
    <x v="91"/>
    <x v="0"/>
    <x v="5"/>
    <x v="5"/>
    <x v="1"/>
    <x v="95"/>
    <n v="274212"/>
    <n v="15298"/>
    <n v="28342"/>
    <x v="0"/>
    <n v="0.2359524371576911"/>
  </r>
  <r>
    <s v="Post_97"/>
    <x v="92"/>
    <x v="0"/>
    <x v="8"/>
    <x v="4"/>
    <x v="0"/>
    <x v="96"/>
    <n v="176687"/>
    <n v="5641"/>
    <n v="22316"/>
    <x v="1"/>
    <n v="2.2223380572297335"/>
  </r>
  <r>
    <s v="Post_98"/>
    <x v="93"/>
    <x v="0"/>
    <x v="8"/>
    <x v="2"/>
    <x v="3"/>
    <x v="97"/>
    <n v="90333"/>
    <n v="10903"/>
    <n v="30677"/>
    <x v="1"/>
    <n v="3.432074006852024E-2"/>
  </r>
  <r>
    <s v="Post_99"/>
    <x v="94"/>
    <x v="1"/>
    <x v="6"/>
    <x v="5"/>
    <x v="5"/>
    <x v="98"/>
    <n v="263310"/>
    <n v="39207"/>
    <n v="27324"/>
    <x v="0"/>
    <n v="0.34177829034694784"/>
  </r>
  <r>
    <s v="Post_100"/>
    <x v="95"/>
    <x v="3"/>
    <x v="1"/>
    <x v="2"/>
    <x v="6"/>
    <x v="99"/>
    <n v="364521"/>
    <n v="73308"/>
    <n v="29082"/>
    <x v="2"/>
    <n v="0.15079059042377971"/>
  </r>
  <r>
    <s v="Post_101"/>
    <x v="96"/>
    <x v="3"/>
    <x v="4"/>
    <x v="3"/>
    <x v="5"/>
    <x v="100"/>
    <n v="1349"/>
    <n v="81918"/>
    <n v="11870"/>
    <x v="0"/>
    <n v="3.4926554269661764E-2"/>
  </r>
  <r>
    <s v="Post_102"/>
    <x v="8"/>
    <x v="0"/>
    <x v="5"/>
    <x v="4"/>
    <x v="0"/>
    <x v="101"/>
    <n v="46464"/>
    <n v="83075"/>
    <n v="5710"/>
    <x v="1"/>
    <n v="6.0119270402253122E-2"/>
  </r>
  <r>
    <s v="Post_103"/>
    <x v="97"/>
    <x v="2"/>
    <x v="6"/>
    <x v="1"/>
    <x v="5"/>
    <x v="102"/>
    <n v="352538"/>
    <n v="55203"/>
    <n v="5369"/>
    <x v="1"/>
    <n v="0.12475806249469618"/>
  </r>
  <r>
    <s v="Post_104"/>
    <x v="98"/>
    <x v="1"/>
    <x v="5"/>
    <x v="3"/>
    <x v="1"/>
    <x v="103"/>
    <n v="241125"/>
    <n v="65026"/>
    <n v="30917"/>
    <x v="1"/>
    <n v="9.391704701898608E-2"/>
  </r>
  <r>
    <s v="Post_105"/>
    <x v="99"/>
    <x v="1"/>
    <x v="7"/>
    <x v="2"/>
    <x v="4"/>
    <x v="104"/>
    <n v="11483"/>
    <n v="33641"/>
    <n v="30457"/>
    <x v="1"/>
    <n v="5.5729980828786312"/>
  </r>
  <r>
    <s v="Post_106"/>
    <x v="100"/>
    <x v="2"/>
    <x v="7"/>
    <x v="4"/>
    <x v="7"/>
    <x v="105"/>
    <n v="302919"/>
    <n v="49216"/>
    <n v="30399"/>
    <x v="2"/>
    <n v="9.7417432376027915E-2"/>
  </r>
  <r>
    <s v="Post_107"/>
    <x v="101"/>
    <x v="3"/>
    <x v="5"/>
    <x v="3"/>
    <x v="0"/>
    <x v="106"/>
    <n v="59766"/>
    <n v="75524"/>
    <n v="27938"/>
    <x v="0"/>
    <n v="5.9348795066168733E-2"/>
  </r>
  <r>
    <s v="Post_108"/>
    <x v="102"/>
    <x v="0"/>
    <x v="0"/>
    <x v="5"/>
    <x v="5"/>
    <x v="107"/>
    <n v="383024"/>
    <n v="45530"/>
    <n v="48504"/>
    <x v="1"/>
    <n v="0.10246625844089371"/>
  </r>
  <r>
    <s v="Post_109"/>
    <x v="103"/>
    <x v="1"/>
    <x v="7"/>
    <x v="0"/>
    <x v="7"/>
    <x v="108"/>
    <n v="452777"/>
    <n v="44862"/>
    <n v="23870"/>
    <x v="0"/>
    <n v="0.10766055079962643"/>
  </r>
  <r>
    <s v="Post_110"/>
    <x v="78"/>
    <x v="2"/>
    <x v="2"/>
    <x v="0"/>
    <x v="7"/>
    <x v="109"/>
    <n v="188191"/>
    <n v="4660"/>
    <n v="26605"/>
    <x v="1"/>
    <n v="5.6724727039908357E-2"/>
  </r>
  <r>
    <s v="Post_111"/>
    <x v="104"/>
    <x v="2"/>
    <x v="6"/>
    <x v="3"/>
    <x v="3"/>
    <x v="110"/>
    <n v="418305"/>
    <n v="51641"/>
    <n v="34605"/>
    <x v="0"/>
    <n v="0.20042830516365531"/>
  </r>
  <r>
    <s v="Post_112"/>
    <x v="93"/>
    <x v="1"/>
    <x v="2"/>
    <x v="0"/>
    <x v="2"/>
    <x v="111"/>
    <n v="310266"/>
    <n v="87995"/>
    <n v="40217"/>
    <x v="1"/>
    <n v="0.21989417469349928"/>
  </r>
  <r>
    <s v="Post_113"/>
    <x v="105"/>
    <x v="0"/>
    <x v="1"/>
    <x v="1"/>
    <x v="3"/>
    <x v="112"/>
    <n v="241244"/>
    <n v="56779"/>
    <n v="14849"/>
    <x v="0"/>
    <n v="0.22300245616886125"/>
  </r>
  <r>
    <s v="Post_114"/>
    <x v="106"/>
    <x v="3"/>
    <x v="9"/>
    <x v="4"/>
    <x v="2"/>
    <x v="113"/>
    <n v="17361"/>
    <n v="62405"/>
    <n v="10538"/>
    <x v="2"/>
    <n v="0.12846432889963724"/>
  </r>
  <r>
    <s v="Post_115"/>
    <x v="107"/>
    <x v="1"/>
    <x v="1"/>
    <x v="3"/>
    <x v="6"/>
    <x v="114"/>
    <n v="364748"/>
    <n v="16705"/>
    <n v="8949"/>
    <x v="0"/>
    <n v="0.24406928431300226"/>
  </r>
  <r>
    <s v="Post_116"/>
    <x v="26"/>
    <x v="0"/>
    <x v="8"/>
    <x v="2"/>
    <x v="3"/>
    <x v="115"/>
    <n v="443617"/>
    <n v="98343"/>
    <n v="18038"/>
    <x v="0"/>
    <n v="0.12171287135599056"/>
  </r>
  <r>
    <s v="Post_117"/>
    <x v="108"/>
    <x v="2"/>
    <x v="6"/>
    <x v="1"/>
    <x v="7"/>
    <x v="116"/>
    <n v="213884"/>
    <n v="16804"/>
    <n v="17614"/>
    <x v="2"/>
    <n v="9.9503488404711044E-2"/>
  </r>
  <r>
    <s v="Post_118"/>
    <x v="109"/>
    <x v="0"/>
    <x v="2"/>
    <x v="0"/>
    <x v="5"/>
    <x v="117"/>
    <n v="289125"/>
    <n v="77191"/>
    <n v="27066"/>
    <x v="0"/>
    <n v="0.21396166462612376"/>
  </r>
  <r>
    <s v="Post_119"/>
    <x v="110"/>
    <x v="3"/>
    <x v="8"/>
    <x v="1"/>
    <x v="1"/>
    <x v="118"/>
    <n v="416403"/>
    <n v="56902"/>
    <n v="2675"/>
    <x v="2"/>
    <n v="0.16297057161933132"/>
  </r>
  <r>
    <s v="Post_120"/>
    <x v="111"/>
    <x v="0"/>
    <x v="6"/>
    <x v="0"/>
    <x v="5"/>
    <x v="119"/>
    <n v="361245"/>
    <n v="30503"/>
    <n v="13260"/>
    <x v="2"/>
    <n v="0.22847949056285516"/>
  </r>
  <r>
    <s v="Post_121"/>
    <x v="112"/>
    <x v="1"/>
    <x v="3"/>
    <x v="1"/>
    <x v="3"/>
    <x v="120"/>
    <n v="101605"/>
    <n v="80028"/>
    <n v="36281"/>
    <x v="0"/>
    <n v="8.7715929743208895E-2"/>
  </r>
  <r>
    <s v="Post_122"/>
    <x v="113"/>
    <x v="3"/>
    <x v="3"/>
    <x v="4"/>
    <x v="1"/>
    <x v="121"/>
    <n v="22341"/>
    <n v="38730"/>
    <n v="42476"/>
    <x v="1"/>
    <n v="2.101549915133891E-2"/>
  </r>
  <r>
    <s v="Post_123"/>
    <x v="114"/>
    <x v="0"/>
    <x v="0"/>
    <x v="0"/>
    <x v="0"/>
    <x v="122"/>
    <n v="283030"/>
    <n v="30676"/>
    <n v="43977"/>
    <x v="2"/>
    <n v="9.1148399552212531E-2"/>
  </r>
  <r>
    <s v="Post_124"/>
    <x v="40"/>
    <x v="1"/>
    <x v="5"/>
    <x v="2"/>
    <x v="7"/>
    <x v="123"/>
    <n v="21362"/>
    <n v="31562"/>
    <n v="19778"/>
    <x v="1"/>
    <n v="1.5648097527797746E-2"/>
  </r>
  <r>
    <s v="Post_125"/>
    <x v="115"/>
    <x v="3"/>
    <x v="7"/>
    <x v="0"/>
    <x v="7"/>
    <x v="124"/>
    <n v="20166"/>
    <n v="30661"/>
    <n v="25363"/>
    <x v="2"/>
    <n v="1.9526384581870372E-2"/>
  </r>
  <r>
    <s v="Post_126"/>
    <x v="116"/>
    <x v="1"/>
    <x v="9"/>
    <x v="0"/>
    <x v="4"/>
    <x v="125"/>
    <n v="319381"/>
    <n v="69098"/>
    <n v="38387"/>
    <x v="2"/>
    <n v="0.44366446774211987"/>
  </r>
  <r>
    <s v="Post_127"/>
    <x v="95"/>
    <x v="0"/>
    <x v="1"/>
    <x v="0"/>
    <x v="5"/>
    <x v="126"/>
    <n v="277223"/>
    <n v="81798"/>
    <n v="46985"/>
    <x v="1"/>
    <n v="0.1052099672273204"/>
  </r>
  <r>
    <s v="Post_128"/>
    <x v="117"/>
    <x v="2"/>
    <x v="0"/>
    <x v="1"/>
    <x v="0"/>
    <x v="127"/>
    <n v="140163"/>
    <n v="85932"/>
    <n v="40674"/>
    <x v="1"/>
    <n v="6.9521370011594322E-2"/>
  </r>
  <r>
    <s v="Post_129"/>
    <x v="32"/>
    <x v="1"/>
    <x v="3"/>
    <x v="2"/>
    <x v="0"/>
    <x v="128"/>
    <n v="449148"/>
    <n v="87211"/>
    <n v="35005"/>
    <x v="0"/>
    <n v="0.55499821270379057"/>
  </r>
  <r>
    <s v="Post_130"/>
    <x v="118"/>
    <x v="2"/>
    <x v="9"/>
    <x v="2"/>
    <x v="5"/>
    <x v="129"/>
    <n v="232290"/>
    <n v="7501"/>
    <n v="23547"/>
    <x v="2"/>
    <n v="0.29946415818705335"/>
  </r>
  <r>
    <s v="Post_131"/>
    <x v="119"/>
    <x v="0"/>
    <x v="3"/>
    <x v="4"/>
    <x v="7"/>
    <x v="130"/>
    <n v="131837"/>
    <n v="43770"/>
    <n v="9395"/>
    <x v="2"/>
    <n v="3.83138207640853E-2"/>
  </r>
  <r>
    <s v="Post_132"/>
    <x v="120"/>
    <x v="3"/>
    <x v="1"/>
    <x v="0"/>
    <x v="1"/>
    <x v="131"/>
    <n v="107303"/>
    <n v="83451"/>
    <n v="45313"/>
    <x v="0"/>
    <n v="6.769188859815764E-2"/>
  </r>
  <r>
    <s v="Post_133"/>
    <x v="48"/>
    <x v="0"/>
    <x v="2"/>
    <x v="3"/>
    <x v="1"/>
    <x v="132"/>
    <n v="311286"/>
    <n v="82479"/>
    <n v="7832"/>
    <x v="0"/>
    <n v="0.11746435386517939"/>
  </r>
  <r>
    <s v="Post_134"/>
    <x v="121"/>
    <x v="3"/>
    <x v="0"/>
    <x v="5"/>
    <x v="2"/>
    <x v="133"/>
    <n v="318166"/>
    <n v="72711"/>
    <n v="32791"/>
    <x v="0"/>
    <n v="0.31686559830194477"/>
  </r>
  <r>
    <s v="Post_135"/>
    <x v="122"/>
    <x v="0"/>
    <x v="1"/>
    <x v="4"/>
    <x v="6"/>
    <x v="134"/>
    <n v="133933"/>
    <n v="46058"/>
    <n v="45912"/>
    <x v="0"/>
    <n v="0.31914370600177161"/>
  </r>
  <r>
    <s v="Post_136"/>
    <x v="123"/>
    <x v="0"/>
    <x v="7"/>
    <x v="1"/>
    <x v="3"/>
    <x v="135"/>
    <n v="345987"/>
    <n v="13274"/>
    <n v="43872"/>
    <x v="2"/>
    <n v="0.21773789333823038"/>
  </r>
  <r>
    <s v="Post_137"/>
    <x v="85"/>
    <x v="1"/>
    <x v="9"/>
    <x v="3"/>
    <x v="6"/>
    <x v="136"/>
    <n v="223413"/>
    <n v="84930"/>
    <n v="42774"/>
    <x v="2"/>
    <n v="0.24412827273182372"/>
  </r>
  <r>
    <s v="Post_138"/>
    <x v="124"/>
    <x v="1"/>
    <x v="9"/>
    <x v="4"/>
    <x v="2"/>
    <x v="137"/>
    <n v="80497"/>
    <n v="44156"/>
    <n v="14597"/>
    <x v="1"/>
    <n v="3.4575579485470687E-2"/>
  </r>
  <r>
    <s v="Post_139"/>
    <x v="125"/>
    <x v="1"/>
    <x v="5"/>
    <x v="0"/>
    <x v="1"/>
    <x v="138"/>
    <n v="443844"/>
    <n v="19877"/>
    <n v="22056"/>
    <x v="2"/>
    <n v="0.13923464326527291"/>
  </r>
  <r>
    <s v="Post_140"/>
    <x v="126"/>
    <x v="0"/>
    <x v="7"/>
    <x v="0"/>
    <x v="7"/>
    <x v="139"/>
    <n v="150418"/>
    <n v="45387"/>
    <n v="25632"/>
    <x v="1"/>
    <n v="0.20332426454182095"/>
  </r>
  <r>
    <s v="Post_141"/>
    <x v="127"/>
    <x v="0"/>
    <x v="9"/>
    <x v="4"/>
    <x v="5"/>
    <x v="140"/>
    <n v="480038"/>
    <n v="71997"/>
    <n v="18117"/>
    <x v="0"/>
    <n v="0.83594361670620454"/>
  </r>
  <r>
    <s v="Post_142"/>
    <x v="128"/>
    <x v="3"/>
    <x v="8"/>
    <x v="4"/>
    <x v="2"/>
    <x v="141"/>
    <n v="86843"/>
    <n v="16843"/>
    <n v="14705"/>
    <x v="2"/>
    <n v="2.4414054243326405E-2"/>
  </r>
  <r>
    <s v="Post_143"/>
    <x v="129"/>
    <x v="1"/>
    <x v="0"/>
    <x v="3"/>
    <x v="7"/>
    <x v="142"/>
    <n v="107901"/>
    <n v="84854"/>
    <n v="4738"/>
    <x v="2"/>
    <n v="4.610482156801636E-2"/>
  </r>
  <r>
    <s v="Post_144"/>
    <x v="130"/>
    <x v="2"/>
    <x v="3"/>
    <x v="1"/>
    <x v="1"/>
    <x v="143"/>
    <n v="70708"/>
    <n v="277"/>
    <n v="25036"/>
    <x v="2"/>
    <n v="1.9172756679046363"/>
  </r>
  <r>
    <s v="Post_145"/>
    <x v="131"/>
    <x v="2"/>
    <x v="6"/>
    <x v="2"/>
    <x v="7"/>
    <x v="144"/>
    <n v="82304"/>
    <n v="68754"/>
    <n v="15897"/>
    <x v="2"/>
    <n v="4.2370547831350219E-2"/>
  </r>
  <r>
    <s v="Post_146"/>
    <x v="132"/>
    <x v="1"/>
    <x v="1"/>
    <x v="5"/>
    <x v="6"/>
    <x v="145"/>
    <n v="194879"/>
    <n v="76029"/>
    <n v="34998"/>
    <x v="0"/>
    <n v="0.31716602833805774"/>
  </r>
  <r>
    <s v="Post_147"/>
    <x v="133"/>
    <x v="0"/>
    <x v="8"/>
    <x v="1"/>
    <x v="0"/>
    <x v="146"/>
    <n v="363548"/>
    <n v="17456"/>
    <n v="8176"/>
    <x v="2"/>
    <n v="0.6111264650829743"/>
  </r>
  <r>
    <s v="Post_148"/>
    <x v="134"/>
    <x v="0"/>
    <x v="3"/>
    <x v="5"/>
    <x v="1"/>
    <x v="147"/>
    <n v="94325"/>
    <n v="72341"/>
    <n v="7328"/>
    <x v="2"/>
    <n v="4.1634074118386023E-2"/>
  </r>
  <r>
    <s v="Post_149"/>
    <x v="135"/>
    <x v="1"/>
    <x v="4"/>
    <x v="0"/>
    <x v="2"/>
    <x v="148"/>
    <n v="95304"/>
    <n v="3716"/>
    <n v="44880"/>
    <x v="2"/>
    <n v="0.11129518514909224"/>
  </r>
  <r>
    <s v="Post_150"/>
    <x v="19"/>
    <x v="1"/>
    <x v="6"/>
    <x v="5"/>
    <x v="0"/>
    <x v="149"/>
    <n v="75909"/>
    <n v="5645"/>
    <n v="4052"/>
    <x v="2"/>
    <n v="2.0861820353812146E-2"/>
  </r>
  <r>
    <s v="Post_151"/>
    <x v="136"/>
    <x v="2"/>
    <x v="1"/>
    <x v="5"/>
    <x v="5"/>
    <x v="150"/>
    <n v="68367"/>
    <n v="38326"/>
    <n v="879"/>
    <x v="0"/>
    <n v="3.0475579618769118E-2"/>
  </r>
  <r>
    <s v="Post_152"/>
    <x v="137"/>
    <x v="1"/>
    <x v="9"/>
    <x v="5"/>
    <x v="7"/>
    <x v="151"/>
    <n v="34210"/>
    <n v="33344"/>
    <n v="11022"/>
    <x v="2"/>
    <n v="1.7107139513669208E-2"/>
  </r>
  <r>
    <s v="Post_153"/>
    <x v="138"/>
    <x v="0"/>
    <x v="0"/>
    <x v="1"/>
    <x v="2"/>
    <x v="152"/>
    <n v="498580"/>
    <n v="96093"/>
    <n v="9968"/>
    <x v="1"/>
    <n v="0.18594732136843767"/>
  </r>
  <r>
    <s v="Post_154"/>
    <x v="139"/>
    <x v="1"/>
    <x v="8"/>
    <x v="1"/>
    <x v="6"/>
    <x v="153"/>
    <n v="319140"/>
    <n v="6541"/>
    <n v="23057"/>
    <x v="2"/>
    <n v="8.4890338599352493"/>
  </r>
  <r>
    <s v="Post_155"/>
    <x v="41"/>
    <x v="2"/>
    <x v="2"/>
    <x v="1"/>
    <x v="6"/>
    <x v="154"/>
    <n v="193956"/>
    <n v="14856"/>
    <n v="32442"/>
    <x v="1"/>
    <n v="0.11338733222478002"/>
  </r>
  <r>
    <s v="Post_156"/>
    <x v="140"/>
    <x v="3"/>
    <x v="1"/>
    <x v="1"/>
    <x v="3"/>
    <x v="155"/>
    <n v="177035"/>
    <n v="49884"/>
    <n v="46238"/>
    <x v="1"/>
    <n v="5.732430074644547E-2"/>
  </r>
  <r>
    <s v="Post_157"/>
    <x v="141"/>
    <x v="2"/>
    <x v="7"/>
    <x v="5"/>
    <x v="1"/>
    <x v="156"/>
    <n v="462542"/>
    <n v="14404"/>
    <n v="37153"/>
    <x v="2"/>
    <n v="0.24315524459119239"/>
  </r>
  <r>
    <s v="Post_158"/>
    <x v="116"/>
    <x v="3"/>
    <x v="9"/>
    <x v="5"/>
    <x v="6"/>
    <x v="157"/>
    <n v="392281"/>
    <n v="14429"/>
    <n v="27404"/>
    <x v="0"/>
    <n v="9.8858304251043264E-2"/>
  </r>
  <r>
    <s v="Post_159"/>
    <x v="142"/>
    <x v="0"/>
    <x v="4"/>
    <x v="2"/>
    <x v="1"/>
    <x v="158"/>
    <n v="471547"/>
    <n v="15048"/>
    <n v="40514"/>
    <x v="0"/>
    <n v="0.42287123947051747"/>
  </r>
  <r>
    <s v="Post_160"/>
    <x v="143"/>
    <x v="2"/>
    <x v="5"/>
    <x v="3"/>
    <x v="5"/>
    <x v="159"/>
    <n v="1087"/>
    <n v="23157"/>
    <n v="12611"/>
    <x v="1"/>
    <n v="8.0893735855119553E-3"/>
  </r>
  <r>
    <s v="Post_161"/>
    <x v="144"/>
    <x v="2"/>
    <x v="4"/>
    <x v="3"/>
    <x v="1"/>
    <x v="160"/>
    <n v="56569"/>
    <n v="59897"/>
    <n v="49341"/>
    <x v="1"/>
    <n v="0.41407857670868881"/>
  </r>
  <r>
    <s v="Post_162"/>
    <x v="145"/>
    <x v="1"/>
    <x v="0"/>
    <x v="0"/>
    <x v="2"/>
    <x v="161"/>
    <n v="335416"/>
    <n v="50986"/>
    <n v="16715"/>
    <x v="0"/>
    <n v="0.12590143311077423"/>
  </r>
  <r>
    <s v="Post_163"/>
    <x v="146"/>
    <x v="0"/>
    <x v="4"/>
    <x v="0"/>
    <x v="5"/>
    <x v="162"/>
    <n v="107650"/>
    <n v="94514"/>
    <n v="26548"/>
    <x v="1"/>
    <n v="2.2331230838329201"/>
  </r>
  <r>
    <s v="Post_164"/>
    <x v="147"/>
    <x v="2"/>
    <x v="3"/>
    <x v="3"/>
    <x v="3"/>
    <x v="163"/>
    <n v="448284"/>
    <n v="39383"/>
    <n v="32995"/>
    <x v="2"/>
    <n v="0.12239613024162012"/>
  </r>
  <r>
    <s v="Post_165"/>
    <x v="70"/>
    <x v="0"/>
    <x v="7"/>
    <x v="4"/>
    <x v="3"/>
    <x v="164"/>
    <n v="47511"/>
    <n v="7404"/>
    <n v="25497"/>
    <x v="2"/>
    <n v="5.1814459747332661E-2"/>
  </r>
  <r>
    <s v="Post_166"/>
    <x v="148"/>
    <x v="3"/>
    <x v="0"/>
    <x v="2"/>
    <x v="5"/>
    <x v="165"/>
    <n v="430347"/>
    <n v="96428"/>
    <n v="42640"/>
    <x v="1"/>
    <n v="0.15873774756122072"/>
  </r>
  <r>
    <s v="Post_167"/>
    <x v="149"/>
    <x v="1"/>
    <x v="9"/>
    <x v="0"/>
    <x v="7"/>
    <x v="166"/>
    <n v="61466"/>
    <n v="13181"/>
    <n v="29007"/>
    <x v="0"/>
    <n v="4.6015414235949417E-2"/>
  </r>
  <r>
    <s v="Post_168"/>
    <x v="150"/>
    <x v="3"/>
    <x v="0"/>
    <x v="0"/>
    <x v="3"/>
    <x v="167"/>
    <n v="382792"/>
    <n v="78654"/>
    <n v="30532"/>
    <x v="1"/>
    <n v="0.19313780527541033"/>
  </r>
  <r>
    <s v="Post_169"/>
    <x v="151"/>
    <x v="3"/>
    <x v="6"/>
    <x v="5"/>
    <x v="7"/>
    <x v="168"/>
    <n v="223304"/>
    <n v="83502"/>
    <n v="10855"/>
    <x v="2"/>
    <n v="0.10781703270240577"/>
  </r>
  <r>
    <s v="Post_170"/>
    <x v="152"/>
    <x v="2"/>
    <x v="1"/>
    <x v="0"/>
    <x v="1"/>
    <x v="169"/>
    <n v="356292"/>
    <n v="52389"/>
    <n v="33857"/>
    <x v="2"/>
    <n v="9.9240054645740067E-2"/>
  </r>
  <r>
    <s v="Post_171"/>
    <x v="153"/>
    <x v="1"/>
    <x v="5"/>
    <x v="4"/>
    <x v="3"/>
    <x v="170"/>
    <n v="435112"/>
    <n v="71742"/>
    <n v="49750"/>
    <x v="0"/>
    <n v="0.3413456378781774"/>
  </r>
  <r>
    <s v="Post_172"/>
    <x v="18"/>
    <x v="1"/>
    <x v="1"/>
    <x v="4"/>
    <x v="7"/>
    <x v="171"/>
    <n v="389553"/>
    <n v="55435"/>
    <n v="16799"/>
    <x v="1"/>
    <n v="9.8048736987156479E-2"/>
  </r>
  <r>
    <s v="Post_173"/>
    <x v="154"/>
    <x v="1"/>
    <x v="7"/>
    <x v="3"/>
    <x v="3"/>
    <x v="172"/>
    <n v="271817"/>
    <n v="72208"/>
    <n v="27046"/>
    <x v="0"/>
    <n v="0.1630803902808621"/>
  </r>
  <r>
    <s v="Post_174"/>
    <x v="155"/>
    <x v="0"/>
    <x v="8"/>
    <x v="3"/>
    <x v="2"/>
    <x v="173"/>
    <n v="373955"/>
    <n v="22997"/>
    <n v="15361"/>
    <x v="0"/>
    <n v="0.14808391276864727"/>
  </r>
  <r>
    <s v="Post_175"/>
    <x v="156"/>
    <x v="2"/>
    <x v="5"/>
    <x v="3"/>
    <x v="7"/>
    <x v="174"/>
    <n v="19972"/>
    <n v="97555"/>
    <n v="24310"/>
    <x v="1"/>
    <n v="3.8603568564969624E-2"/>
  </r>
  <r>
    <s v="Post_176"/>
    <x v="157"/>
    <x v="3"/>
    <x v="5"/>
    <x v="2"/>
    <x v="0"/>
    <x v="175"/>
    <n v="36274"/>
    <n v="51278"/>
    <n v="44234"/>
    <x v="1"/>
    <n v="6.1975264633806253E-2"/>
  </r>
  <r>
    <s v="Post_177"/>
    <x v="104"/>
    <x v="3"/>
    <x v="7"/>
    <x v="1"/>
    <x v="7"/>
    <x v="176"/>
    <n v="280260"/>
    <n v="58128"/>
    <n v="4485"/>
    <x v="0"/>
    <n v="0.21446827195892693"/>
  </r>
  <r>
    <s v="Post_178"/>
    <x v="158"/>
    <x v="2"/>
    <x v="9"/>
    <x v="0"/>
    <x v="3"/>
    <x v="177"/>
    <n v="115302"/>
    <n v="63150"/>
    <n v="37858"/>
    <x v="1"/>
    <n v="6.2441346673167426E-2"/>
  </r>
  <r>
    <s v="Post_179"/>
    <x v="159"/>
    <x v="2"/>
    <x v="7"/>
    <x v="5"/>
    <x v="0"/>
    <x v="178"/>
    <n v="495937"/>
    <n v="13211"/>
    <n v="49107"/>
    <x v="2"/>
    <n v="0.36744466165116602"/>
  </r>
  <r>
    <s v="Post_180"/>
    <x v="82"/>
    <x v="1"/>
    <x v="7"/>
    <x v="3"/>
    <x v="6"/>
    <x v="179"/>
    <n v="414422"/>
    <n v="11933"/>
    <n v="23903"/>
    <x v="0"/>
    <n v="9.2103424836451564E-2"/>
  </r>
  <r>
    <s v="Post_181"/>
    <x v="160"/>
    <x v="2"/>
    <x v="6"/>
    <x v="1"/>
    <x v="7"/>
    <x v="180"/>
    <n v="302466"/>
    <n v="63802"/>
    <n v="49953"/>
    <x v="2"/>
    <n v="0.11212668976255771"/>
  </r>
  <r>
    <s v="Post_182"/>
    <x v="161"/>
    <x v="1"/>
    <x v="8"/>
    <x v="5"/>
    <x v="0"/>
    <x v="181"/>
    <n v="22251"/>
    <n v="13517"/>
    <n v="13392"/>
    <x v="2"/>
    <n v="1.2280571591160886E-2"/>
  </r>
  <r>
    <s v="Post_183"/>
    <x v="162"/>
    <x v="1"/>
    <x v="2"/>
    <x v="0"/>
    <x v="5"/>
    <x v="182"/>
    <n v="197632"/>
    <n v="98860"/>
    <n v="19379"/>
    <x v="0"/>
    <n v="0.46332243983149296"/>
  </r>
  <r>
    <s v="Post_184"/>
    <x v="163"/>
    <x v="1"/>
    <x v="4"/>
    <x v="1"/>
    <x v="5"/>
    <x v="183"/>
    <n v="122401"/>
    <n v="82864"/>
    <n v="42106"/>
    <x v="2"/>
    <n v="5.2805734939635585E-2"/>
  </r>
  <r>
    <s v="Post_185"/>
    <x v="164"/>
    <x v="1"/>
    <x v="8"/>
    <x v="0"/>
    <x v="0"/>
    <x v="184"/>
    <n v="292224"/>
    <n v="72417"/>
    <n v="38211"/>
    <x v="0"/>
    <n v="0.10285122555364756"/>
  </r>
  <r>
    <s v="Post_186"/>
    <x v="79"/>
    <x v="0"/>
    <x v="2"/>
    <x v="5"/>
    <x v="0"/>
    <x v="185"/>
    <n v="326922"/>
    <n v="87308"/>
    <n v="21689"/>
    <x v="1"/>
    <n v="0.54565789654857322"/>
  </r>
  <r>
    <s v="Post_187"/>
    <x v="165"/>
    <x v="2"/>
    <x v="4"/>
    <x v="0"/>
    <x v="3"/>
    <x v="186"/>
    <n v="243607"/>
    <n v="79071"/>
    <n v="12078"/>
    <x v="0"/>
    <n v="0.48650950402353227"/>
  </r>
  <r>
    <s v="Post_188"/>
    <x v="166"/>
    <x v="2"/>
    <x v="0"/>
    <x v="5"/>
    <x v="4"/>
    <x v="187"/>
    <n v="214233"/>
    <n v="80"/>
    <n v="10917"/>
    <x v="1"/>
    <n v="0.14815326426574577"/>
  </r>
  <r>
    <s v="Post_189"/>
    <x v="167"/>
    <x v="0"/>
    <x v="9"/>
    <x v="2"/>
    <x v="3"/>
    <x v="188"/>
    <n v="106618"/>
    <n v="64875"/>
    <n v="44200"/>
    <x v="0"/>
    <n v="0.43429403284392293"/>
  </r>
  <r>
    <s v="Post_190"/>
    <x v="168"/>
    <x v="0"/>
    <x v="1"/>
    <x v="5"/>
    <x v="1"/>
    <x v="189"/>
    <n v="337321"/>
    <n v="99486"/>
    <n v="26524"/>
    <x v="1"/>
    <n v="0.96603769650973692"/>
  </r>
  <r>
    <s v="Post_191"/>
    <x v="75"/>
    <x v="3"/>
    <x v="1"/>
    <x v="5"/>
    <x v="7"/>
    <x v="190"/>
    <n v="291223"/>
    <n v="61415"/>
    <n v="44293"/>
    <x v="2"/>
    <n v="9.4020734109806409E-2"/>
  </r>
  <r>
    <s v="Post_192"/>
    <x v="169"/>
    <x v="2"/>
    <x v="1"/>
    <x v="4"/>
    <x v="2"/>
    <x v="191"/>
    <n v="324343"/>
    <n v="33641"/>
    <n v="22289"/>
    <x v="0"/>
    <n v="8.5933594805744196E-2"/>
  </r>
  <r>
    <s v="Post_193"/>
    <x v="170"/>
    <x v="1"/>
    <x v="3"/>
    <x v="1"/>
    <x v="0"/>
    <x v="192"/>
    <n v="259668"/>
    <n v="86293"/>
    <n v="16169"/>
    <x v="2"/>
    <n v="8.546929874249462E-2"/>
  </r>
  <r>
    <s v="Post_194"/>
    <x v="171"/>
    <x v="0"/>
    <x v="1"/>
    <x v="5"/>
    <x v="1"/>
    <x v="193"/>
    <n v="177673"/>
    <n v="86535"/>
    <n v="39991"/>
    <x v="2"/>
    <n v="0.12225552130978615"/>
  </r>
  <r>
    <s v="Post_195"/>
    <x v="172"/>
    <x v="3"/>
    <x v="2"/>
    <x v="4"/>
    <x v="0"/>
    <x v="194"/>
    <n v="359231"/>
    <n v="78623"/>
    <n v="27822"/>
    <x v="1"/>
    <n v="0.16577792729531671"/>
  </r>
  <r>
    <s v="Post_196"/>
    <x v="62"/>
    <x v="3"/>
    <x v="5"/>
    <x v="1"/>
    <x v="2"/>
    <x v="195"/>
    <n v="398838"/>
    <n v="7767"/>
    <n v="19133"/>
    <x v="0"/>
    <n v="0.95832545492198118"/>
  </r>
  <r>
    <s v="Post_197"/>
    <x v="90"/>
    <x v="1"/>
    <x v="9"/>
    <x v="5"/>
    <x v="1"/>
    <x v="196"/>
    <n v="42770"/>
    <n v="5219"/>
    <n v="47956"/>
    <x v="2"/>
    <n v="0.10571578106492577"/>
  </r>
  <r>
    <s v="Post_198"/>
    <x v="173"/>
    <x v="0"/>
    <x v="2"/>
    <x v="2"/>
    <x v="6"/>
    <x v="197"/>
    <n v="199343"/>
    <n v="53628"/>
    <n v="10359"/>
    <x v="1"/>
    <n v="0.1079126224533494"/>
  </r>
  <r>
    <s v="Post_199"/>
    <x v="127"/>
    <x v="0"/>
    <x v="3"/>
    <x v="1"/>
    <x v="7"/>
    <x v="198"/>
    <n v="131915"/>
    <n v="64092"/>
    <n v="22170"/>
    <x v="1"/>
    <n v="5.4790794879257941E-2"/>
  </r>
  <r>
    <s v="Post_200"/>
    <x v="174"/>
    <x v="2"/>
    <x v="9"/>
    <x v="5"/>
    <x v="2"/>
    <x v="199"/>
    <n v="457464"/>
    <n v="83495"/>
    <n v="19409"/>
    <x v="0"/>
    <n v="0.1473596295708024"/>
  </r>
  <r>
    <s v="Post_201"/>
    <x v="175"/>
    <x v="3"/>
    <x v="2"/>
    <x v="1"/>
    <x v="3"/>
    <x v="200"/>
    <n v="441149"/>
    <n v="46483"/>
    <n v="36909"/>
    <x v="2"/>
    <n v="0.17200580806242485"/>
  </r>
  <r>
    <s v="Post_202"/>
    <x v="176"/>
    <x v="3"/>
    <x v="9"/>
    <x v="0"/>
    <x v="5"/>
    <x v="201"/>
    <n v="312491"/>
    <n v="66586"/>
    <n v="7390"/>
    <x v="1"/>
    <n v="0.12127080058114541"/>
  </r>
  <r>
    <s v="Post_203"/>
    <x v="177"/>
    <x v="3"/>
    <x v="4"/>
    <x v="4"/>
    <x v="3"/>
    <x v="202"/>
    <n v="77866"/>
    <n v="87591"/>
    <n v="41350"/>
    <x v="0"/>
    <n v="0.25522401690246527"/>
  </r>
  <r>
    <s v="Post_204"/>
    <x v="178"/>
    <x v="2"/>
    <x v="2"/>
    <x v="2"/>
    <x v="0"/>
    <x v="203"/>
    <n v="957"/>
    <n v="54290"/>
    <n v="47674"/>
    <x v="0"/>
    <n v="2.3080473194439212E-2"/>
  </r>
  <r>
    <s v="Post_205"/>
    <x v="179"/>
    <x v="1"/>
    <x v="6"/>
    <x v="2"/>
    <x v="7"/>
    <x v="204"/>
    <n v="226355"/>
    <n v="58251"/>
    <n v="46227"/>
    <x v="0"/>
    <n v="0.44637672164414316"/>
  </r>
  <r>
    <s v="Post_206"/>
    <x v="180"/>
    <x v="2"/>
    <x v="9"/>
    <x v="3"/>
    <x v="7"/>
    <x v="205"/>
    <n v="368541"/>
    <n v="66690"/>
    <n v="3800"/>
    <x v="1"/>
    <n v="0.14907026112277633"/>
  </r>
  <r>
    <s v="Post_207"/>
    <x v="31"/>
    <x v="2"/>
    <x v="5"/>
    <x v="2"/>
    <x v="6"/>
    <x v="206"/>
    <n v="153529"/>
    <n v="52488"/>
    <n v="41257"/>
    <x v="0"/>
    <n v="0.10740107247315994"/>
  </r>
  <r>
    <s v="Post_208"/>
    <x v="181"/>
    <x v="3"/>
    <x v="9"/>
    <x v="1"/>
    <x v="3"/>
    <x v="207"/>
    <n v="295293"/>
    <n v="29190"/>
    <n v="9480"/>
    <x v="1"/>
    <n v="0.71087266093790247"/>
  </r>
  <r>
    <s v="Post_209"/>
    <x v="182"/>
    <x v="2"/>
    <x v="3"/>
    <x v="4"/>
    <x v="0"/>
    <x v="208"/>
    <n v="320043"/>
    <n v="91765"/>
    <n v="2987"/>
    <x v="2"/>
    <n v="0.16915915711396645"/>
  </r>
  <r>
    <s v="Post_210"/>
    <x v="149"/>
    <x v="0"/>
    <x v="8"/>
    <x v="4"/>
    <x v="0"/>
    <x v="209"/>
    <n v="209375"/>
    <n v="2127"/>
    <n v="12291"/>
    <x v="2"/>
    <n v="8.4388441815592283E-2"/>
  </r>
  <r>
    <s v="Post_211"/>
    <x v="28"/>
    <x v="0"/>
    <x v="7"/>
    <x v="1"/>
    <x v="1"/>
    <x v="210"/>
    <n v="299597"/>
    <n v="35471"/>
    <n v="1908"/>
    <x v="0"/>
    <n v="0.21321535842029701"/>
  </r>
  <r>
    <s v="Post_212"/>
    <x v="183"/>
    <x v="1"/>
    <x v="2"/>
    <x v="3"/>
    <x v="1"/>
    <x v="211"/>
    <n v="52536"/>
    <n v="65976"/>
    <n v="47528"/>
    <x v="1"/>
    <n v="3.4847212894560109E-2"/>
  </r>
  <r>
    <s v="Post_213"/>
    <x v="123"/>
    <x v="2"/>
    <x v="3"/>
    <x v="3"/>
    <x v="4"/>
    <x v="212"/>
    <n v="295452"/>
    <n v="2342"/>
    <n v="22411"/>
    <x v="1"/>
    <n v="7.384554713922159E-2"/>
  </r>
  <r>
    <s v="Post_214"/>
    <x v="149"/>
    <x v="1"/>
    <x v="6"/>
    <x v="1"/>
    <x v="4"/>
    <x v="213"/>
    <n v="188239"/>
    <n v="34891"/>
    <n v="39029"/>
    <x v="1"/>
    <n v="6.0737156727529933E-2"/>
  </r>
  <r>
    <s v="Post_215"/>
    <x v="184"/>
    <x v="2"/>
    <x v="4"/>
    <x v="3"/>
    <x v="4"/>
    <x v="214"/>
    <n v="272088"/>
    <n v="48475"/>
    <n v="36816"/>
    <x v="1"/>
    <n v="0.23562218064197959"/>
  </r>
  <r>
    <s v="Post_216"/>
    <x v="185"/>
    <x v="0"/>
    <x v="7"/>
    <x v="2"/>
    <x v="7"/>
    <x v="215"/>
    <n v="460735"/>
    <n v="96637"/>
    <n v="47633"/>
    <x v="1"/>
    <n v="0.13451511481603931"/>
  </r>
  <r>
    <s v="Post_217"/>
    <x v="186"/>
    <x v="3"/>
    <x v="2"/>
    <x v="4"/>
    <x v="0"/>
    <x v="216"/>
    <n v="381211"/>
    <n v="2574"/>
    <n v="40242"/>
    <x v="1"/>
    <n v="0.35316777149501222"/>
  </r>
  <r>
    <s v="Post_218"/>
    <x v="187"/>
    <x v="3"/>
    <x v="6"/>
    <x v="3"/>
    <x v="7"/>
    <x v="217"/>
    <n v="81186"/>
    <n v="14964"/>
    <n v="1885"/>
    <x v="2"/>
    <n v="3.1470748270930611E-2"/>
  </r>
  <r>
    <s v="Post_219"/>
    <x v="99"/>
    <x v="2"/>
    <x v="2"/>
    <x v="3"/>
    <x v="1"/>
    <x v="218"/>
    <n v="450376"/>
    <n v="40577"/>
    <n v="19844"/>
    <x v="1"/>
    <n v="5.6775409034323312"/>
  </r>
  <r>
    <s v="Post_220"/>
    <x v="188"/>
    <x v="0"/>
    <x v="2"/>
    <x v="3"/>
    <x v="4"/>
    <x v="219"/>
    <n v="478703"/>
    <n v="86167"/>
    <n v="17109"/>
    <x v="1"/>
    <n v="0.26722909247194909"/>
  </r>
  <r>
    <s v="Post_221"/>
    <x v="134"/>
    <x v="2"/>
    <x v="6"/>
    <x v="1"/>
    <x v="1"/>
    <x v="220"/>
    <n v="404600"/>
    <n v="32664"/>
    <n v="35337"/>
    <x v="1"/>
    <n v="1.5418728854755621"/>
  </r>
  <r>
    <s v="Post_222"/>
    <x v="189"/>
    <x v="1"/>
    <x v="5"/>
    <x v="5"/>
    <x v="0"/>
    <x v="221"/>
    <n v="199110"/>
    <n v="95413"/>
    <n v="32057"/>
    <x v="2"/>
    <n v="7.3838231463795798E-2"/>
  </r>
  <r>
    <s v="Post_223"/>
    <x v="79"/>
    <x v="1"/>
    <x v="8"/>
    <x v="2"/>
    <x v="0"/>
    <x v="222"/>
    <n v="300734"/>
    <n v="1870"/>
    <n v="1496"/>
    <x v="1"/>
    <n v="7.0281507366153712E-2"/>
  </r>
  <r>
    <s v="Post_224"/>
    <x v="190"/>
    <x v="3"/>
    <x v="5"/>
    <x v="4"/>
    <x v="5"/>
    <x v="223"/>
    <n v="84552"/>
    <n v="21664"/>
    <n v="36363"/>
    <x v="1"/>
    <n v="3.012851938567649E-2"/>
  </r>
  <r>
    <s v="Post_225"/>
    <x v="191"/>
    <x v="3"/>
    <x v="4"/>
    <x v="0"/>
    <x v="4"/>
    <x v="224"/>
    <n v="348707"/>
    <n v="17968"/>
    <n v="46925"/>
    <x v="0"/>
    <n v="0.16472784856508343"/>
  </r>
  <r>
    <s v="Post_226"/>
    <x v="192"/>
    <x v="1"/>
    <x v="1"/>
    <x v="0"/>
    <x v="7"/>
    <x v="225"/>
    <n v="252420"/>
    <n v="23167"/>
    <n v="5670"/>
    <x v="2"/>
    <n v="0.10375914164458112"/>
  </r>
  <r>
    <s v="Post_227"/>
    <x v="176"/>
    <x v="0"/>
    <x v="7"/>
    <x v="1"/>
    <x v="3"/>
    <x v="226"/>
    <n v="365062"/>
    <n v="58371"/>
    <n v="48138"/>
    <x v="1"/>
    <n v="0.11510726919280335"/>
  </r>
  <r>
    <s v="Post_228"/>
    <x v="80"/>
    <x v="3"/>
    <x v="4"/>
    <x v="4"/>
    <x v="0"/>
    <x v="227"/>
    <n v="131729"/>
    <n v="1559"/>
    <n v="12135"/>
    <x v="2"/>
    <n v="0.15467504233213925"/>
  </r>
  <r>
    <s v="Post_229"/>
    <x v="71"/>
    <x v="2"/>
    <x v="6"/>
    <x v="1"/>
    <x v="7"/>
    <x v="228"/>
    <n v="326178"/>
    <n v="46185"/>
    <n v="1902"/>
    <x v="0"/>
    <n v="0.17135514626298218"/>
  </r>
  <r>
    <s v="Post_230"/>
    <x v="77"/>
    <x v="1"/>
    <x v="0"/>
    <x v="1"/>
    <x v="3"/>
    <x v="229"/>
    <n v="205870"/>
    <n v="16834"/>
    <n v="34865"/>
    <x v="1"/>
    <n v="0.17188317477604451"/>
  </r>
  <r>
    <s v="Post_231"/>
    <x v="193"/>
    <x v="1"/>
    <x v="2"/>
    <x v="0"/>
    <x v="5"/>
    <x v="230"/>
    <n v="428951"/>
    <n v="18627"/>
    <n v="12148"/>
    <x v="2"/>
    <n v="0.10689930036888289"/>
  </r>
  <r>
    <s v="Post_232"/>
    <x v="194"/>
    <x v="3"/>
    <x v="0"/>
    <x v="5"/>
    <x v="4"/>
    <x v="231"/>
    <n v="133930"/>
    <n v="81976"/>
    <n v="22080"/>
    <x v="2"/>
    <n v="7.2844197603040048E-2"/>
  </r>
  <r>
    <s v="Post_233"/>
    <x v="195"/>
    <x v="0"/>
    <x v="7"/>
    <x v="2"/>
    <x v="6"/>
    <x v="232"/>
    <n v="78244"/>
    <n v="43598"/>
    <n v="16006"/>
    <x v="2"/>
    <n v="6.57710979900996E-2"/>
  </r>
  <r>
    <s v="Post_234"/>
    <x v="196"/>
    <x v="3"/>
    <x v="1"/>
    <x v="1"/>
    <x v="7"/>
    <x v="233"/>
    <n v="158579"/>
    <n v="8809"/>
    <n v="33511"/>
    <x v="0"/>
    <n v="0.13711117799494549"/>
  </r>
  <r>
    <s v="Post_235"/>
    <x v="197"/>
    <x v="3"/>
    <x v="6"/>
    <x v="5"/>
    <x v="4"/>
    <x v="234"/>
    <n v="326676"/>
    <n v="69635"/>
    <n v="19235"/>
    <x v="2"/>
    <n v="0.24222093466529412"/>
  </r>
  <r>
    <s v="Post_236"/>
    <x v="198"/>
    <x v="1"/>
    <x v="7"/>
    <x v="5"/>
    <x v="2"/>
    <x v="235"/>
    <n v="133736"/>
    <n v="49028"/>
    <n v="3765"/>
    <x v="1"/>
    <n v="3.9613803168484125E-2"/>
  </r>
  <r>
    <s v="Post_237"/>
    <x v="199"/>
    <x v="3"/>
    <x v="0"/>
    <x v="3"/>
    <x v="0"/>
    <x v="236"/>
    <n v="198291"/>
    <n v="5604"/>
    <n v="31314"/>
    <x v="1"/>
    <n v="0.21546487608037485"/>
  </r>
  <r>
    <s v="Post_238"/>
    <x v="123"/>
    <x v="0"/>
    <x v="2"/>
    <x v="5"/>
    <x v="0"/>
    <x v="237"/>
    <n v="266261"/>
    <n v="22269"/>
    <n v="39363"/>
    <x v="2"/>
    <n v="0.29513268202937526"/>
  </r>
  <r>
    <s v="Post_239"/>
    <x v="200"/>
    <x v="3"/>
    <x v="3"/>
    <x v="2"/>
    <x v="4"/>
    <x v="238"/>
    <n v="123390"/>
    <n v="59716"/>
    <n v="46989"/>
    <x v="2"/>
    <n v="0.26466714593817398"/>
  </r>
  <r>
    <s v="Post_240"/>
    <x v="201"/>
    <x v="2"/>
    <x v="4"/>
    <x v="0"/>
    <x v="4"/>
    <x v="239"/>
    <n v="384714"/>
    <n v="36284"/>
    <n v="18974"/>
    <x v="0"/>
    <n v="0.17245370597202075"/>
  </r>
  <r>
    <s v="Post_241"/>
    <x v="202"/>
    <x v="3"/>
    <x v="6"/>
    <x v="1"/>
    <x v="1"/>
    <x v="240"/>
    <n v="400658"/>
    <n v="58158"/>
    <n v="26810"/>
    <x v="0"/>
    <n v="0.52755157909373751"/>
  </r>
  <r>
    <s v="Post_242"/>
    <x v="203"/>
    <x v="3"/>
    <x v="6"/>
    <x v="1"/>
    <x v="4"/>
    <x v="241"/>
    <n v="55585"/>
    <n v="27235"/>
    <n v="29699"/>
    <x v="1"/>
    <n v="3.95226748082508E-2"/>
  </r>
  <r>
    <s v="Post_243"/>
    <x v="204"/>
    <x v="1"/>
    <x v="9"/>
    <x v="1"/>
    <x v="0"/>
    <x v="242"/>
    <n v="111973"/>
    <n v="60593"/>
    <n v="35663"/>
    <x v="1"/>
    <n v="7.4324020448037903E-2"/>
  </r>
  <r>
    <s v="Post_244"/>
    <x v="198"/>
    <x v="0"/>
    <x v="2"/>
    <x v="0"/>
    <x v="6"/>
    <x v="243"/>
    <n v="56055"/>
    <n v="12612"/>
    <n v="20474"/>
    <x v="2"/>
    <n v="5.7278731734336077E-2"/>
  </r>
  <r>
    <s v="Post_245"/>
    <x v="205"/>
    <x v="0"/>
    <x v="6"/>
    <x v="2"/>
    <x v="2"/>
    <x v="244"/>
    <n v="126683"/>
    <n v="82181"/>
    <n v="48618"/>
    <x v="2"/>
    <n v="0.14082112934955779"/>
  </r>
  <r>
    <s v="Post_246"/>
    <x v="206"/>
    <x v="3"/>
    <x v="2"/>
    <x v="2"/>
    <x v="0"/>
    <x v="245"/>
    <n v="211316"/>
    <n v="4804"/>
    <n v="33837"/>
    <x v="1"/>
    <n v="6.2666046583924898E-2"/>
  </r>
  <r>
    <s v="Post_247"/>
    <x v="207"/>
    <x v="0"/>
    <x v="9"/>
    <x v="0"/>
    <x v="6"/>
    <x v="246"/>
    <n v="250085"/>
    <n v="41283"/>
    <n v="20251"/>
    <x v="0"/>
    <n v="9.4692326438880078E-2"/>
  </r>
  <r>
    <s v="Post_248"/>
    <x v="199"/>
    <x v="3"/>
    <x v="6"/>
    <x v="3"/>
    <x v="7"/>
    <x v="247"/>
    <n v="449350"/>
    <n v="54600"/>
    <n v="26510"/>
    <x v="1"/>
    <n v="0.14323923295749888"/>
  </r>
  <r>
    <s v="Post_249"/>
    <x v="202"/>
    <x v="0"/>
    <x v="1"/>
    <x v="2"/>
    <x v="6"/>
    <x v="248"/>
    <n v="303740"/>
    <n v="98918"/>
    <n v="36904"/>
    <x v="1"/>
    <n v="0.86833065002024834"/>
  </r>
  <r>
    <s v="Post_250"/>
    <x v="208"/>
    <x v="3"/>
    <x v="7"/>
    <x v="2"/>
    <x v="6"/>
    <x v="249"/>
    <n v="406861"/>
    <n v="79834"/>
    <n v="13785"/>
    <x v="1"/>
    <n v="0.65651099978618266"/>
  </r>
  <r>
    <s v="Post_251"/>
    <x v="209"/>
    <x v="2"/>
    <x v="2"/>
    <x v="2"/>
    <x v="2"/>
    <x v="250"/>
    <n v="420498"/>
    <n v="5811"/>
    <n v="2661"/>
    <x v="0"/>
    <n v="0.13187966568472467"/>
  </r>
  <r>
    <s v="Post_252"/>
    <x v="44"/>
    <x v="1"/>
    <x v="9"/>
    <x v="3"/>
    <x v="5"/>
    <x v="251"/>
    <n v="203708"/>
    <n v="22677"/>
    <n v="23693"/>
    <x v="1"/>
    <n v="6.128484028638051E-2"/>
  </r>
  <r>
    <s v="Post_253"/>
    <x v="4"/>
    <x v="0"/>
    <x v="3"/>
    <x v="3"/>
    <x v="5"/>
    <x v="252"/>
    <n v="409512"/>
    <n v="91982"/>
    <n v="9118"/>
    <x v="1"/>
    <n v="0.35211900873863539"/>
  </r>
  <r>
    <s v="Post_254"/>
    <x v="210"/>
    <x v="2"/>
    <x v="4"/>
    <x v="2"/>
    <x v="0"/>
    <x v="253"/>
    <n v="418988"/>
    <n v="4122"/>
    <n v="18706"/>
    <x v="2"/>
    <n v="0.17584072543413334"/>
  </r>
  <r>
    <s v="Post_255"/>
    <x v="76"/>
    <x v="0"/>
    <x v="7"/>
    <x v="0"/>
    <x v="4"/>
    <x v="254"/>
    <n v="291659"/>
    <n v="27722"/>
    <n v="28024"/>
    <x v="0"/>
    <n v="9.3535583396245917E-2"/>
  </r>
  <r>
    <s v="Post_256"/>
    <x v="211"/>
    <x v="2"/>
    <x v="0"/>
    <x v="3"/>
    <x v="7"/>
    <x v="255"/>
    <n v="337038"/>
    <n v="56049"/>
    <n v="13735"/>
    <x v="1"/>
    <n v="0.17867379215054868"/>
  </r>
  <r>
    <s v="Post_257"/>
    <x v="212"/>
    <x v="3"/>
    <x v="0"/>
    <x v="1"/>
    <x v="3"/>
    <x v="256"/>
    <n v="493624"/>
    <n v="4168"/>
    <n v="35727"/>
    <x v="2"/>
    <n v="1.5569241993142191"/>
  </r>
  <r>
    <s v="Post_258"/>
    <x v="213"/>
    <x v="1"/>
    <x v="7"/>
    <x v="2"/>
    <x v="3"/>
    <x v="257"/>
    <n v="198350"/>
    <n v="96753"/>
    <n v="45466"/>
    <x v="1"/>
    <n v="0.12215907664296675"/>
  </r>
  <r>
    <s v="Post_259"/>
    <x v="214"/>
    <x v="1"/>
    <x v="3"/>
    <x v="3"/>
    <x v="7"/>
    <x v="258"/>
    <n v="69359"/>
    <n v="66059"/>
    <n v="43386"/>
    <x v="1"/>
    <n v="0.20016769826849859"/>
  </r>
  <r>
    <s v="Post_260"/>
    <x v="83"/>
    <x v="3"/>
    <x v="2"/>
    <x v="2"/>
    <x v="4"/>
    <x v="259"/>
    <n v="381908"/>
    <n v="33698"/>
    <n v="25476"/>
    <x v="0"/>
    <n v="0.2139148796455396"/>
  </r>
  <r>
    <s v="Post_261"/>
    <x v="215"/>
    <x v="2"/>
    <x v="5"/>
    <x v="5"/>
    <x v="6"/>
    <x v="260"/>
    <n v="32222"/>
    <n v="64447"/>
    <n v="44453"/>
    <x v="0"/>
    <n v="3.6910610996391903E-2"/>
  </r>
  <r>
    <s v="Post_262"/>
    <x v="216"/>
    <x v="2"/>
    <x v="7"/>
    <x v="4"/>
    <x v="7"/>
    <x v="261"/>
    <n v="118835"/>
    <n v="19134"/>
    <n v="27781"/>
    <x v="0"/>
    <n v="3.8279109790722389E-2"/>
  </r>
  <r>
    <s v="Post_263"/>
    <x v="217"/>
    <x v="3"/>
    <x v="7"/>
    <x v="0"/>
    <x v="6"/>
    <x v="262"/>
    <n v="86422"/>
    <n v="85827"/>
    <n v="36320"/>
    <x v="0"/>
    <n v="7.6848846874889465E-2"/>
  </r>
  <r>
    <s v="Post_264"/>
    <x v="88"/>
    <x v="1"/>
    <x v="5"/>
    <x v="3"/>
    <x v="6"/>
    <x v="263"/>
    <n v="448601"/>
    <n v="52948"/>
    <n v="32818"/>
    <x v="1"/>
    <n v="0.11645103154004233"/>
  </r>
  <r>
    <s v="Post_265"/>
    <x v="114"/>
    <x v="1"/>
    <x v="8"/>
    <x v="0"/>
    <x v="6"/>
    <x v="264"/>
    <n v="265199"/>
    <n v="14446"/>
    <n v="34447"/>
    <x v="2"/>
    <n v="0.64696007530551669"/>
  </r>
  <r>
    <s v="Post_266"/>
    <x v="218"/>
    <x v="3"/>
    <x v="1"/>
    <x v="2"/>
    <x v="0"/>
    <x v="265"/>
    <n v="472554"/>
    <n v="2742"/>
    <n v="14495"/>
    <x v="2"/>
    <n v="0.18216295143620534"/>
  </r>
  <r>
    <s v="Post_267"/>
    <x v="219"/>
    <x v="3"/>
    <x v="3"/>
    <x v="2"/>
    <x v="2"/>
    <x v="266"/>
    <n v="154294"/>
    <n v="98184"/>
    <n v="18043"/>
    <x v="1"/>
    <n v="0.11190058208604549"/>
  </r>
  <r>
    <s v="Post_268"/>
    <x v="220"/>
    <x v="0"/>
    <x v="3"/>
    <x v="3"/>
    <x v="4"/>
    <x v="267"/>
    <n v="488560"/>
    <n v="75088"/>
    <n v="11999"/>
    <x v="2"/>
    <n v="0.35702227051594065"/>
  </r>
  <r>
    <s v="Post_269"/>
    <x v="48"/>
    <x v="1"/>
    <x v="2"/>
    <x v="1"/>
    <x v="4"/>
    <x v="268"/>
    <n v="366128"/>
    <n v="20712"/>
    <n v="22677"/>
    <x v="1"/>
    <n v="1.6890154624080773"/>
  </r>
  <r>
    <s v="Post_270"/>
    <x v="221"/>
    <x v="2"/>
    <x v="2"/>
    <x v="4"/>
    <x v="0"/>
    <x v="269"/>
    <n v="326486"/>
    <n v="69020"/>
    <n v="47705"/>
    <x v="0"/>
    <n v="0.10966283227421758"/>
  </r>
  <r>
    <s v="Post_271"/>
    <x v="222"/>
    <x v="2"/>
    <x v="2"/>
    <x v="2"/>
    <x v="6"/>
    <x v="270"/>
    <n v="156292"/>
    <n v="18753"/>
    <n v="3643"/>
    <x v="1"/>
    <n v="8.0687775139181087E-2"/>
  </r>
  <r>
    <s v="Post_272"/>
    <x v="223"/>
    <x v="3"/>
    <x v="2"/>
    <x v="2"/>
    <x v="0"/>
    <x v="271"/>
    <n v="262085"/>
    <n v="98352"/>
    <n v="37571"/>
    <x v="0"/>
    <n v="0.15766189729207269"/>
  </r>
  <r>
    <s v="Post_273"/>
    <x v="224"/>
    <x v="1"/>
    <x v="6"/>
    <x v="5"/>
    <x v="6"/>
    <x v="272"/>
    <n v="328475"/>
    <n v="4510"/>
    <n v="45120"/>
    <x v="2"/>
    <n v="8.0867073484762284E-2"/>
  </r>
  <r>
    <s v="Post_274"/>
    <x v="225"/>
    <x v="3"/>
    <x v="8"/>
    <x v="4"/>
    <x v="0"/>
    <x v="273"/>
    <n v="43035"/>
    <n v="52724"/>
    <n v="29091"/>
    <x v="2"/>
    <n v="0.11416913492075829"/>
  </r>
  <r>
    <s v="Post_275"/>
    <x v="124"/>
    <x v="2"/>
    <x v="5"/>
    <x v="3"/>
    <x v="3"/>
    <x v="274"/>
    <n v="157614"/>
    <n v="70326"/>
    <n v="47778"/>
    <x v="1"/>
    <n v="9.6392930248168501E-2"/>
  </r>
  <r>
    <s v="Post_276"/>
    <x v="214"/>
    <x v="2"/>
    <x v="7"/>
    <x v="0"/>
    <x v="7"/>
    <x v="275"/>
    <n v="200851"/>
    <n v="87149"/>
    <n v="35230"/>
    <x v="2"/>
    <n v="6.9607676979720673E-2"/>
  </r>
  <r>
    <s v="Post_277"/>
    <x v="226"/>
    <x v="2"/>
    <x v="0"/>
    <x v="5"/>
    <x v="2"/>
    <x v="276"/>
    <n v="142520"/>
    <n v="56142"/>
    <n v="26214"/>
    <x v="0"/>
    <n v="4.5987513947012802E-2"/>
  </r>
  <r>
    <s v="Post_278"/>
    <x v="227"/>
    <x v="0"/>
    <x v="1"/>
    <x v="5"/>
    <x v="4"/>
    <x v="277"/>
    <n v="353517"/>
    <n v="41615"/>
    <n v="11414"/>
    <x v="2"/>
    <n v="0.27404867335678718"/>
  </r>
  <r>
    <s v="Post_279"/>
    <x v="228"/>
    <x v="1"/>
    <x v="2"/>
    <x v="3"/>
    <x v="5"/>
    <x v="278"/>
    <n v="421895"/>
    <n v="50675"/>
    <n v="12150"/>
    <x v="1"/>
    <n v="0.65954311481454775"/>
  </r>
  <r>
    <s v="Post_280"/>
    <x v="229"/>
    <x v="3"/>
    <x v="9"/>
    <x v="5"/>
    <x v="4"/>
    <x v="279"/>
    <n v="464196"/>
    <n v="67958"/>
    <n v="45876"/>
    <x v="0"/>
    <n v="0.12886025674407986"/>
  </r>
  <r>
    <s v="Post_281"/>
    <x v="230"/>
    <x v="2"/>
    <x v="3"/>
    <x v="1"/>
    <x v="0"/>
    <x v="280"/>
    <n v="105888"/>
    <n v="48384"/>
    <n v="47511"/>
    <x v="0"/>
    <n v="0.17306138622013412"/>
  </r>
  <r>
    <s v="Post_282"/>
    <x v="231"/>
    <x v="2"/>
    <x v="4"/>
    <x v="3"/>
    <x v="1"/>
    <x v="281"/>
    <n v="251591"/>
    <n v="9900"/>
    <n v="36509"/>
    <x v="0"/>
    <n v="0.37663783744159268"/>
  </r>
  <r>
    <s v="Post_283"/>
    <x v="232"/>
    <x v="3"/>
    <x v="2"/>
    <x v="2"/>
    <x v="0"/>
    <x v="282"/>
    <n v="275570"/>
    <n v="36739"/>
    <n v="37643"/>
    <x v="0"/>
    <n v="0.46294784772482839"/>
  </r>
  <r>
    <s v="Post_284"/>
    <x v="106"/>
    <x v="1"/>
    <x v="7"/>
    <x v="3"/>
    <x v="1"/>
    <x v="283"/>
    <n v="136472"/>
    <n v="63614"/>
    <n v="18304"/>
    <x v="1"/>
    <n v="0.11107963258627504"/>
  </r>
  <r>
    <s v="Post_285"/>
    <x v="119"/>
    <x v="2"/>
    <x v="9"/>
    <x v="3"/>
    <x v="5"/>
    <x v="284"/>
    <n v="455318"/>
    <n v="72364"/>
    <n v="39134"/>
    <x v="1"/>
    <n v="0.17304061760446254"/>
  </r>
  <r>
    <s v="Post_286"/>
    <x v="233"/>
    <x v="2"/>
    <x v="3"/>
    <x v="4"/>
    <x v="1"/>
    <x v="285"/>
    <n v="200375"/>
    <n v="2393"/>
    <n v="37178"/>
    <x v="1"/>
    <n v="4.8820426343001204E-2"/>
  </r>
  <r>
    <s v="Post_287"/>
    <x v="174"/>
    <x v="2"/>
    <x v="5"/>
    <x v="3"/>
    <x v="4"/>
    <x v="286"/>
    <n v="180020"/>
    <n v="88660"/>
    <n v="5645"/>
    <x v="0"/>
    <n v="0.3947292688893046"/>
  </r>
  <r>
    <s v="Post_288"/>
    <x v="34"/>
    <x v="3"/>
    <x v="3"/>
    <x v="3"/>
    <x v="3"/>
    <x v="287"/>
    <n v="317525"/>
    <n v="50404"/>
    <n v="25462"/>
    <x v="0"/>
    <n v="0.15685471587673983"/>
  </r>
  <r>
    <s v="Post_289"/>
    <x v="234"/>
    <x v="2"/>
    <x v="2"/>
    <x v="5"/>
    <x v="7"/>
    <x v="288"/>
    <n v="277831"/>
    <n v="95870"/>
    <n v="1487"/>
    <x v="0"/>
    <n v="0.17676602063969485"/>
  </r>
  <r>
    <s v="Post_290"/>
    <x v="235"/>
    <x v="2"/>
    <x v="2"/>
    <x v="5"/>
    <x v="7"/>
    <x v="289"/>
    <n v="159466"/>
    <n v="75212"/>
    <n v="24528"/>
    <x v="2"/>
    <n v="5.8303934614730581E-2"/>
  </r>
  <r>
    <s v="Post_291"/>
    <x v="236"/>
    <x v="1"/>
    <x v="1"/>
    <x v="0"/>
    <x v="0"/>
    <x v="290"/>
    <n v="300566"/>
    <n v="97031"/>
    <n v="48197"/>
    <x v="2"/>
    <n v="0.8996924294040719"/>
  </r>
  <r>
    <s v="Post_292"/>
    <x v="154"/>
    <x v="0"/>
    <x v="0"/>
    <x v="2"/>
    <x v="5"/>
    <x v="291"/>
    <n v="94853"/>
    <n v="68842"/>
    <n v="31836"/>
    <x v="2"/>
    <n v="0.18876946648014759"/>
  </r>
  <r>
    <s v="Post_293"/>
    <x v="237"/>
    <x v="2"/>
    <x v="3"/>
    <x v="3"/>
    <x v="7"/>
    <x v="292"/>
    <n v="50456"/>
    <n v="76836"/>
    <n v="13951"/>
    <x v="0"/>
    <n v="0.33276946238281813"/>
  </r>
  <r>
    <s v="Post_294"/>
    <x v="207"/>
    <x v="0"/>
    <x v="4"/>
    <x v="1"/>
    <x v="5"/>
    <x v="293"/>
    <n v="495150"/>
    <n v="7915"/>
    <n v="2858"/>
    <x v="0"/>
    <n v="0.12808725234066975"/>
  </r>
  <r>
    <s v="Post_295"/>
    <x v="238"/>
    <x v="1"/>
    <x v="8"/>
    <x v="5"/>
    <x v="6"/>
    <x v="294"/>
    <n v="392371"/>
    <n v="44740"/>
    <n v="10705"/>
    <x v="2"/>
    <n v="6.3588549358173347"/>
  </r>
  <r>
    <s v="Post_296"/>
    <x v="7"/>
    <x v="0"/>
    <x v="7"/>
    <x v="4"/>
    <x v="1"/>
    <x v="295"/>
    <n v="44861"/>
    <n v="86973"/>
    <n v="46410"/>
    <x v="1"/>
    <n v="3.6977068052335152E-2"/>
  </r>
  <r>
    <s v="Post_297"/>
    <x v="14"/>
    <x v="0"/>
    <x v="9"/>
    <x v="5"/>
    <x v="6"/>
    <x v="296"/>
    <n v="437954"/>
    <n v="60063"/>
    <n v="46333"/>
    <x v="0"/>
    <n v="0.62984810056279616"/>
  </r>
  <r>
    <s v="Post_298"/>
    <x v="239"/>
    <x v="1"/>
    <x v="3"/>
    <x v="5"/>
    <x v="5"/>
    <x v="297"/>
    <n v="232747"/>
    <n v="87334"/>
    <n v="27858"/>
    <x v="1"/>
    <n v="0.18773092794184931"/>
  </r>
  <r>
    <s v="Post_299"/>
    <x v="176"/>
    <x v="2"/>
    <x v="0"/>
    <x v="4"/>
    <x v="5"/>
    <x v="298"/>
    <n v="65555"/>
    <n v="32126"/>
    <n v="13215"/>
    <x v="0"/>
    <n v="2.3593216992664777E-2"/>
  </r>
  <r>
    <s v="Post_300"/>
    <x v="27"/>
    <x v="0"/>
    <x v="1"/>
    <x v="0"/>
    <x v="2"/>
    <x v="299"/>
    <n v="108323"/>
    <n v="25130"/>
    <n v="6295"/>
    <x v="0"/>
    <n v="3.1669520930170371E-2"/>
  </r>
  <r>
    <s v="Post_301"/>
    <x v="240"/>
    <x v="1"/>
    <x v="1"/>
    <x v="4"/>
    <x v="2"/>
    <x v="300"/>
    <n v="127995"/>
    <n v="30856"/>
    <n v="14353"/>
    <x v="0"/>
    <n v="0.50800410617392577"/>
  </r>
  <r>
    <s v="Post_302"/>
    <x v="241"/>
    <x v="0"/>
    <x v="8"/>
    <x v="3"/>
    <x v="4"/>
    <x v="301"/>
    <n v="75074"/>
    <n v="87283"/>
    <n v="26590"/>
    <x v="1"/>
    <n v="5.0201526660768325E-2"/>
  </r>
  <r>
    <s v="Post_303"/>
    <x v="242"/>
    <x v="2"/>
    <x v="2"/>
    <x v="3"/>
    <x v="4"/>
    <x v="302"/>
    <n v="373829"/>
    <n v="36151"/>
    <n v="12167"/>
    <x v="2"/>
    <n v="1.0701218043778598"/>
  </r>
  <r>
    <s v="Post_304"/>
    <x v="243"/>
    <x v="2"/>
    <x v="6"/>
    <x v="4"/>
    <x v="3"/>
    <x v="303"/>
    <n v="138828"/>
    <n v="47483"/>
    <n v="35614"/>
    <x v="0"/>
    <n v="5.221258550935768E-2"/>
  </r>
  <r>
    <s v="Post_305"/>
    <x v="195"/>
    <x v="2"/>
    <x v="8"/>
    <x v="5"/>
    <x v="0"/>
    <x v="304"/>
    <n v="357734"/>
    <n v="70729"/>
    <n v="37238"/>
    <x v="0"/>
    <n v="0.27043988634232147"/>
  </r>
  <r>
    <s v="Post_306"/>
    <x v="146"/>
    <x v="2"/>
    <x v="3"/>
    <x v="0"/>
    <x v="2"/>
    <x v="305"/>
    <n v="471796"/>
    <n v="85070"/>
    <n v="14073"/>
    <x v="0"/>
    <n v="0.41988619941797994"/>
  </r>
  <r>
    <s v="Post_307"/>
    <x v="197"/>
    <x v="3"/>
    <x v="3"/>
    <x v="3"/>
    <x v="5"/>
    <x v="306"/>
    <n v="109645"/>
    <n v="57308"/>
    <n v="13223"/>
    <x v="1"/>
    <n v="5.6213968504752618E-2"/>
  </r>
  <r>
    <s v="Post_308"/>
    <x v="141"/>
    <x v="1"/>
    <x v="1"/>
    <x v="0"/>
    <x v="1"/>
    <x v="307"/>
    <n v="426321"/>
    <n v="26174"/>
    <n v="27048"/>
    <x v="1"/>
    <n v="0.35974718679669915"/>
  </r>
  <r>
    <s v="Post_309"/>
    <x v="244"/>
    <x v="1"/>
    <x v="0"/>
    <x v="2"/>
    <x v="0"/>
    <x v="308"/>
    <n v="19494"/>
    <n v="13359"/>
    <n v="8753"/>
    <x v="2"/>
    <n v="7.6522692327499323E-2"/>
  </r>
  <r>
    <s v="Post_310"/>
    <x v="245"/>
    <x v="0"/>
    <x v="7"/>
    <x v="1"/>
    <x v="3"/>
    <x v="309"/>
    <n v="429342"/>
    <n v="49196"/>
    <n v="28304"/>
    <x v="1"/>
    <n v="0.21681280783541387"/>
  </r>
  <r>
    <s v="Post_311"/>
    <x v="67"/>
    <x v="0"/>
    <x v="3"/>
    <x v="1"/>
    <x v="2"/>
    <x v="310"/>
    <n v="44643"/>
    <n v="79715"/>
    <n v="20950"/>
    <x v="0"/>
    <n v="0.10210953859991849"/>
  </r>
  <r>
    <s v="Post_312"/>
    <x v="79"/>
    <x v="2"/>
    <x v="3"/>
    <x v="4"/>
    <x v="2"/>
    <x v="311"/>
    <n v="81866"/>
    <n v="70328"/>
    <n v="42489"/>
    <x v="2"/>
    <n v="2.7629110313214027"/>
  </r>
  <r>
    <s v="Post_313"/>
    <x v="39"/>
    <x v="0"/>
    <x v="2"/>
    <x v="2"/>
    <x v="2"/>
    <x v="312"/>
    <n v="457409"/>
    <n v="42668"/>
    <n v="8442"/>
    <x v="2"/>
    <n v="2.0718415273607316"/>
  </r>
  <r>
    <s v="Post_314"/>
    <x v="157"/>
    <x v="0"/>
    <x v="1"/>
    <x v="3"/>
    <x v="4"/>
    <x v="313"/>
    <n v="67157"/>
    <n v="46609"/>
    <n v="10189"/>
    <x v="0"/>
    <n v="5.5262966656754363E-2"/>
  </r>
  <r>
    <s v="Post_315"/>
    <x v="246"/>
    <x v="3"/>
    <x v="3"/>
    <x v="2"/>
    <x v="1"/>
    <x v="314"/>
    <n v="90799"/>
    <n v="30845"/>
    <n v="11229"/>
    <x v="1"/>
    <n v="0.23413496949811985"/>
  </r>
  <r>
    <s v="Post_316"/>
    <x v="247"/>
    <x v="3"/>
    <x v="5"/>
    <x v="2"/>
    <x v="4"/>
    <x v="315"/>
    <n v="10364"/>
    <n v="16629"/>
    <n v="34324"/>
    <x v="1"/>
    <n v="4.5580443159922927E-2"/>
  </r>
  <r>
    <s v="Post_317"/>
    <x v="248"/>
    <x v="1"/>
    <x v="2"/>
    <x v="0"/>
    <x v="6"/>
    <x v="316"/>
    <n v="489613"/>
    <n v="6414"/>
    <n v="13429"/>
    <x v="2"/>
    <n v="0.89831817492532473"/>
  </r>
  <r>
    <s v="Post_318"/>
    <x v="60"/>
    <x v="2"/>
    <x v="7"/>
    <x v="0"/>
    <x v="0"/>
    <x v="317"/>
    <n v="143216"/>
    <n v="93614"/>
    <n v="38476"/>
    <x v="2"/>
    <n v="5.833989015895525E-2"/>
  </r>
  <r>
    <s v="Post_319"/>
    <x v="249"/>
    <x v="0"/>
    <x v="4"/>
    <x v="3"/>
    <x v="0"/>
    <x v="318"/>
    <n v="485410"/>
    <n v="96395"/>
    <n v="177"/>
    <x v="0"/>
    <n v="0.42878361671747883"/>
  </r>
  <r>
    <s v="Post_320"/>
    <x v="147"/>
    <x v="2"/>
    <x v="9"/>
    <x v="3"/>
    <x v="1"/>
    <x v="319"/>
    <n v="202870"/>
    <n v="25710"/>
    <n v="3153"/>
    <x v="2"/>
    <n v="0.10082896847117712"/>
  </r>
  <r>
    <s v="Post_321"/>
    <x v="250"/>
    <x v="0"/>
    <x v="0"/>
    <x v="2"/>
    <x v="2"/>
    <x v="320"/>
    <n v="440596"/>
    <n v="28677"/>
    <n v="23094"/>
    <x v="1"/>
    <n v="1.1280221404073889"/>
  </r>
  <r>
    <s v="Post_322"/>
    <x v="134"/>
    <x v="3"/>
    <x v="9"/>
    <x v="2"/>
    <x v="2"/>
    <x v="321"/>
    <n v="151603"/>
    <n v="30104"/>
    <n v="8914"/>
    <x v="0"/>
    <n v="6.7495382776339416E-2"/>
  </r>
  <r>
    <s v="Post_323"/>
    <x v="251"/>
    <x v="2"/>
    <x v="4"/>
    <x v="3"/>
    <x v="5"/>
    <x v="322"/>
    <n v="254149"/>
    <n v="3970"/>
    <n v="17586"/>
    <x v="1"/>
    <n v="0.10949773343405195"/>
  </r>
  <r>
    <s v="Post_324"/>
    <x v="252"/>
    <x v="0"/>
    <x v="0"/>
    <x v="3"/>
    <x v="4"/>
    <x v="323"/>
    <n v="29674"/>
    <n v="53802"/>
    <n v="4514"/>
    <x v="0"/>
    <n v="8.2194468057281103E-2"/>
  </r>
  <r>
    <s v="Post_325"/>
    <x v="253"/>
    <x v="0"/>
    <x v="3"/>
    <x v="3"/>
    <x v="0"/>
    <x v="324"/>
    <n v="130484"/>
    <n v="70848"/>
    <n v="12010"/>
    <x v="1"/>
    <n v="6.3320755769795262E-2"/>
  </r>
  <r>
    <s v="Post_326"/>
    <x v="223"/>
    <x v="0"/>
    <x v="7"/>
    <x v="0"/>
    <x v="7"/>
    <x v="325"/>
    <n v="118495"/>
    <n v="10621"/>
    <n v="34440"/>
    <x v="1"/>
    <n v="6.3387951033974391E-2"/>
  </r>
  <r>
    <s v="Post_327"/>
    <x v="251"/>
    <x v="0"/>
    <x v="3"/>
    <x v="4"/>
    <x v="4"/>
    <x v="326"/>
    <n v="301730"/>
    <n v="23651"/>
    <n v="29582"/>
    <x v="0"/>
    <n v="0.3244290367748941"/>
  </r>
  <r>
    <s v="Post_328"/>
    <x v="254"/>
    <x v="3"/>
    <x v="5"/>
    <x v="5"/>
    <x v="0"/>
    <x v="327"/>
    <n v="201634"/>
    <n v="7994"/>
    <n v="4367"/>
    <x v="0"/>
    <n v="6.886898078285264E-2"/>
  </r>
  <r>
    <s v="Post_329"/>
    <x v="255"/>
    <x v="1"/>
    <x v="8"/>
    <x v="0"/>
    <x v="6"/>
    <x v="328"/>
    <n v="423463"/>
    <n v="33243"/>
    <n v="17585"/>
    <x v="1"/>
    <n v="0.13540613618695593"/>
  </r>
  <r>
    <s v="Post_330"/>
    <x v="256"/>
    <x v="3"/>
    <x v="8"/>
    <x v="3"/>
    <x v="2"/>
    <x v="329"/>
    <n v="306268"/>
    <n v="94923"/>
    <n v="45513"/>
    <x v="1"/>
    <n v="0.14532403684242032"/>
  </r>
  <r>
    <s v="Post_331"/>
    <x v="257"/>
    <x v="0"/>
    <x v="3"/>
    <x v="3"/>
    <x v="4"/>
    <x v="330"/>
    <n v="158177"/>
    <n v="72216"/>
    <n v="47525"/>
    <x v="0"/>
    <n v="0.13282405608549511"/>
  </r>
  <r>
    <s v="Post_332"/>
    <x v="258"/>
    <x v="3"/>
    <x v="1"/>
    <x v="2"/>
    <x v="7"/>
    <x v="331"/>
    <n v="474798"/>
    <n v="91950"/>
    <n v="40024"/>
    <x v="0"/>
    <n v="0.13393765519263034"/>
  </r>
  <r>
    <s v="Post_333"/>
    <x v="116"/>
    <x v="0"/>
    <x v="8"/>
    <x v="4"/>
    <x v="4"/>
    <x v="332"/>
    <n v="462449"/>
    <n v="15517"/>
    <n v="44021"/>
    <x v="1"/>
    <n v="0.1214523738946279"/>
  </r>
  <r>
    <s v="Post_334"/>
    <x v="259"/>
    <x v="0"/>
    <x v="3"/>
    <x v="2"/>
    <x v="3"/>
    <x v="333"/>
    <n v="439633"/>
    <n v="17966"/>
    <n v="47276"/>
    <x v="1"/>
    <n v="0.17730708164220688"/>
  </r>
  <r>
    <s v="Post_335"/>
    <x v="260"/>
    <x v="1"/>
    <x v="6"/>
    <x v="0"/>
    <x v="6"/>
    <x v="334"/>
    <n v="225112"/>
    <n v="53015"/>
    <n v="15291"/>
    <x v="2"/>
    <n v="7.1625216583418236E-2"/>
  </r>
  <r>
    <s v="Post_336"/>
    <x v="261"/>
    <x v="2"/>
    <x v="7"/>
    <x v="5"/>
    <x v="2"/>
    <x v="335"/>
    <n v="239914"/>
    <n v="45200"/>
    <n v="8352"/>
    <x v="2"/>
    <n v="7.9130888485324041E-2"/>
  </r>
  <r>
    <s v="Post_337"/>
    <x v="262"/>
    <x v="0"/>
    <x v="5"/>
    <x v="5"/>
    <x v="1"/>
    <x v="336"/>
    <n v="375210"/>
    <n v="72728"/>
    <n v="40390"/>
    <x v="1"/>
    <n v="0.12063742712884563"/>
  </r>
  <r>
    <s v="Post_338"/>
    <x v="114"/>
    <x v="2"/>
    <x v="3"/>
    <x v="5"/>
    <x v="2"/>
    <x v="337"/>
    <n v="97672"/>
    <n v="26461"/>
    <n v="49856"/>
    <x v="0"/>
    <n v="6.5006553373754522E-2"/>
  </r>
  <r>
    <s v="Post_339"/>
    <x v="263"/>
    <x v="1"/>
    <x v="1"/>
    <x v="0"/>
    <x v="6"/>
    <x v="338"/>
    <n v="320162"/>
    <n v="73066"/>
    <n v="32"/>
    <x v="2"/>
    <n v="0.40920295638366394"/>
  </r>
  <r>
    <s v="Post_340"/>
    <x v="264"/>
    <x v="2"/>
    <x v="9"/>
    <x v="3"/>
    <x v="6"/>
    <x v="339"/>
    <n v="336179"/>
    <n v="69578"/>
    <n v="32549"/>
    <x v="1"/>
    <n v="0.11516027631782225"/>
  </r>
  <r>
    <s v="Post_341"/>
    <x v="265"/>
    <x v="0"/>
    <x v="6"/>
    <x v="3"/>
    <x v="3"/>
    <x v="340"/>
    <n v="10022"/>
    <n v="63720"/>
    <n v="49788"/>
    <x v="2"/>
    <n v="5.423005872106091E-2"/>
  </r>
  <r>
    <s v="Post_342"/>
    <x v="266"/>
    <x v="1"/>
    <x v="6"/>
    <x v="3"/>
    <x v="0"/>
    <x v="341"/>
    <n v="419814"/>
    <n v="14656"/>
    <n v="45277"/>
    <x v="2"/>
    <n v="0.12458660231837705"/>
  </r>
  <r>
    <s v="Post_343"/>
    <x v="267"/>
    <x v="2"/>
    <x v="8"/>
    <x v="1"/>
    <x v="5"/>
    <x v="342"/>
    <n v="177756"/>
    <n v="68407"/>
    <n v="36886"/>
    <x v="1"/>
    <n v="0.16897217038520179"/>
  </r>
  <r>
    <s v="Post_344"/>
    <x v="199"/>
    <x v="1"/>
    <x v="0"/>
    <x v="0"/>
    <x v="6"/>
    <x v="343"/>
    <n v="293092"/>
    <n v="98179"/>
    <n v="41884"/>
    <x v="2"/>
    <n v="3.5581796525239251"/>
  </r>
  <r>
    <s v="Post_345"/>
    <x v="268"/>
    <x v="1"/>
    <x v="5"/>
    <x v="5"/>
    <x v="3"/>
    <x v="344"/>
    <n v="110690"/>
    <n v="51877"/>
    <n v="22816"/>
    <x v="0"/>
    <n v="0.43788294650913401"/>
  </r>
  <r>
    <s v="Post_346"/>
    <x v="269"/>
    <x v="2"/>
    <x v="0"/>
    <x v="1"/>
    <x v="3"/>
    <x v="345"/>
    <n v="99211"/>
    <n v="30845"/>
    <n v="37170"/>
    <x v="1"/>
    <n v="5.7619194958966488E-2"/>
  </r>
  <r>
    <s v="Post_347"/>
    <x v="270"/>
    <x v="3"/>
    <x v="0"/>
    <x v="2"/>
    <x v="2"/>
    <x v="346"/>
    <n v="304208"/>
    <n v="67487"/>
    <n v="36984"/>
    <x v="0"/>
    <n v="0.24461323445351241"/>
  </r>
  <r>
    <s v="Post_348"/>
    <x v="271"/>
    <x v="3"/>
    <x v="7"/>
    <x v="3"/>
    <x v="2"/>
    <x v="347"/>
    <n v="6650"/>
    <n v="74312"/>
    <n v="12776"/>
    <x v="2"/>
    <n v="2.6200573104345017E-2"/>
  </r>
  <r>
    <s v="Post_349"/>
    <x v="272"/>
    <x v="2"/>
    <x v="3"/>
    <x v="2"/>
    <x v="3"/>
    <x v="348"/>
    <n v="52815"/>
    <n v="89361"/>
    <n v="25431"/>
    <x v="1"/>
    <n v="4.0315283135686053E-2"/>
  </r>
  <r>
    <s v="Post_350"/>
    <x v="24"/>
    <x v="0"/>
    <x v="3"/>
    <x v="2"/>
    <x v="2"/>
    <x v="349"/>
    <n v="204064"/>
    <n v="19359"/>
    <n v="46500"/>
    <x v="1"/>
    <n v="5.446542073424189E-2"/>
  </r>
  <r>
    <s v="Post_351"/>
    <x v="140"/>
    <x v="0"/>
    <x v="8"/>
    <x v="2"/>
    <x v="7"/>
    <x v="350"/>
    <n v="211324"/>
    <n v="22318"/>
    <n v="48831"/>
    <x v="2"/>
    <n v="7.9300572282011372E-2"/>
  </r>
  <r>
    <s v="Post_352"/>
    <x v="273"/>
    <x v="3"/>
    <x v="9"/>
    <x v="2"/>
    <x v="6"/>
    <x v="351"/>
    <n v="329468"/>
    <n v="67869"/>
    <n v="13843"/>
    <x v="1"/>
    <n v="9.2536329927866756E-2"/>
  </r>
  <r>
    <s v="Post_353"/>
    <x v="274"/>
    <x v="0"/>
    <x v="3"/>
    <x v="0"/>
    <x v="0"/>
    <x v="352"/>
    <n v="207589"/>
    <n v="13408"/>
    <n v="15058"/>
    <x v="0"/>
    <n v="0.62589321461809522"/>
  </r>
  <r>
    <s v="Post_354"/>
    <x v="275"/>
    <x v="3"/>
    <x v="8"/>
    <x v="4"/>
    <x v="7"/>
    <x v="353"/>
    <n v="428947"/>
    <n v="52195"/>
    <n v="4775"/>
    <x v="0"/>
    <n v="0.17920571018888409"/>
  </r>
  <r>
    <s v="Post_355"/>
    <x v="32"/>
    <x v="3"/>
    <x v="0"/>
    <x v="4"/>
    <x v="3"/>
    <x v="354"/>
    <n v="121461"/>
    <n v="7858"/>
    <n v="29359"/>
    <x v="2"/>
    <n v="0.36908898906303061"/>
  </r>
  <r>
    <s v="Post_356"/>
    <x v="268"/>
    <x v="3"/>
    <x v="4"/>
    <x v="4"/>
    <x v="5"/>
    <x v="355"/>
    <n v="127139"/>
    <n v="4948"/>
    <n v="42147"/>
    <x v="1"/>
    <n v="4.3303292048313263E-2"/>
  </r>
  <r>
    <s v="Post_357"/>
    <x v="209"/>
    <x v="0"/>
    <x v="4"/>
    <x v="3"/>
    <x v="2"/>
    <x v="356"/>
    <n v="104414"/>
    <n v="65393"/>
    <n v="39972"/>
    <x v="0"/>
    <n v="6.7538117944691112E-2"/>
  </r>
  <r>
    <s v="Post_358"/>
    <x v="44"/>
    <x v="2"/>
    <x v="6"/>
    <x v="1"/>
    <x v="0"/>
    <x v="357"/>
    <n v="370936"/>
    <n v="46890"/>
    <n v="10055"/>
    <x v="2"/>
    <n v="1.1417314850639735"/>
  </r>
  <r>
    <s v="Post_359"/>
    <x v="193"/>
    <x v="1"/>
    <x v="8"/>
    <x v="2"/>
    <x v="2"/>
    <x v="358"/>
    <n v="332761"/>
    <n v="15013"/>
    <n v="41115"/>
    <x v="2"/>
    <n v="0.1088349683294997"/>
  </r>
  <r>
    <s v="Post_360"/>
    <x v="276"/>
    <x v="3"/>
    <x v="1"/>
    <x v="2"/>
    <x v="2"/>
    <x v="359"/>
    <n v="333017"/>
    <n v="23933"/>
    <n v="28501"/>
    <x v="2"/>
    <n v="0.21744251708029247"/>
  </r>
  <r>
    <s v="Post_361"/>
    <x v="277"/>
    <x v="3"/>
    <x v="4"/>
    <x v="2"/>
    <x v="0"/>
    <x v="360"/>
    <n v="54955"/>
    <n v="38056"/>
    <n v="8025"/>
    <x v="0"/>
    <n v="2.8387182331369977E-2"/>
  </r>
  <r>
    <s v="Post_362"/>
    <x v="278"/>
    <x v="0"/>
    <x v="1"/>
    <x v="4"/>
    <x v="5"/>
    <x v="361"/>
    <n v="19332"/>
    <n v="644"/>
    <n v="49459"/>
    <x v="2"/>
    <n v="0.47032486181857591"/>
  </r>
  <r>
    <s v="Post_363"/>
    <x v="279"/>
    <x v="1"/>
    <x v="0"/>
    <x v="2"/>
    <x v="4"/>
    <x v="362"/>
    <n v="465551"/>
    <n v="15136"/>
    <n v="48715"/>
    <x v="2"/>
    <n v="2.0500546007946157"/>
  </r>
  <r>
    <s v="Post_364"/>
    <x v="280"/>
    <x v="0"/>
    <x v="2"/>
    <x v="0"/>
    <x v="5"/>
    <x v="363"/>
    <n v="402734"/>
    <n v="72073"/>
    <n v="18629"/>
    <x v="1"/>
    <n v="0.11938708134399625"/>
  </r>
  <r>
    <s v="Post_365"/>
    <x v="216"/>
    <x v="2"/>
    <x v="0"/>
    <x v="1"/>
    <x v="1"/>
    <x v="364"/>
    <n v="105546"/>
    <n v="30995"/>
    <n v="41182"/>
    <x v="1"/>
    <n v="5.68096783236633E-2"/>
  </r>
  <r>
    <s v="Post_366"/>
    <x v="120"/>
    <x v="1"/>
    <x v="5"/>
    <x v="3"/>
    <x v="3"/>
    <x v="365"/>
    <n v="253002"/>
    <n v="46733"/>
    <n v="33534"/>
    <x v="1"/>
    <n v="0.21241260189806052"/>
  </r>
  <r>
    <s v="Post_367"/>
    <x v="281"/>
    <x v="1"/>
    <x v="1"/>
    <x v="4"/>
    <x v="0"/>
    <x v="366"/>
    <n v="267582"/>
    <n v="36900"/>
    <n v="25379"/>
    <x v="0"/>
    <n v="0.70977230377284606"/>
  </r>
  <r>
    <s v="Post_368"/>
    <x v="282"/>
    <x v="0"/>
    <x v="7"/>
    <x v="0"/>
    <x v="5"/>
    <x v="367"/>
    <n v="461968"/>
    <n v="86514"/>
    <n v="36689"/>
    <x v="0"/>
    <n v="0.29050072157164114"/>
  </r>
  <r>
    <s v="Post_369"/>
    <x v="7"/>
    <x v="1"/>
    <x v="2"/>
    <x v="3"/>
    <x v="0"/>
    <x v="368"/>
    <n v="201616"/>
    <n v="27274"/>
    <n v="22357"/>
    <x v="0"/>
    <n v="0.11539457838795639"/>
  </r>
  <r>
    <s v="Post_370"/>
    <x v="283"/>
    <x v="0"/>
    <x v="6"/>
    <x v="3"/>
    <x v="5"/>
    <x v="369"/>
    <n v="139678"/>
    <n v="73551"/>
    <n v="14788"/>
    <x v="1"/>
    <n v="5.2557891774312034E-2"/>
  </r>
  <r>
    <s v="Post_371"/>
    <x v="269"/>
    <x v="1"/>
    <x v="4"/>
    <x v="0"/>
    <x v="1"/>
    <x v="370"/>
    <n v="103924"/>
    <n v="29063"/>
    <n v="38288"/>
    <x v="1"/>
    <n v="3.6758070196485859E-2"/>
  </r>
  <r>
    <s v="Post_372"/>
    <x v="39"/>
    <x v="3"/>
    <x v="0"/>
    <x v="3"/>
    <x v="3"/>
    <x v="371"/>
    <n v="20284"/>
    <n v="70366"/>
    <n v="14181"/>
    <x v="0"/>
    <n v="3.6228072600599938E-2"/>
  </r>
  <r>
    <s v="Post_373"/>
    <x v="284"/>
    <x v="0"/>
    <x v="3"/>
    <x v="2"/>
    <x v="5"/>
    <x v="372"/>
    <n v="426113"/>
    <n v="93461"/>
    <n v="42629"/>
    <x v="1"/>
    <n v="0.19968360511161728"/>
  </r>
  <r>
    <s v="Post_374"/>
    <x v="208"/>
    <x v="1"/>
    <x v="6"/>
    <x v="3"/>
    <x v="7"/>
    <x v="373"/>
    <n v="384860"/>
    <n v="45831"/>
    <n v="37574"/>
    <x v="0"/>
    <n v="0.15446506001760829"/>
  </r>
  <r>
    <s v="Post_375"/>
    <x v="285"/>
    <x v="1"/>
    <x v="0"/>
    <x v="3"/>
    <x v="5"/>
    <x v="374"/>
    <n v="225104"/>
    <n v="99715"/>
    <n v="47565"/>
    <x v="2"/>
    <n v="7.999037668408028E-2"/>
  </r>
  <r>
    <s v="Post_376"/>
    <x v="155"/>
    <x v="3"/>
    <x v="6"/>
    <x v="2"/>
    <x v="3"/>
    <x v="375"/>
    <n v="125819"/>
    <n v="12927"/>
    <n v="41305"/>
    <x v="1"/>
    <n v="9.7292626821491035E-2"/>
  </r>
  <r>
    <s v="Post_377"/>
    <x v="273"/>
    <x v="0"/>
    <x v="4"/>
    <x v="3"/>
    <x v="5"/>
    <x v="376"/>
    <n v="351628"/>
    <n v="3482"/>
    <n v="3706"/>
    <x v="0"/>
    <n v="0.16231662725793486"/>
  </r>
  <r>
    <s v="Post_378"/>
    <x v="286"/>
    <x v="2"/>
    <x v="1"/>
    <x v="3"/>
    <x v="6"/>
    <x v="377"/>
    <n v="219874"/>
    <n v="52071"/>
    <n v="723"/>
    <x v="0"/>
    <n v="0.10858893091268816"/>
  </r>
  <r>
    <s v="Post_379"/>
    <x v="287"/>
    <x v="2"/>
    <x v="3"/>
    <x v="5"/>
    <x v="7"/>
    <x v="378"/>
    <n v="448526"/>
    <n v="39996"/>
    <n v="15900"/>
    <x v="1"/>
    <n v="0.1028544536340152"/>
  </r>
  <r>
    <s v="Post_380"/>
    <x v="288"/>
    <x v="3"/>
    <x v="8"/>
    <x v="3"/>
    <x v="4"/>
    <x v="379"/>
    <n v="396267"/>
    <n v="48676"/>
    <n v="22034"/>
    <x v="2"/>
    <n v="0.74036487358479497"/>
  </r>
  <r>
    <s v="Post_381"/>
    <x v="289"/>
    <x v="0"/>
    <x v="4"/>
    <x v="3"/>
    <x v="1"/>
    <x v="380"/>
    <n v="2798"/>
    <n v="3479"/>
    <n v="39467"/>
    <x v="2"/>
    <n v="2.9092111664764036E-2"/>
  </r>
  <r>
    <s v="Post_382"/>
    <x v="281"/>
    <x v="1"/>
    <x v="2"/>
    <x v="1"/>
    <x v="7"/>
    <x v="381"/>
    <n v="491525"/>
    <n v="45339"/>
    <n v="23004"/>
    <x v="1"/>
    <n v="0.6421962785127816"/>
  </r>
  <r>
    <s v="Post_383"/>
    <x v="230"/>
    <x v="3"/>
    <x v="8"/>
    <x v="5"/>
    <x v="7"/>
    <x v="382"/>
    <n v="327478"/>
    <n v="80291"/>
    <n v="4748"/>
    <x v="2"/>
    <n v="0.13551668823346411"/>
  </r>
  <r>
    <s v="Post_384"/>
    <x v="106"/>
    <x v="2"/>
    <x v="3"/>
    <x v="4"/>
    <x v="0"/>
    <x v="383"/>
    <n v="386123"/>
    <n v="50354"/>
    <n v="18115"/>
    <x v="0"/>
    <n v="0.13242747385341599"/>
  </r>
  <r>
    <s v="Post_385"/>
    <x v="290"/>
    <x v="2"/>
    <x v="8"/>
    <x v="5"/>
    <x v="5"/>
    <x v="384"/>
    <n v="469691"/>
    <n v="78098"/>
    <n v="14666"/>
    <x v="1"/>
    <n v="0.26214846573783335"/>
  </r>
  <r>
    <s v="Post_386"/>
    <x v="30"/>
    <x v="2"/>
    <x v="2"/>
    <x v="2"/>
    <x v="3"/>
    <x v="385"/>
    <n v="387203"/>
    <n v="7684"/>
    <n v="5608"/>
    <x v="2"/>
    <n v="0.19396535023653896"/>
  </r>
  <r>
    <s v="Post_387"/>
    <x v="47"/>
    <x v="3"/>
    <x v="6"/>
    <x v="2"/>
    <x v="3"/>
    <x v="386"/>
    <n v="364531"/>
    <n v="95192"/>
    <n v="539"/>
    <x v="0"/>
    <n v="1.2976019306347299"/>
  </r>
  <r>
    <s v="Post_388"/>
    <x v="291"/>
    <x v="1"/>
    <x v="8"/>
    <x v="2"/>
    <x v="4"/>
    <x v="387"/>
    <n v="389852"/>
    <n v="99285"/>
    <n v="3432"/>
    <x v="1"/>
    <n v="0.73988193589088835"/>
  </r>
  <r>
    <s v="Post_389"/>
    <x v="8"/>
    <x v="1"/>
    <x v="7"/>
    <x v="1"/>
    <x v="4"/>
    <x v="388"/>
    <n v="440332"/>
    <n v="73379"/>
    <n v="85"/>
    <x v="2"/>
    <n v="0.1121091722294385"/>
  </r>
  <r>
    <s v="Post_390"/>
    <x v="292"/>
    <x v="3"/>
    <x v="1"/>
    <x v="3"/>
    <x v="5"/>
    <x v="389"/>
    <n v="267737"/>
    <n v="59937"/>
    <n v="27304"/>
    <x v="1"/>
    <n v="0.25498307310279039"/>
  </r>
  <r>
    <s v="Post_391"/>
    <x v="293"/>
    <x v="3"/>
    <x v="2"/>
    <x v="2"/>
    <x v="3"/>
    <x v="390"/>
    <n v="333767"/>
    <n v="32881"/>
    <n v="29602"/>
    <x v="0"/>
    <n v="0.18149032295888082"/>
  </r>
  <r>
    <s v="Post_392"/>
    <x v="294"/>
    <x v="1"/>
    <x v="5"/>
    <x v="1"/>
    <x v="6"/>
    <x v="391"/>
    <n v="137209"/>
    <n v="75303"/>
    <n v="31685"/>
    <x v="2"/>
    <n v="0.10771727441070164"/>
  </r>
  <r>
    <s v="Post_393"/>
    <x v="295"/>
    <x v="2"/>
    <x v="6"/>
    <x v="3"/>
    <x v="2"/>
    <x v="392"/>
    <n v="130934"/>
    <n v="94962"/>
    <n v="3519"/>
    <x v="2"/>
    <n v="0.15156319884465391"/>
  </r>
  <r>
    <s v="Post_394"/>
    <x v="173"/>
    <x v="2"/>
    <x v="9"/>
    <x v="4"/>
    <x v="3"/>
    <x v="393"/>
    <n v="243498"/>
    <n v="80458"/>
    <n v="44516"/>
    <x v="2"/>
    <n v="0.11277306315526588"/>
  </r>
  <r>
    <s v="Post_395"/>
    <x v="57"/>
    <x v="0"/>
    <x v="0"/>
    <x v="1"/>
    <x v="7"/>
    <x v="394"/>
    <n v="176918"/>
    <n v="38776"/>
    <n v="18345"/>
    <x v="2"/>
    <n v="0.10999215614027584"/>
  </r>
  <r>
    <s v="Post_396"/>
    <x v="160"/>
    <x v="1"/>
    <x v="9"/>
    <x v="4"/>
    <x v="6"/>
    <x v="395"/>
    <n v="244562"/>
    <n v="87770"/>
    <n v="44396"/>
    <x v="2"/>
    <n v="9.0743786006069527E-2"/>
  </r>
  <r>
    <s v="Post_397"/>
    <x v="296"/>
    <x v="2"/>
    <x v="4"/>
    <x v="5"/>
    <x v="5"/>
    <x v="396"/>
    <n v="165482"/>
    <n v="18721"/>
    <n v="24681"/>
    <x v="0"/>
    <n v="0.57945589667196507"/>
  </r>
  <r>
    <s v="Post_398"/>
    <x v="297"/>
    <x v="3"/>
    <x v="0"/>
    <x v="1"/>
    <x v="7"/>
    <x v="397"/>
    <n v="423644"/>
    <n v="6076"/>
    <n v="26739"/>
    <x v="1"/>
    <n v="9.1525189232542978E-2"/>
  </r>
  <r>
    <s v="Post_399"/>
    <x v="248"/>
    <x v="3"/>
    <x v="0"/>
    <x v="5"/>
    <x v="3"/>
    <x v="398"/>
    <n v="196077"/>
    <n v="21722"/>
    <n v="26238"/>
    <x v="0"/>
    <n v="9.3420088551878958E-2"/>
  </r>
  <r>
    <s v="Post_400"/>
    <x v="84"/>
    <x v="1"/>
    <x v="1"/>
    <x v="1"/>
    <x v="2"/>
    <x v="399"/>
    <n v="448944"/>
    <n v="80149"/>
    <n v="42580"/>
    <x v="2"/>
    <n v="1.5090767983992524"/>
  </r>
  <r>
    <s v="Post_401"/>
    <x v="298"/>
    <x v="0"/>
    <x v="7"/>
    <x v="1"/>
    <x v="5"/>
    <x v="400"/>
    <n v="151416"/>
    <n v="16628"/>
    <n v="7048"/>
    <x v="1"/>
    <n v="3.5237499725795048E-2"/>
  </r>
  <r>
    <s v="Post_402"/>
    <x v="299"/>
    <x v="2"/>
    <x v="1"/>
    <x v="5"/>
    <x v="1"/>
    <x v="401"/>
    <n v="419303"/>
    <n v="18861"/>
    <n v="44765"/>
    <x v="2"/>
    <n v="0.20822654584589487"/>
  </r>
  <r>
    <s v="Post_403"/>
    <x v="50"/>
    <x v="1"/>
    <x v="0"/>
    <x v="4"/>
    <x v="3"/>
    <x v="402"/>
    <n v="73906"/>
    <n v="1462"/>
    <n v="12876"/>
    <x v="2"/>
    <n v="9.7851120901200794E-2"/>
  </r>
  <r>
    <s v="Post_404"/>
    <x v="48"/>
    <x v="1"/>
    <x v="1"/>
    <x v="4"/>
    <x v="0"/>
    <x v="403"/>
    <n v="188326"/>
    <n v="41895"/>
    <n v="37760"/>
    <x v="1"/>
    <n v="0.13922443375018767"/>
  </r>
  <r>
    <s v="Post_405"/>
    <x v="35"/>
    <x v="2"/>
    <x v="7"/>
    <x v="3"/>
    <x v="5"/>
    <x v="404"/>
    <n v="337898"/>
    <n v="22528"/>
    <n v="24827"/>
    <x v="1"/>
    <n v="0.21647257801240108"/>
  </r>
  <r>
    <s v="Post_406"/>
    <x v="251"/>
    <x v="1"/>
    <x v="1"/>
    <x v="4"/>
    <x v="6"/>
    <x v="405"/>
    <n v="52495"/>
    <n v="86474"/>
    <n v="5523"/>
    <x v="2"/>
    <n v="0.86710114139632022"/>
  </r>
  <r>
    <s v="Post_407"/>
    <x v="300"/>
    <x v="2"/>
    <x v="1"/>
    <x v="0"/>
    <x v="7"/>
    <x v="406"/>
    <n v="149289"/>
    <n v="67652"/>
    <n v="13777"/>
    <x v="1"/>
    <n v="4.6588059404329182E-2"/>
  </r>
  <r>
    <s v="Post_408"/>
    <x v="301"/>
    <x v="1"/>
    <x v="6"/>
    <x v="1"/>
    <x v="2"/>
    <x v="407"/>
    <n v="408446"/>
    <n v="85164"/>
    <n v="12149"/>
    <x v="0"/>
    <n v="0.55661526711004328"/>
  </r>
  <r>
    <s v="Post_409"/>
    <x v="302"/>
    <x v="3"/>
    <x v="1"/>
    <x v="0"/>
    <x v="2"/>
    <x v="408"/>
    <n v="1635"/>
    <n v="16037"/>
    <n v="48614"/>
    <x v="1"/>
    <n v="1.4141846005226121E-2"/>
  </r>
  <r>
    <s v="Post_410"/>
    <x v="303"/>
    <x v="3"/>
    <x v="3"/>
    <x v="1"/>
    <x v="3"/>
    <x v="409"/>
    <n v="17789"/>
    <n v="36088"/>
    <n v="39138"/>
    <x v="2"/>
    <n v="3.3718544855289204E-2"/>
  </r>
  <r>
    <s v="Post_411"/>
    <x v="304"/>
    <x v="2"/>
    <x v="5"/>
    <x v="3"/>
    <x v="6"/>
    <x v="410"/>
    <n v="269239"/>
    <n v="27213"/>
    <n v="864"/>
    <x v="1"/>
    <n v="1.1708396670000867"/>
  </r>
  <r>
    <s v="Post_412"/>
    <x v="149"/>
    <x v="3"/>
    <x v="2"/>
    <x v="3"/>
    <x v="6"/>
    <x v="411"/>
    <n v="297140"/>
    <n v="22102"/>
    <n v="29483"/>
    <x v="2"/>
    <n v="0.10795139532731197"/>
  </r>
  <r>
    <s v="Post_413"/>
    <x v="65"/>
    <x v="3"/>
    <x v="8"/>
    <x v="3"/>
    <x v="0"/>
    <x v="412"/>
    <n v="15538"/>
    <n v="92514"/>
    <n v="38006"/>
    <x v="2"/>
    <n v="4.2356990275100904E-2"/>
  </r>
  <r>
    <s v="Post_414"/>
    <x v="305"/>
    <x v="0"/>
    <x v="5"/>
    <x v="4"/>
    <x v="0"/>
    <x v="413"/>
    <n v="227858"/>
    <n v="13222"/>
    <n v="41021"/>
    <x v="1"/>
    <n v="7.5436344626015145E-2"/>
  </r>
  <r>
    <s v="Post_415"/>
    <x v="129"/>
    <x v="3"/>
    <x v="5"/>
    <x v="0"/>
    <x v="0"/>
    <x v="414"/>
    <n v="74513"/>
    <n v="3987"/>
    <n v="22252"/>
    <x v="0"/>
    <n v="3.9966329779342634E-2"/>
  </r>
  <r>
    <s v="Post_416"/>
    <x v="252"/>
    <x v="2"/>
    <x v="5"/>
    <x v="3"/>
    <x v="1"/>
    <x v="415"/>
    <n v="347482"/>
    <n v="13497"/>
    <n v="25800"/>
    <x v="1"/>
    <n v="21.697464377875015"/>
  </r>
  <r>
    <s v="Post_417"/>
    <x v="291"/>
    <x v="2"/>
    <x v="1"/>
    <x v="3"/>
    <x v="0"/>
    <x v="416"/>
    <n v="301070"/>
    <n v="32071"/>
    <n v="43935"/>
    <x v="0"/>
    <n v="0.13877419732363311"/>
  </r>
  <r>
    <s v="Post_418"/>
    <x v="203"/>
    <x v="0"/>
    <x v="4"/>
    <x v="1"/>
    <x v="4"/>
    <x v="417"/>
    <n v="249033"/>
    <n v="82258"/>
    <n v="37351"/>
    <x v="2"/>
    <n v="0.47522804737816415"/>
  </r>
  <r>
    <s v="Post_419"/>
    <x v="224"/>
    <x v="1"/>
    <x v="1"/>
    <x v="2"/>
    <x v="2"/>
    <x v="418"/>
    <n v="4264"/>
    <n v="75452"/>
    <n v="14816"/>
    <x v="0"/>
    <n v="0.21162017076108222"/>
  </r>
  <r>
    <s v="Post_420"/>
    <x v="8"/>
    <x v="1"/>
    <x v="7"/>
    <x v="4"/>
    <x v="0"/>
    <x v="419"/>
    <n v="342048"/>
    <n v="65047"/>
    <n v="35490"/>
    <x v="1"/>
    <n v="0.46524034378074725"/>
  </r>
  <r>
    <s v="Post_421"/>
    <x v="306"/>
    <x v="2"/>
    <x v="4"/>
    <x v="3"/>
    <x v="0"/>
    <x v="420"/>
    <n v="224611"/>
    <n v="22199"/>
    <n v="39231"/>
    <x v="1"/>
    <n v="0.2421045860393389"/>
  </r>
  <r>
    <s v="Post_422"/>
    <x v="271"/>
    <x v="3"/>
    <x v="0"/>
    <x v="2"/>
    <x v="4"/>
    <x v="421"/>
    <n v="74051"/>
    <n v="17802"/>
    <n v="38144"/>
    <x v="1"/>
    <n v="1.1050783773674726"/>
  </r>
  <r>
    <s v="Post_423"/>
    <x v="307"/>
    <x v="1"/>
    <x v="3"/>
    <x v="3"/>
    <x v="0"/>
    <x v="422"/>
    <n v="80185"/>
    <n v="16999"/>
    <n v="48101"/>
    <x v="1"/>
    <n v="4.0441512139830181E-2"/>
  </r>
  <r>
    <s v="Post_424"/>
    <x v="308"/>
    <x v="1"/>
    <x v="0"/>
    <x v="4"/>
    <x v="6"/>
    <x v="423"/>
    <n v="160629"/>
    <n v="8445"/>
    <n v="9171"/>
    <x v="1"/>
    <n v="4.9613463398014958E-2"/>
  </r>
  <r>
    <s v="Post_425"/>
    <x v="309"/>
    <x v="2"/>
    <x v="0"/>
    <x v="4"/>
    <x v="5"/>
    <x v="424"/>
    <n v="325301"/>
    <n v="55955"/>
    <n v="3060"/>
    <x v="0"/>
    <n v="8.4858818513246184E-2"/>
  </r>
  <r>
    <s v="Post_426"/>
    <x v="310"/>
    <x v="3"/>
    <x v="4"/>
    <x v="2"/>
    <x v="1"/>
    <x v="425"/>
    <n v="271019"/>
    <n v="78128"/>
    <n v="31233"/>
    <x v="1"/>
    <n v="0.27627270799257425"/>
  </r>
  <r>
    <s v="Post_427"/>
    <x v="311"/>
    <x v="1"/>
    <x v="1"/>
    <x v="1"/>
    <x v="3"/>
    <x v="426"/>
    <n v="109616"/>
    <n v="68468"/>
    <n v="40709"/>
    <x v="1"/>
    <n v="4.6681247555716857E-2"/>
  </r>
  <r>
    <s v="Post_428"/>
    <x v="312"/>
    <x v="2"/>
    <x v="6"/>
    <x v="0"/>
    <x v="5"/>
    <x v="427"/>
    <n v="425083"/>
    <n v="93721"/>
    <n v="18977"/>
    <x v="0"/>
    <n v="0.39098407436084787"/>
  </r>
  <r>
    <s v="Post_429"/>
    <x v="39"/>
    <x v="3"/>
    <x v="9"/>
    <x v="2"/>
    <x v="7"/>
    <x v="428"/>
    <n v="387748"/>
    <n v="35728"/>
    <n v="33010"/>
    <x v="1"/>
    <n v="0.54946941173071928"/>
  </r>
  <r>
    <s v="Post_430"/>
    <x v="160"/>
    <x v="3"/>
    <x v="7"/>
    <x v="3"/>
    <x v="6"/>
    <x v="429"/>
    <n v="496319"/>
    <n v="47342"/>
    <n v="12951"/>
    <x v="2"/>
    <n v="0.25873370108116373"/>
  </r>
  <r>
    <s v="Post_431"/>
    <x v="287"/>
    <x v="2"/>
    <x v="4"/>
    <x v="0"/>
    <x v="1"/>
    <x v="430"/>
    <n v="388209"/>
    <n v="72017"/>
    <n v="26138"/>
    <x v="1"/>
    <n v="12.134527581647164"/>
  </r>
  <r>
    <s v="Post_432"/>
    <x v="313"/>
    <x v="1"/>
    <x v="6"/>
    <x v="0"/>
    <x v="4"/>
    <x v="431"/>
    <n v="244672"/>
    <n v="62989"/>
    <n v="24852"/>
    <x v="2"/>
    <n v="0.12920527292332501"/>
  </r>
  <r>
    <s v="Post_433"/>
    <x v="314"/>
    <x v="1"/>
    <x v="5"/>
    <x v="0"/>
    <x v="5"/>
    <x v="432"/>
    <n v="271218"/>
    <n v="30947"/>
    <n v="20950"/>
    <x v="1"/>
    <n v="0.46592596865131436"/>
  </r>
  <r>
    <s v="Post_434"/>
    <x v="315"/>
    <x v="1"/>
    <x v="4"/>
    <x v="1"/>
    <x v="5"/>
    <x v="433"/>
    <n v="180949"/>
    <n v="16220"/>
    <n v="16017"/>
    <x v="1"/>
    <n v="0.17910365002259945"/>
  </r>
  <r>
    <s v="Post_435"/>
    <x v="316"/>
    <x v="1"/>
    <x v="4"/>
    <x v="0"/>
    <x v="5"/>
    <x v="434"/>
    <n v="98332"/>
    <n v="62494"/>
    <n v="12314"/>
    <x v="0"/>
    <n v="0.10515524276078367"/>
  </r>
  <r>
    <s v="Post_436"/>
    <x v="137"/>
    <x v="3"/>
    <x v="3"/>
    <x v="4"/>
    <x v="3"/>
    <x v="435"/>
    <n v="321532"/>
    <n v="88462"/>
    <n v="11421"/>
    <x v="0"/>
    <n v="0.13538324237428181"/>
  </r>
  <r>
    <s v="Post_437"/>
    <x v="120"/>
    <x v="2"/>
    <x v="6"/>
    <x v="5"/>
    <x v="4"/>
    <x v="436"/>
    <n v="65898"/>
    <n v="18956"/>
    <n v="9970"/>
    <x v="0"/>
    <n v="2.9125784169904093E-2"/>
  </r>
  <r>
    <s v="Post_438"/>
    <x v="54"/>
    <x v="3"/>
    <x v="3"/>
    <x v="5"/>
    <x v="6"/>
    <x v="437"/>
    <n v="379826"/>
    <n v="54619"/>
    <n v="36689"/>
    <x v="0"/>
    <n v="0.19303620222637322"/>
  </r>
  <r>
    <s v="Post_439"/>
    <x v="317"/>
    <x v="2"/>
    <x v="3"/>
    <x v="3"/>
    <x v="6"/>
    <x v="438"/>
    <n v="1401"/>
    <n v="29795"/>
    <n v="76"/>
    <x v="0"/>
    <n v="2.4744127898466153E-2"/>
  </r>
  <r>
    <s v="Post_440"/>
    <x v="21"/>
    <x v="0"/>
    <x v="9"/>
    <x v="0"/>
    <x v="6"/>
    <x v="439"/>
    <n v="235401"/>
    <n v="12601"/>
    <n v="10518"/>
    <x v="1"/>
    <n v="9.1836002469611211E-2"/>
  </r>
  <r>
    <s v="Post_441"/>
    <x v="318"/>
    <x v="0"/>
    <x v="8"/>
    <x v="1"/>
    <x v="6"/>
    <x v="440"/>
    <n v="260982"/>
    <n v="45275"/>
    <n v="9713"/>
    <x v="2"/>
    <n v="8.1687957534774966E-2"/>
  </r>
  <r>
    <s v="Post_442"/>
    <x v="319"/>
    <x v="3"/>
    <x v="1"/>
    <x v="3"/>
    <x v="1"/>
    <x v="441"/>
    <n v="330323"/>
    <n v="14225"/>
    <n v="34904"/>
    <x v="0"/>
    <n v="8.1607740360358269E-2"/>
  </r>
  <r>
    <s v="Post_443"/>
    <x v="32"/>
    <x v="2"/>
    <x v="6"/>
    <x v="2"/>
    <x v="5"/>
    <x v="442"/>
    <n v="80588"/>
    <n v="58508"/>
    <n v="27308"/>
    <x v="1"/>
    <n v="8.4378574847675997E-2"/>
  </r>
  <r>
    <s v="Post_444"/>
    <x v="318"/>
    <x v="2"/>
    <x v="4"/>
    <x v="4"/>
    <x v="3"/>
    <x v="443"/>
    <n v="25952"/>
    <n v="33400"/>
    <n v="41935"/>
    <x v="0"/>
    <n v="2.5679621201057944E-2"/>
  </r>
  <r>
    <s v="Post_445"/>
    <x v="320"/>
    <x v="0"/>
    <x v="7"/>
    <x v="5"/>
    <x v="1"/>
    <x v="444"/>
    <n v="243400"/>
    <n v="13662"/>
    <n v="22362"/>
    <x v="0"/>
    <n v="0.16037577741708126"/>
  </r>
  <r>
    <s v="Post_446"/>
    <x v="321"/>
    <x v="2"/>
    <x v="1"/>
    <x v="2"/>
    <x v="1"/>
    <x v="445"/>
    <n v="495721"/>
    <n v="38652"/>
    <n v="41799"/>
    <x v="2"/>
    <n v="0.16584216481459574"/>
  </r>
  <r>
    <s v="Post_447"/>
    <x v="322"/>
    <x v="1"/>
    <x v="4"/>
    <x v="4"/>
    <x v="1"/>
    <x v="446"/>
    <n v="417475"/>
    <n v="40236"/>
    <n v="4254"/>
    <x v="2"/>
    <n v="0.13849295655998203"/>
  </r>
  <r>
    <s v="Post_448"/>
    <x v="323"/>
    <x v="3"/>
    <x v="9"/>
    <x v="3"/>
    <x v="3"/>
    <x v="447"/>
    <n v="280029"/>
    <n v="10369"/>
    <n v="41918"/>
    <x v="1"/>
    <n v="9.3048781478051984E-2"/>
  </r>
  <r>
    <s v="Post_449"/>
    <x v="324"/>
    <x v="0"/>
    <x v="0"/>
    <x v="3"/>
    <x v="6"/>
    <x v="448"/>
    <n v="12459"/>
    <n v="57771"/>
    <n v="44943"/>
    <x v="2"/>
    <n v="1.0233597526300824"/>
  </r>
  <r>
    <s v="Post_450"/>
    <x v="266"/>
    <x v="3"/>
    <x v="0"/>
    <x v="1"/>
    <x v="2"/>
    <x v="449"/>
    <n v="403893"/>
    <n v="40558"/>
    <n v="40713"/>
    <x v="0"/>
    <n v="0.43309088442078275"/>
  </r>
  <r>
    <s v="Post_451"/>
    <x v="116"/>
    <x v="0"/>
    <x v="9"/>
    <x v="3"/>
    <x v="3"/>
    <x v="450"/>
    <n v="376834"/>
    <n v="42333"/>
    <n v="9324"/>
    <x v="2"/>
    <n v="1.2653476456952175"/>
  </r>
  <r>
    <s v="Post_452"/>
    <x v="125"/>
    <x v="0"/>
    <x v="5"/>
    <x v="3"/>
    <x v="3"/>
    <x v="451"/>
    <n v="349908"/>
    <n v="55192"/>
    <n v="27281"/>
    <x v="1"/>
    <n v="0.2559757937137539"/>
  </r>
  <r>
    <s v="Post_453"/>
    <x v="325"/>
    <x v="2"/>
    <x v="8"/>
    <x v="4"/>
    <x v="7"/>
    <x v="452"/>
    <n v="480303"/>
    <n v="16618"/>
    <n v="3297"/>
    <x v="1"/>
    <n v="0.18624162510634415"/>
  </r>
  <r>
    <s v="Post_454"/>
    <x v="269"/>
    <x v="1"/>
    <x v="1"/>
    <x v="1"/>
    <x v="6"/>
    <x v="453"/>
    <n v="44750"/>
    <n v="78711"/>
    <n v="21652"/>
    <x v="2"/>
    <n v="6.0744185657117027E-2"/>
  </r>
  <r>
    <s v="Post_455"/>
    <x v="16"/>
    <x v="2"/>
    <x v="0"/>
    <x v="5"/>
    <x v="7"/>
    <x v="454"/>
    <n v="434724"/>
    <n v="83274"/>
    <n v="21460"/>
    <x v="0"/>
    <n v="0.31191594323902078"/>
  </r>
  <r>
    <s v="Post_456"/>
    <x v="326"/>
    <x v="3"/>
    <x v="5"/>
    <x v="0"/>
    <x v="5"/>
    <x v="455"/>
    <n v="155816"/>
    <n v="10165"/>
    <n v="11156"/>
    <x v="2"/>
    <n v="0.7044144957390035"/>
  </r>
  <r>
    <s v="Post_457"/>
    <x v="327"/>
    <x v="3"/>
    <x v="4"/>
    <x v="3"/>
    <x v="4"/>
    <x v="456"/>
    <n v="345159"/>
    <n v="23454"/>
    <n v="34160"/>
    <x v="0"/>
    <n v="0.30977129378177809"/>
  </r>
  <r>
    <s v="Post_458"/>
    <x v="27"/>
    <x v="3"/>
    <x v="5"/>
    <x v="1"/>
    <x v="7"/>
    <x v="457"/>
    <n v="344065"/>
    <n v="98144"/>
    <n v="1905"/>
    <x v="1"/>
    <n v="0.4137917540546307"/>
  </r>
  <r>
    <s v="Post_459"/>
    <x v="293"/>
    <x v="1"/>
    <x v="6"/>
    <x v="1"/>
    <x v="2"/>
    <x v="458"/>
    <n v="404283"/>
    <n v="78130"/>
    <n v="41057"/>
    <x v="2"/>
    <n v="0.13600639981210036"/>
  </r>
  <r>
    <s v="Post_460"/>
    <x v="216"/>
    <x v="2"/>
    <x v="5"/>
    <x v="1"/>
    <x v="0"/>
    <x v="459"/>
    <n v="82375"/>
    <n v="992"/>
    <n v="5404"/>
    <x v="1"/>
    <n v="0.33291829961184344"/>
  </r>
  <r>
    <s v="Post_461"/>
    <x v="299"/>
    <x v="0"/>
    <x v="6"/>
    <x v="0"/>
    <x v="0"/>
    <x v="460"/>
    <n v="361896"/>
    <n v="98169"/>
    <n v="26574"/>
    <x v="0"/>
    <n v="0.10638217871866748"/>
  </r>
  <r>
    <s v="Post_462"/>
    <x v="298"/>
    <x v="2"/>
    <x v="1"/>
    <x v="0"/>
    <x v="3"/>
    <x v="461"/>
    <n v="308840"/>
    <n v="2844"/>
    <n v="35294"/>
    <x v="1"/>
    <n v="7.9726458868419101E-2"/>
  </r>
  <r>
    <s v="Post_463"/>
    <x v="6"/>
    <x v="1"/>
    <x v="2"/>
    <x v="1"/>
    <x v="1"/>
    <x v="462"/>
    <n v="103365"/>
    <n v="58675"/>
    <n v="33276"/>
    <x v="0"/>
    <n v="0.1013836988574635"/>
  </r>
  <r>
    <s v="Post_464"/>
    <x v="157"/>
    <x v="1"/>
    <x v="0"/>
    <x v="4"/>
    <x v="0"/>
    <x v="463"/>
    <n v="198784"/>
    <n v="96952"/>
    <n v="26902"/>
    <x v="1"/>
    <n v="0.14884092135795579"/>
  </r>
  <r>
    <s v="Post_465"/>
    <x v="326"/>
    <x v="1"/>
    <x v="9"/>
    <x v="0"/>
    <x v="5"/>
    <x v="464"/>
    <n v="309982"/>
    <n v="34255"/>
    <n v="33816"/>
    <x v="0"/>
    <n v="0.34903428919622581"/>
  </r>
  <r>
    <s v="Post_466"/>
    <x v="72"/>
    <x v="1"/>
    <x v="9"/>
    <x v="2"/>
    <x v="0"/>
    <x v="465"/>
    <n v="308054"/>
    <n v="29831"/>
    <n v="3366"/>
    <x v="1"/>
    <n v="7.7586281376027605E-2"/>
  </r>
  <r>
    <s v="Post_467"/>
    <x v="328"/>
    <x v="2"/>
    <x v="7"/>
    <x v="3"/>
    <x v="3"/>
    <x v="466"/>
    <n v="213042"/>
    <n v="71881"/>
    <n v="21008"/>
    <x v="2"/>
    <n v="8.3041153457476188E-2"/>
  </r>
  <r>
    <s v="Post_468"/>
    <x v="329"/>
    <x v="2"/>
    <x v="7"/>
    <x v="2"/>
    <x v="7"/>
    <x v="467"/>
    <n v="18862"/>
    <n v="77762"/>
    <n v="16925"/>
    <x v="2"/>
    <n v="4.497025719015596E-2"/>
  </r>
  <r>
    <s v="Post_469"/>
    <x v="22"/>
    <x v="2"/>
    <x v="0"/>
    <x v="1"/>
    <x v="0"/>
    <x v="468"/>
    <n v="14811"/>
    <n v="49603"/>
    <n v="11285"/>
    <x v="2"/>
    <n v="2.4728796328721585E-2"/>
  </r>
  <r>
    <s v="Post_470"/>
    <x v="330"/>
    <x v="1"/>
    <x v="6"/>
    <x v="4"/>
    <x v="0"/>
    <x v="469"/>
    <n v="149844"/>
    <n v="9065"/>
    <n v="35899"/>
    <x v="1"/>
    <n v="0.70800911506129405"/>
  </r>
  <r>
    <s v="Post_471"/>
    <x v="164"/>
    <x v="3"/>
    <x v="8"/>
    <x v="3"/>
    <x v="1"/>
    <x v="470"/>
    <n v="249339"/>
    <n v="46801"/>
    <n v="20110"/>
    <x v="1"/>
    <n v="6.4976970928738192E-2"/>
  </r>
  <r>
    <s v="Post_472"/>
    <x v="310"/>
    <x v="0"/>
    <x v="9"/>
    <x v="3"/>
    <x v="3"/>
    <x v="471"/>
    <n v="306470"/>
    <n v="76377"/>
    <n v="46344"/>
    <x v="2"/>
    <n v="0.38199070101925658"/>
  </r>
  <r>
    <s v="Post_473"/>
    <x v="300"/>
    <x v="0"/>
    <x v="6"/>
    <x v="4"/>
    <x v="4"/>
    <x v="472"/>
    <n v="326063"/>
    <n v="24819"/>
    <n v="11649"/>
    <x v="2"/>
    <n v="0.10353201021695027"/>
  </r>
  <r>
    <s v="Post_474"/>
    <x v="331"/>
    <x v="3"/>
    <x v="3"/>
    <x v="2"/>
    <x v="0"/>
    <x v="473"/>
    <n v="432865"/>
    <n v="34178"/>
    <n v="19828"/>
    <x v="0"/>
    <n v="9.9885993114451871E-2"/>
  </r>
  <r>
    <s v="Post_475"/>
    <x v="332"/>
    <x v="1"/>
    <x v="0"/>
    <x v="4"/>
    <x v="7"/>
    <x v="474"/>
    <n v="118437"/>
    <n v="23946"/>
    <n v="24358"/>
    <x v="0"/>
    <n v="0.14660160457193097"/>
  </r>
  <r>
    <s v="Post_476"/>
    <x v="188"/>
    <x v="3"/>
    <x v="1"/>
    <x v="4"/>
    <x v="5"/>
    <x v="475"/>
    <n v="134723"/>
    <n v="43056"/>
    <n v="37987"/>
    <x v="2"/>
    <n v="8.2254980298390928E-2"/>
  </r>
  <r>
    <s v="Post_477"/>
    <x v="333"/>
    <x v="3"/>
    <x v="7"/>
    <x v="4"/>
    <x v="1"/>
    <x v="476"/>
    <n v="329945"/>
    <n v="58746"/>
    <n v="11543"/>
    <x v="2"/>
    <n v="8.9467054577643854E-2"/>
  </r>
  <r>
    <s v="Post_478"/>
    <x v="60"/>
    <x v="1"/>
    <x v="9"/>
    <x v="0"/>
    <x v="0"/>
    <x v="477"/>
    <n v="227827"/>
    <n v="65757"/>
    <n v="27104"/>
    <x v="0"/>
    <n v="0.10746794440009731"/>
  </r>
  <r>
    <s v="Post_479"/>
    <x v="274"/>
    <x v="2"/>
    <x v="7"/>
    <x v="5"/>
    <x v="1"/>
    <x v="478"/>
    <n v="338637"/>
    <n v="28669"/>
    <n v="36429"/>
    <x v="2"/>
    <n v="0.13308766278503245"/>
  </r>
  <r>
    <s v="Post_480"/>
    <x v="136"/>
    <x v="1"/>
    <x v="5"/>
    <x v="1"/>
    <x v="2"/>
    <x v="479"/>
    <n v="428789"/>
    <n v="65984"/>
    <n v="5073"/>
    <x v="0"/>
    <n v="0.13570690874102292"/>
  </r>
  <r>
    <s v="Post_481"/>
    <x v="334"/>
    <x v="1"/>
    <x v="2"/>
    <x v="1"/>
    <x v="0"/>
    <x v="480"/>
    <n v="183713"/>
    <n v="10028"/>
    <n v="21436"/>
    <x v="1"/>
    <n v="7.5873092215406709E-2"/>
  </r>
  <r>
    <s v="Post_482"/>
    <x v="335"/>
    <x v="0"/>
    <x v="2"/>
    <x v="0"/>
    <x v="0"/>
    <x v="481"/>
    <n v="427255"/>
    <n v="17081"/>
    <n v="23481"/>
    <x v="1"/>
    <n v="0.15094941732673714"/>
  </r>
  <r>
    <s v="Post_483"/>
    <x v="336"/>
    <x v="1"/>
    <x v="8"/>
    <x v="4"/>
    <x v="0"/>
    <x v="482"/>
    <n v="401508"/>
    <n v="59012"/>
    <n v="3275"/>
    <x v="0"/>
    <n v="0.17290209490406774"/>
  </r>
  <r>
    <s v="Post_484"/>
    <x v="337"/>
    <x v="0"/>
    <x v="0"/>
    <x v="2"/>
    <x v="5"/>
    <x v="483"/>
    <n v="304584"/>
    <n v="57452"/>
    <n v="40015"/>
    <x v="0"/>
    <n v="0.13996134493449455"/>
  </r>
  <r>
    <s v="Post_485"/>
    <x v="338"/>
    <x v="0"/>
    <x v="5"/>
    <x v="0"/>
    <x v="4"/>
    <x v="484"/>
    <n v="141088"/>
    <n v="4035"/>
    <n v="3107"/>
    <x v="1"/>
    <n v="3.5508971507062746E-2"/>
  </r>
  <r>
    <s v="Post_486"/>
    <x v="339"/>
    <x v="3"/>
    <x v="8"/>
    <x v="4"/>
    <x v="7"/>
    <x v="485"/>
    <n v="100333"/>
    <n v="31439"/>
    <n v="21971"/>
    <x v="0"/>
    <n v="3.7619795446659672E-2"/>
  </r>
  <r>
    <s v="Post_487"/>
    <x v="340"/>
    <x v="3"/>
    <x v="7"/>
    <x v="2"/>
    <x v="3"/>
    <x v="486"/>
    <n v="163649"/>
    <n v="27522"/>
    <n v="2558"/>
    <x v="1"/>
    <n v="5.4199162878375645E-2"/>
  </r>
  <r>
    <s v="Post_488"/>
    <x v="36"/>
    <x v="1"/>
    <x v="2"/>
    <x v="2"/>
    <x v="7"/>
    <x v="487"/>
    <n v="278567"/>
    <n v="60593"/>
    <n v="12923"/>
    <x v="1"/>
    <n v="7.765468441804807E-2"/>
  </r>
  <r>
    <s v="Post_489"/>
    <x v="241"/>
    <x v="3"/>
    <x v="3"/>
    <x v="2"/>
    <x v="5"/>
    <x v="488"/>
    <n v="488131"/>
    <n v="30145"/>
    <n v="34060"/>
    <x v="2"/>
    <n v="0.14739080835507049"/>
  </r>
  <r>
    <s v="Post_490"/>
    <x v="341"/>
    <x v="1"/>
    <x v="4"/>
    <x v="3"/>
    <x v="7"/>
    <x v="489"/>
    <n v="435551"/>
    <n v="48934"/>
    <n v="49483"/>
    <x v="0"/>
    <n v="0.41197292851609879"/>
  </r>
  <r>
    <s v="Post_491"/>
    <x v="154"/>
    <x v="0"/>
    <x v="8"/>
    <x v="0"/>
    <x v="0"/>
    <x v="490"/>
    <n v="320167"/>
    <n v="58134"/>
    <n v="21693"/>
    <x v="1"/>
    <n v="0.10654550840017389"/>
  </r>
  <r>
    <s v="Post_492"/>
    <x v="342"/>
    <x v="0"/>
    <x v="3"/>
    <x v="3"/>
    <x v="4"/>
    <x v="491"/>
    <n v="449919"/>
    <n v="34524"/>
    <n v="19323"/>
    <x v="1"/>
    <n v="0.10990040884925982"/>
  </r>
  <r>
    <s v="Post_493"/>
    <x v="343"/>
    <x v="0"/>
    <x v="6"/>
    <x v="0"/>
    <x v="5"/>
    <x v="492"/>
    <n v="173288"/>
    <n v="8666"/>
    <n v="35026"/>
    <x v="2"/>
    <n v="8.2578325339877287E-2"/>
  </r>
  <r>
    <s v="Post_494"/>
    <x v="243"/>
    <x v="0"/>
    <x v="2"/>
    <x v="2"/>
    <x v="3"/>
    <x v="493"/>
    <n v="102013"/>
    <n v="63301"/>
    <n v="3932"/>
    <x v="2"/>
    <n v="0.21216615164753888"/>
  </r>
  <r>
    <s v="Post_495"/>
    <x v="344"/>
    <x v="0"/>
    <x v="5"/>
    <x v="3"/>
    <x v="6"/>
    <x v="494"/>
    <n v="118065"/>
    <n v="64239"/>
    <n v="29490"/>
    <x v="0"/>
    <n v="5.3331768756166187E-2"/>
  </r>
  <r>
    <s v="Post_496"/>
    <x v="345"/>
    <x v="3"/>
    <x v="3"/>
    <x v="2"/>
    <x v="6"/>
    <x v="495"/>
    <n v="383878"/>
    <n v="10656"/>
    <n v="9457"/>
    <x v="2"/>
    <n v="8.2559592391759709E-2"/>
  </r>
  <r>
    <s v="Post_497"/>
    <x v="346"/>
    <x v="3"/>
    <x v="0"/>
    <x v="1"/>
    <x v="2"/>
    <x v="496"/>
    <n v="111081"/>
    <n v="94452"/>
    <n v="24513"/>
    <x v="1"/>
    <n v="5.0993814800455659E-2"/>
  </r>
  <r>
    <s v="Post_498"/>
    <x v="347"/>
    <x v="1"/>
    <x v="1"/>
    <x v="3"/>
    <x v="3"/>
    <x v="497"/>
    <n v="313528"/>
    <n v="22858"/>
    <n v="39951"/>
    <x v="0"/>
    <n v="9.4576116739131036E-2"/>
  </r>
  <r>
    <s v="Post_499"/>
    <x v="123"/>
    <x v="2"/>
    <x v="8"/>
    <x v="2"/>
    <x v="0"/>
    <x v="498"/>
    <n v="485447"/>
    <n v="53099"/>
    <n v="2604"/>
    <x v="1"/>
    <n v="1.4919180306626856"/>
  </r>
  <r>
    <s v="Post_500"/>
    <x v="346"/>
    <x v="0"/>
    <x v="3"/>
    <x v="5"/>
    <x v="0"/>
    <x v="499"/>
    <n v="179308"/>
    <n v="12608"/>
    <n v="36429"/>
    <x v="0"/>
    <n v="0.19468312038645894"/>
  </r>
  <r>
    <s v="Post_501"/>
    <x v="79"/>
    <x v="1"/>
    <x v="2"/>
    <x v="5"/>
    <x v="0"/>
    <x v="500"/>
    <n v="223136"/>
    <n v="3427"/>
    <n v="44738"/>
    <x v="0"/>
    <n v="0.17206942369957412"/>
  </r>
  <r>
    <s v="Post_502"/>
    <x v="348"/>
    <x v="2"/>
    <x v="4"/>
    <x v="4"/>
    <x v="6"/>
    <x v="501"/>
    <n v="318280"/>
    <n v="73843"/>
    <n v="42534"/>
    <x v="2"/>
    <n v="8.8592762353869647E-2"/>
  </r>
  <r>
    <s v="Post_503"/>
    <x v="349"/>
    <x v="1"/>
    <x v="9"/>
    <x v="4"/>
    <x v="6"/>
    <x v="502"/>
    <n v="34941"/>
    <n v="95591"/>
    <n v="9327"/>
    <x v="1"/>
    <n v="4.0898677816358767E-2"/>
  </r>
  <r>
    <s v="Post_504"/>
    <x v="350"/>
    <x v="2"/>
    <x v="1"/>
    <x v="5"/>
    <x v="0"/>
    <x v="503"/>
    <n v="494185"/>
    <n v="59718"/>
    <n v="46178"/>
    <x v="2"/>
    <n v="0.12092507284752198"/>
  </r>
  <r>
    <s v="Post_505"/>
    <x v="105"/>
    <x v="3"/>
    <x v="9"/>
    <x v="0"/>
    <x v="6"/>
    <x v="504"/>
    <n v="214679"/>
    <n v="15511"/>
    <n v="10183"/>
    <x v="1"/>
    <n v="9.812784996672913E-2"/>
  </r>
  <r>
    <s v="Post_506"/>
    <x v="279"/>
    <x v="3"/>
    <x v="3"/>
    <x v="3"/>
    <x v="3"/>
    <x v="505"/>
    <n v="87112"/>
    <n v="16845"/>
    <n v="17649"/>
    <x v="2"/>
    <n v="3.1996291139253827E-2"/>
  </r>
  <r>
    <s v="Post_507"/>
    <x v="351"/>
    <x v="2"/>
    <x v="0"/>
    <x v="1"/>
    <x v="4"/>
    <x v="506"/>
    <n v="460489"/>
    <n v="8748"/>
    <n v="41683"/>
    <x v="1"/>
    <n v="0.13343156409152174"/>
  </r>
  <r>
    <s v="Post_508"/>
    <x v="220"/>
    <x v="3"/>
    <x v="6"/>
    <x v="1"/>
    <x v="5"/>
    <x v="507"/>
    <n v="188063"/>
    <n v="58662"/>
    <n v="894"/>
    <x v="2"/>
    <n v="0.20600753750031198"/>
  </r>
  <r>
    <s v="Post_509"/>
    <x v="54"/>
    <x v="3"/>
    <x v="4"/>
    <x v="1"/>
    <x v="2"/>
    <x v="508"/>
    <n v="129614"/>
    <n v="63924"/>
    <n v="20813"/>
    <x v="0"/>
    <n v="0.20996771400248415"/>
  </r>
  <r>
    <s v="Post_510"/>
    <x v="352"/>
    <x v="3"/>
    <x v="8"/>
    <x v="4"/>
    <x v="7"/>
    <x v="509"/>
    <n v="364476"/>
    <n v="67740"/>
    <n v="24847"/>
    <x v="2"/>
    <n v="0.19568373475793149"/>
  </r>
  <r>
    <s v="Post_511"/>
    <x v="353"/>
    <x v="2"/>
    <x v="3"/>
    <x v="0"/>
    <x v="4"/>
    <x v="510"/>
    <n v="360896"/>
    <n v="25987"/>
    <n v="14628"/>
    <x v="2"/>
    <n v="7.1440696060638409"/>
  </r>
  <r>
    <s v="Post_512"/>
    <x v="75"/>
    <x v="0"/>
    <x v="5"/>
    <x v="2"/>
    <x v="0"/>
    <x v="511"/>
    <n v="320781"/>
    <n v="72443"/>
    <n v="16822"/>
    <x v="0"/>
    <n v="0.10153375531971003"/>
  </r>
  <r>
    <s v="Post_513"/>
    <x v="354"/>
    <x v="1"/>
    <x v="6"/>
    <x v="4"/>
    <x v="7"/>
    <x v="512"/>
    <n v="173375"/>
    <n v="36718"/>
    <n v="42896"/>
    <x v="0"/>
    <n v="7.8149258600035715E-2"/>
  </r>
  <r>
    <s v="Post_514"/>
    <x v="325"/>
    <x v="1"/>
    <x v="2"/>
    <x v="2"/>
    <x v="7"/>
    <x v="513"/>
    <n v="175063"/>
    <n v="73833"/>
    <n v="25225"/>
    <x v="2"/>
    <n v="6.5300596760280841E-2"/>
  </r>
  <r>
    <s v="Post_515"/>
    <x v="355"/>
    <x v="1"/>
    <x v="1"/>
    <x v="2"/>
    <x v="5"/>
    <x v="514"/>
    <n v="250127"/>
    <n v="90852"/>
    <n v="5413"/>
    <x v="2"/>
    <n v="0.6726632955048587"/>
  </r>
  <r>
    <s v="Post_516"/>
    <x v="356"/>
    <x v="2"/>
    <x v="3"/>
    <x v="5"/>
    <x v="3"/>
    <x v="515"/>
    <n v="355626"/>
    <n v="71483"/>
    <n v="4053"/>
    <x v="1"/>
    <n v="0.16910674588295463"/>
  </r>
  <r>
    <s v="Post_517"/>
    <x v="349"/>
    <x v="3"/>
    <x v="4"/>
    <x v="3"/>
    <x v="1"/>
    <x v="516"/>
    <n v="199931"/>
    <n v="59221"/>
    <n v="837"/>
    <x v="2"/>
    <n v="0.18080996555424425"/>
  </r>
  <r>
    <s v="Post_518"/>
    <x v="357"/>
    <x v="3"/>
    <x v="0"/>
    <x v="2"/>
    <x v="1"/>
    <x v="517"/>
    <n v="83217"/>
    <n v="39130"/>
    <n v="31901"/>
    <x v="2"/>
    <n v="0.29962238349054404"/>
  </r>
  <r>
    <s v="Post_519"/>
    <x v="334"/>
    <x v="2"/>
    <x v="0"/>
    <x v="4"/>
    <x v="1"/>
    <x v="518"/>
    <n v="5693"/>
    <n v="23769"/>
    <n v="1821"/>
    <x v="0"/>
    <n v="9.1933167940030525E-3"/>
  </r>
  <r>
    <s v="Post_520"/>
    <x v="173"/>
    <x v="3"/>
    <x v="9"/>
    <x v="4"/>
    <x v="6"/>
    <x v="519"/>
    <n v="302157"/>
    <n v="49992"/>
    <n v="24906"/>
    <x v="0"/>
    <n v="0.91076966927216685"/>
  </r>
  <r>
    <s v="Post_521"/>
    <x v="358"/>
    <x v="2"/>
    <x v="0"/>
    <x v="5"/>
    <x v="2"/>
    <x v="520"/>
    <n v="3501"/>
    <n v="18005"/>
    <n v="20135"/>
    <x v="1"/>
    <n v="1.7536567328862544E-2"/>
  </r>
  <r>
    <s v="Post_522"/>
    <x v="359"/>
    <x v="0"/>
    <x v="8"/>
    <x v="1"/>
    <x v="7"/>
    <x v="521"/>
    <n v="88595"/>
    <n v="23610"/>
    <n v="45790"/>
    <x v="2"/>
    <n v="0.11512188368678571"/>
  </r>
  <r>
    <s v="Post_523"/>
    <x v="360"/>
    <x v="3"/>
    <x v="1"/>
    <x v="4"/>
    <x v="2"/>
    <x v="522"/>
    <n v="38806"/>
    <n v="68565"/>
    <n v="36981"/>
    <x v="0"/>
    <n v="4.3661911763326983E-2"/>
  </r>
  <r>
    <s v="Post_524"/>
    <x v="361"/>
    <x v="0"/>
    <x v="4"/>
    <x v="5"/>
    <x v="7"/>
    <x v="523"/>
    <n v="405577"/>
    <n v="77631"/>
    <n v="43447"/>
    <x v="2"/>
    <n v="0.14820368928427008"/>
  </r>
  <r>
    <s v="Post_525"/>
    <x v="177"/>
    <x v="3"/>
    <x v="0"/>
    <x v="5"/>
    <x v="5"/>
    <x v="524"/>
    <n v="133105"/>
    <n v="51730"/>
    <n v="28482"/>
    <x v="1"/>
    <n v="0.25139001826645452"/>
  </r>
  <r>
    <s v="Post_526"/>
    <x v="182"/>
    <x v="3"/>
    <x v="0"/>
    <x v="0"/>
    <x v="5"/>
    <x v="525"/>
    <n v="189560"/>
    <n v="31847"/>
    <n v="26317"/>
    <x v="2"/>
    <n v="0.14002121876181686"/>
  </r>
  <r>
    <s v="Post_527"/>
    <x v="362"/>
    <x v="0"/>
    <x v="8"/>
    <x v="0"/>
    <x v="7"/>
    <x v="526"/>
    <n v="499745"/>
    <n v="31698"/>
    <n v="23489"/>
    <x v="1"/>
    <n v="1.7955245515491938"/>
  </r>
  <r>
    <s v="Post_528"/>
    <x v="363"/>
    <x v="3"/>
    <x v="1"/>
    <x v="5"/>
    <x v="0"/>
    <x v="527"/>
    <n v="3960"/>
    <n v="92374"/>
    <n v="44074"/>
    <x v="1"/>
    <n v="0.12919027889340662"/>
  </r>
  <r>
    <s v="Post_529"/>
    <x v="269"/>
    <x v="2"/>
    <x v="5"/>
    <x v="1"/>
    <x v="0"/>
    <x v="528"/>
    <n v="166023"/>
    <n v="16059"/>
    <n v="31572"/>
    <x v="2"/>
    <n v="0.45093710426340228"/>
  </r>
  <r>
    <s v="Post_530"/>
    <x v="364"/>
    <x v="2"/>
    <x v="8"/>
    <x v="5"/>
    <x v="7"/>
    <x v="529"/>
    <n v="150828"/>
    <n v="7751"/>
    <n v="27357"/>
    <x v="1"/>
    <n v="9.8269647481634159"/>
  </r>
  <r>
    <s v="Post_531"/>
    <x v="310"/>
    <x v="0"/>
    <x v="1"/>
    <x v="5"/>
    <x v="6"/>
    <x v="530"/>
    <n v="389906"/>
    <n v="66441"/>
    <n v="34423"/>
    <x v="2"/>
    <n v="0.11184547425448316"/>
  </r>
  <r>
    <s v="Post_532"/>
    <x v="365"/>
    <x v="3"/>
    <x v="3"/>
    <x v="4"/>
    <x v="7"/>
    <x v="531"/>
    <n v="486556"/>
    <n v="43076"/>
    <n v="27405"/>
    <x v="1"/>
    <n v="0.22741290705023001"/>
  </r>
  <r>
    <s v="Post_533"/>
    <x v="316"/>
    <x v="1"/>
    <x v="3"/>
    <x v="1"/>
    <x v="1"/>
    <x v="532"/>
    <n v="134680"/>
    <n v="43340"/>
    <n v="2898"/>
    <x v="0"/>
    <n v="3.7266681566363216E-2"/>
  </r>
  <r>
    <s v="Post_534"/>
    <x v="366"/>
    <x v="0"/>
    <x v="3"/>
    <x v="4"/>
    <x v="0"/>
    <x v="533"/>
    <n v="191445"/>
    <n v="84877"/>
    <n v="28974"/>
    <x v="0"/>
    <n v="0.14877486943652424"/>
  </r>
  <r>
    <s v="Post_535"/>
    <x v="367"/>
    <x v="3"/>
    <x v="2"/>
    <x v="3"/>
    <x v="1"/>
    <x v="534"/>
    <n v="423291"/>
    <n v="97889"/>
    <n v="42439"/>
    <x v="1"/>
    <n v="0.11822725507845087"/>
  </r>
  <r>
    <s v="Post_536"/>
    <x v="368"/>
    <x v="3"/>
    <x v="0"/>
    <x v="0"/>
    <x v="2"/>
    <x v="535"/>
    <n v="300651"/>
    <n v="67181"/>
    <n v="25054"/>
    <x v="2"/>
    <n v="0.16588933617411528"/>
  </r>
  <r>
    <s v="Post_537"/>
    <x v="250"/>
    <x v="2"/>
    <x v="5"/>
    <x v="1"/>
    <x v="3"/>
    <x v="536"/>
    <n v="87753"/>
    <n v="74372"/>
    <n v="20428"/>
    <x v="2"/>
    <n v="8.3910770601238027E-2"/>
  </r>
  <r>
    <s v="Post_538"/>
    <x v="369"/>
    <x v="0"/>
    <x v="1"/>
    <x v="3"/>
    <x v="5"/>
    <x v="537"/>
    <n v="206594"/>
    <n v="29902"/>
    <n v="9751"/>
    <x v="0"/>
    <n v="5.4245031039550119E-2"/>
  </r>
  <r>
    <s v="Post_539"/>
    <x v="370"/>
    <x v="1"/>
    <x v="1"/>
    <x v="0"/>
    <x v="0"/>
    <x v="538"/>
    <n v="184413"/>
    <n v="88201"/>
    <n v="49856"/>
    <x v="1"/>
    <n v="8.6848792285493831E-2"/>
  </r>
  <r>
    <s v="Post_540"/>
    <x v="137"/>
    <x v="3"/>
    <x v="3"/>
    <x v="5"/>
    <x v="2"/>
    <x v="539"/>
    <n v="391333"/>
    <n v="26828"/>
    <n v="40019"/>
    <x v="2"/>
    <n v="0.37064211574537342"/>
  </r>
  <r>
    <s v="Post_541"/>
    <x v="371"/>
    <x v="2"/>
    <x v="3"/>
    <x v="0"/>
    <x v="3"/>
    <x v="540"/>
    <n v="115168"/>
    <n v="96016"/>
    <n v="41321"/>
    <x v="1"/>
    <n v="0.13057870300940458"/>
  </r>
  <r>
    <s v="Post_542"/>
    <x v="34"/>
    <x v="0"/>
    <x v="2"/>
    <x v="0"/>
    <x v="0"/>
    <x v="541"/>
    <n v="32328"/>
    <n v="44030"/>
    <n v="40462"/>
    <x v="0"/>
    <n v="2.3793888950445489E-2"/>
  </r>
  <r>
    <s v="Post_543"/>
    <x v="372"/>
    <x v="2"/>
    <x v="1"/>
    <x v="0"/>
    <x v="2"/>
    <x v="542"/>
    <n v="173474"/>
    <n v="36619"/>
    <n v="23322"/>
    <x v="0"/>
    <n v="5.8026697028871026E-2"/>
  </r>
  <r>
    <s v="Post_544"/>
    <x v="104"/>
    <x v="1"/>
    <x v="3"/>
    <x v="2"/>
    <x v="2"/>
    <x v="543"/>
    <n v="476795"/>
    <n v="23810"/>
    <n v="7602"/>
    <x v="2"/>
    <n v="0.12343243333173844"/>
  </r>
  <r>
    <s v="Post_545"/>
    <x v="88"/>
    <x v="2"/>
    <x v="5"/>
    <x v="4"/>
    <x v="3"/>
    <x v="544"/>
    <n v="157100"/>
    <n v="82852"/>
    <n v="36003"/>
    <x v="0"/>
    <n v="5.6891005652713246E-2"/>
  </r>
  <r>
    <s v="Post_546"/>
    <x v="292"/>
    <x v="1"/>
    <x v="7"/>
    <x v="4"/>
    <x v="7"/>
    <x v="545"/>
    <n v="394171"/>
    <n v="34790"/>
    <n v="26112"/>
    <x v="0"/>
    <n v="0.19286709647232739"/>
  </r>
  <r>
    <s v="Post_547"/>
    <x v="85"/>
    <x v="1"/>
    <x v="6"/>
    <x v="2"/>
    <x v="4"/>
    <x v="546"/>
    <n v="361442"/>
    <n v="26848"/>
    <n v="22650"/>
    <x v="0"/>
    <n v="0.1126482424719565"/>
  </r>
  <r>
    <s v="Post_548"/>
    <x v="342"/>
    <x v="3"/>
    <x v="8"/>
    <x v="4"/>
    <x v="1"/>
    <x v="547"/>
    <n v="205027"/>
    <n v="91912"/>
    <n v="23644"/>
    <x v="1"/>
    <n v="9.1061263676956813E-2"/>
  </r>
  <r>
    <s v="Post_549"/>
    <x v="373"/>
    <x v="3"/>
    <x v="6"/>
    <x v="0"/>
    <x v="4"/>
    <x v="548"/>
    <n v="498977"/>
    <n v="52685"/>
    <n v="24137"/>
    <x v="2"/>
    <n v="1.7263007989926398"/>
  </r>
  <r>
    <s v="Post_550"/>
    <x v="374"/>
    <x v="3"/>
    <x v="4"/>
    <x v="0"/>
    <x v="7"/>
    <x v="549"/>
    <n v="43250"/>
    <n v="25450"/>
    <n v="38132"/>
    <x v="2"/>
    <n v="3.3064880294870196E-2"/>
  </r>
  <r>
    <s v="Post_551"/>
    <x v="364"/>
    <x v="1"/>
    <x v="0"/>
    <x v="4"/>
    <x v="0"/>
    <x v="550"/>
    <n v="457202"/>
    <n v="95950"/>
    <n v="35485"/>
    <x v="1"/>
    <n v="0.12006136900110774"/>
  </r>
  <r>
    <s v="Post_552"/>
    <x v="54"/>
    <x v="3"/>
    <x v="1"/>
    <x v="5"/>
    <x v="7"/>
    <x v="551"/>
    <n v="396292"/>
    <n v="22112"/>
    <n v="2274"/>
    <x v="1"/>
    <n v="9.6088686707089824E-2"/>
  </r>
  <r>
    <s v="Post_553"/>
    <x v="182"/>
    <x v="0"/>
    <x v="7"/>
    <x v="0"/>
    <x v="0"/>
    <x v="552"/>
    <n v="37622"/>
    <n v="68224"/>
    <n v="46460"/>
    <x v="2"/>
    <n v="3.3926485116259904E-2"/>
  </r>
  <r>
    <s v="Post_554"/>
    <x v="375"/>
    <x v="0"/>
    <x v="8"/>
    <x v="5"/>
    <x v="7"/>
    <x v="553"/>
    <n v="149329"/>
    <n v="37190"/>
    <n v="17569"/>
    <x v="1"/>
    <n v="4.4986003041858617E-2"/>
  </r>
  <r>
    <s v="Post_555"/>
    <x v="376"/>
    <x v="2"/>
    <x v="7"/>
    <x v="2"/>
    <x v="2"/>
    <x v="554"/>
    <n v="415815"/>
    <n v="78416"/>
    <n v="44101"/>
    <x v="2"/>
    <n v="0.12510495479594325"/>
  </r>
  <r>
    <s v="Post_556"/>
    <x v="377"/>
    <x v="3"/>
    <x v="7"/>
    <x v="0"/>
    <x v="3"/>
    <x v="555"/>
    <n v="346558"/>
    <n v="13640"/>
    <n v="22532"/>
    <x v="0"/>
    <n v="1.0987821613334787"/>
  </r>
  <r>
    <s v="Post_557"/>
    <x v="378"/>
    <x v="1"/>
    <x v="7"/>
    <x v="2"/>
    <x v="5"/>
    <x v="556"/>
    <n v="493844"/>
    <n v="93705"/>
    <n v="39629"/>
    <x v="0"/>
    <n v="4.8541310320808018"/>
  </r>
  <r>
    <s v="Post_558"/>
    <x v="177"/>
    <x v="3"/>
    <x v="8"/>
    <x v="0"/>
    <x v="7"/>
    <x v="557"/>
    <n v="162946"/>
    <n v="44597"/>
    <n v="39590"/>
    <x v="0"/>
    <n v="5.6133217159979432E-2"/>
  </r>
  <r>
    <s v="Post_559"/>
    <x v="379"/>
    <x v="2"/>
    <x v="0"/>
    <x v="2"/>
    <x v="0"/>
    <x v="558"/>
    <n v="161319"/>
    <n v="17132"/>
    <n v="32048"/>
    <x v="2"/>
    <n v="2.094392374584602"/>
  </r>
  <r>
    <s v="Post_560"/>
    <x v="251"/>
    <x v="3"/>
    <x v="5"/>
    <x v="3"/>
    <x v="4"/>
    <x v="559"/>
    <n v="364956"/>
    <n v="49873"/>
    <n v="18498"/>
    <x v="0"/>
    <n v="9.8990329569513702E-2"/>
  </r>
  <r>
    <s v="Post_561"/>
    <x v="380"/>
    <x v="0"/>
    <x v="7"/>
    <x v="0"/>
    <x v="6"/>
    <x v="560"/>
    <n v="365320"/>
    <n v="56390"/>
    <n v="19992"/>
    <x v="2"/>
    <n v="0.28168045833928534"/>
  </r>
  <r>
    <s v="Post_562"/>
    <x v="185"/>
    <x v="3"/>
    <x v="4"/>
    <x v="0"/>
    <x v="6"/>
    <x v="561"/>
    <n v="283273"/>
    <n v="38125"/>
    <n v="30094"/>
    <x v="2"/>
    <n v="2.3887457949641511"/>
  </r>
  <r>
    <s v="Post_563"/>
    <x v="381"/>
    <x v="0"/>
    <x v="6"/>
    <x v="0"/>
    <x v="3"/>
    <x v="562"/>
    <n v="330425"/>
    <n v="27066"/>
    <n v="37518"/>
    <x v="1"/>
    <n v="0.14456178283435647"/>
  </r>
  <r>
    <s v="Post_564"/>
    <x v="70"/>
    <x v="3"/>
    <x v="5"/>
    <x v="5"/>
    <x v="4"/>
    <x v="563"/>
    <n v="445708"/>
    <n v="53584"/>
    <n v="44109"/>
    <x v="2"/>
    <n v="0.12699566757204081"/>
  </r>
  <r>
    <s v="Post_565"/>
    <x v="195"/>
    <x v="0"/>
    <x v="5"/>
    <x v="5"/>
    <x v="4"/>
    <x v="564"/>
    <n v="315226"/>
    <n v="26911"/>
    <n v="8993"/>
    <x v="0"/>
    <n v="0.15097047534653385"/>
  </r>
  <r>
    <s v="Post_566"/>
    <x v="382"/>
    <x v="1"/>
    <x v="6"/>
    <x v="0"/>
    <x v="5"/>
    <x v="565"/>
    <n v="10397"/>
    <n v="53914"/>
    <n v="41748"/>
    <x v="0"/>
    <n v="1.1718708565367277"/>
  </r>
  <r>
    <s v="Post_567"/>
    <x v="171"/>
    <x v="3"/>
    <x v="7"/>
    <x v="1"/>
    <x v="4"/>
    <x v="566"/>
    <n v="369184"/>
    <n v="10787"/>
    <n v="30236"/>
    <x v="1"/>
    <n v="0.91272723227198893"/>
  </r>
  <r>
    <s v="Post_568"/>
    <x v="383"/>
    <x v="1"/>
    <x v="8"/>
    <x v="0"/>
    <x v="0"/>
    <x v="567"/>
    <n v="35801"/>
    <n v="70630"/>
    <n v="1191"/>
    <x v="0"/>
    <n v="7.9297841785988227E-2"/>
  </r>
  <r>
    <s v="Post_569"/>
    <x v="266"/>
    <x v="2"/>
    <x v="8"/>
    <x v="1"/>
    <x v="4"/>
    <x v="568"/>
    <n v="476827"/>
    <n v="68811"/>
    <n v="49349"/>
    <x v="1"/>
    <n v="0.17800855237589766"/>
  </r>
  <r>
    <s v="Post_570"/>
    <x v="384"/>
    <x v="0"/>
    <x v="0"/>
    <x v="5"/>
    <x v="1"/>
    <x v="569"/>
    <n v="40490"/>
    <n v="5847"/>
    <n v="43200"/>
    <x v="1"/>
    <n v="0.65087996045448271"/>
  </r>
  <r>
    <s v="Post_571"/>
    <x v="385"/>
    <x v="1"/>
    <x v="9"/>
    <x v="4"/>
    <x v="5"/>
    <x v="570"/>
    <n v="301141"/>
    <n v="73729"/>
    <n v="34908"/>
    <x v="0"/>
    <n v="0.33812911647679922"/>
  </r>
  <r>
    <s v="Post_572"/>
    <x v="243"/>
    <x v="2"/>
    <x v="6"/>
    <x v="4"/>
    <x v="3"/>
    <x v="571"/>
    <n v="180600"/>
    <n v="24471"/>
    <n v="22982"/>
    <x v="0"/>
    <n v="6.3791245231803517E-2"/>
  </r>
  <r>
    <s v="Post_573"/>
    <x v="386"/>
    <x v="0"/>
    <x v="2"/>
    <x v="0"/>
    <x v="6"/>
    <x v="572"/>
    <n v="214451"/>
    <n v="28768"/>
    <n v="31466"/>
    <x v="0"/>
    <n v="0.31025863451637897"/>
  </r>
  <r>
    <s v="Post_574"/>
    <x v="387"/>
    <x v="3"/>
    <x v="4"/>
    <x v="0"/>
    <x v="6"/>
    <x v="573"/>
    <n v="185166"/>
    <n v="73884"/>
    <n v="46247"/>
    <x v="2"/>
    <n v="8.4313153119216874E-2"/>
  </r>
  <r>
    <s v="Post_575"/>
    <x v="388"/>
    <x v="1"/>
    <x v="2"/>
    <x v="5"/>
    <x v="6"/>
    <x v="574"/>
    <n v="15155"/>
    <n v="48834"/>
    <n v="46703"/>
    <x v="2"/>
    <n v="2.3580066395359141E-2"/>
  </r>
  <r>
    <s v="Post_576"/>
    <x v="184"/>
    <x v="0"/>
    <x v="9"/>
    <x v="4"/>
    <x v="3"/>
    <x v="575"/>
    <n v="233439"/>
    <n v="92096"/>
    <n v="20234"/>
    <x v="0"/>
    <n v="8.0432588400618121E-2"/>
  </r>
  <r>
    <s v="Post_577"/>
    <x v="34"/>
    <x v="0"/>
    <x v="1"/>
    <x v="3"/>
    <x v="3"/>
    <x v="576"/>
    <n v="212701"/>
    <n v="97549"/>
    <n v="10352"/>
    <x v="2"/>
    <n v="0.24499112428522413"/>
  </r>
  <r>
    <s v="Post_578"/>
    <x v="389"/>
    <x v="1"/>
    <x v="9"/>
    <x v="2"/>
    <x v="6"/>
    <x v="577"/>
    <n v="135067"/>
    <n v="2582"/>
    <n v="34647"/>
    <x v="1"/>
    <n v="8.1010477535644498E-2"/>
  </r>
  <r>
    <s v="Post_579"/>
    <x v="390"/>
    <x v="3"/>
    <x v="0"/>
    <x v="4"/>
    <x v="6"/>
    <x v="578"/>
    <n v="488416"/>
    <n v="16876"/>
    <n v="36638"/>
    <x v="2"/>
    <n v="0.12283537027634728"/>
  </r>
  <r>
    <s v="Post_580"/>
    <x v="391"/>
    <x v="2"/>
    <x v="4"/>
    <x v="3"/>
    <x v="6"/>
    <x v="579"/>
    <n v="330152"/>
    <n v="54247"/>
    <n v="11566"/>
    <x v="1"/>
    <n v="0.10982243249345029"/>
  </r>
  <r>
    <s v="Post_581"/>
    <x v="350"/>
    <x v="3"/>
    <x v="2"/>
    <x v="3"/>
    <x v="1"/>
    <x v="580"/>
    <n v="352053"/>
    <n v="35563"/>
    <n v="33451"/>
    <x v="0"/>
    <n v="9.2261782814386781E-2"/>
  </r>
  <r>
    <s v="Post_582"/>
    <x v="392"/>
    <x v="0"/>
    <x v="6"/>
    <x v="4"/>
    <x v="6"/>
    <x v="581"/>
    <n v="255199"/>
    <n v="28172"/>
    <n v="10919"/>
    <x v="1"/>
    <n v="0.73561649656675643"/>
  </r>
  <r>
    <s v="Post_583"/>
    <x v="26"/>
    <x v="2"/>
    <x v="3"/>
    <x v="5"/>
    <x v="1"/>
    <x v="582"/>
    <n v="157911"/>
    <n v="30071"/>
    <n v="2947"/>
    <x v="2"/>
    <n v="0.19534976518616287"/>
  </r>
  <r>
    <s v="Post_584"/>
    <x v="393"/>
    <x v="3"/>
    <x v="8"/>
    <x v="1"/>
    <x v="7"/>
    <x v="583"/>
    <n v="44245"/>
    <n v="12962"/>
    <n v="42732"/>
    <x v="0"/>
    <n v="2.2384298849730283E-2"/>
  </r>
  <r>
    <s v="Post_585"/>
    <x v="49"/>
    <x v="3"/>
    <x v="8"/>
    <x v="0"/>
    <x v="6"/>
    <x v="584"/>
    <n v="376512"/>
    <n v="76764"/>
    <n v="34314"/>
    <x v="1"/>
    <n v="0.25927584197249365"/>
  </r>
  <r>
    <s v="Post_586"/>
    <x v="208"/>
    <x v="0"/>
    <x v="2"/>
    <x v="1"/>
    <x v="2"/>
    <x v="585"/>
    <n v="220279"/>
    <n v="58403"/>
    <n v="13445"/>
    <x v="0"/>
    <n v="9.5033162564883991E-2"/>
  </r>
  <r>
    <s v="Post_587"/>
    <x v="206"/>
    <x v="1"/>
    <x v="1"/>
    <x v="2"/>
    <x v="5"/>
    <x v="586"/>
    <n v="182675"/>
    <n v="74863"/>
    <n v="44718"/>
    <x v="0"/>
    <n v="7.8713504417113653E-2"/>
  </r>
  <r>
    <s v="Post_588"/>
    <x v="316"/>
    <x v="0"/>
    <x v="1"/>
    <x v="5"/>
    <x v="6"/>
    <x v="587"/>
    <n v="376170"/>
    <n v="83061"/>
    <n v="34545"/>
    <x v="0"/>
    <n v="0.18177153027924159"/>
  </r>
  <r>
    <s v="Post_589"/>
    <x v="186"/>
    <x v="3"/>
    <x v="9"/>
    <x v="3"/>
    <x v="0"/>
    <x v="588"/>
    <n v="344123"/>
    <n v="4329"/>
    <n v="48849"/>
    <x v="0"/>
    <n v="0.29743419668638327"/>
  </r>
  <r>
    <s v="Post_590"/>
    <x v="22"/>
    <x v="3"/>
    <x v="4"/>
    <x v="0"/>
    <x v="4"/>
    <x v="589"/>
    <n v="286650"/>
    <n v="1000"/>
    <n v="27032"/>
    <x v="0"/>
    <n v="0.26664599131126665"/>
  </r>
  <r>
    <s v="Post_591"/>
    <x v="361"/>
    <x v="1"/>
    <x v="3"/>
    <x v="5"/>
    <x v="2"/>
    <x v="590"/>
    <n v="410588"/>
    <n v="47199"/>
    <n v="47032"/>
    <x v="1"/>
    <n v="0.25205448126314084"/>
  </r>
  <r>
    <s v="Post_592"/>
    <x v="227"/>
    <x v="0"/>
    <x v="6"/>
    <x v="4"/>
    <x v="3"/>
    <x v="591"/>
    <n v="313875"/>
    <n v="38766"/>
    <n v="37466"/>
    <x v="2"/>
    <n v="0.46153072596616845"/>
  </r>
  <r>
    <s v="Post_593"/>
    <x v="394"/>
    <x v="3"/>
    <x v="6"/>
    <x v="0"/>
    <x v="5"/>
    <x v="592"/>
    <n v="104299"/>
    <n v="51143"/>
    <n v="20911"/>
    <x v="0"/>
    <n v="4.3364859102875387E-2"/>
  </r>
  <r>
    <s v="Post_594"/>
    <x v="395"/>
    <x v="3"/>
    <x v="4"/>
    <x v="3"/>
    <x v="4"/>
    <x v="593"/>
    <n v="163362"/>
    <n v="93921"/>
    <n v="36293"/>
    <x v="1"/>
    <n v="7.7986964273950007E-2"/>
  </r>
  <r>
    <s v="Post_595"/>
    <x v="368"/>
    <x v="0"/>
    <x v="6"/>
    <x v="5"/>
    <x v="4"/>
    <x v="594"/>
    <n v="364965"/>
    <n v="35233"/>
    <n v="5962"/>
    <x v="2"/>
    <n v="0.10183680336340263"/>
  </r>
  <r>
    <s v="Post_596"/>
    <x v="396"/>
    <x v="0"/>
    <x v="5"/>
    <x v="3"/>
    <x v="4"/>
    <x v="595"/>
    <n v="341337"/>
    <n v="10605"/>
    <n v="35090"/>
    <x v="0"/>
    <n v="0.20008581782839535"/>
  </r>
  <r>
    <s v="Post_597"/>
    <x v="79"/>
    <x v="2"/>
    <x v="0"/>
    <x v="4"/>
    <x v="6"/>
    <x v="596"/>
    <n v="244568"/>
    <n v="41301"/>
    <n v="37072"/>
    <x v="2"/>
    <n v="0.84231927907249704"/>
  </r>
  <r>
    <s v="Post_598"/>
    <x v="397"/>
    <x v="1"/>
    <x v="2"/>
    <x v="0"/>
    <x v="1"/>
    <x v="597"/>
    <n v="404702"/>
    <n v="36285"/>
    <n v="25629"/>
    <x v="1"/>
    <n v="0.13450693770835825"/>
  </r>
  <r>
    <s v="Post_599"/>
    <x v="398"/>
    <x v="1"/>
    <x v="5"/>
    <x v="0"/>
    <x v="3"/>
    <x v="598"/>
    <n v="369883"/>
    <n v="17225"/>
    <n v="14583"/>
    <x v="0"/>
    <n v="0.1547993498050417"/>
  </r>
  <r>
    <s v="Post_600"/>
    <x v="234"/>
    <x v="2"/>
    <x v="8"/>
    <x v="5"/>
    <x v="1"/>
    <x v="599"/>
    <n v="468653"/>
    <n v="40159"/>
    <n v="15054"/>
    <x v="2"/>
    <n v="0.29347133749041354"/>
  </r>
  <r>
    <s v="Post_601"/>
    <x v="399"/>
    <x v="1"/>
    <x v="1"/>
    <x v="3"/>
    <x v="2"/>
    <x v="600"/>
    <n v="462737"/>
    <n v="18302"/>
    <n v="45849"/>
    <x v="0"/>
    <n v="0.15825841493484044"/>
  </r>
  <r>
    <s v="Post_602"/>
    <x v="400"/>
    <x v="3"/>
    <x v="2"/>
    <x v="4"/>
    <x v="5"/>
    <x v="601"/>
    <n v="323173"/>
    <n v="11546"/>
    <n v="33894"/>
    <x v="2"/>
    <n v="0.12762821405051905"/>
  </r>
  <r>
    <s v="Post_603"/>
    <x v="46"/>
    <x v="1"/>
    <x v="1"/>
    <x v="3"/>
    <x v="5"/>
    <x v="602"/>
    <n v="71183"/>
    <n v="55349"/>
    <n v="7595"/>
    <x v="2"/>
    <n v="4.2208033331655001E-2"/>
  </r>
  <r>
    <s v="Post_604"/>
    <x v="374"/>
    <x v="2"/>
    <x v="1"/>
    <x v="0"/>
    <x v="5"/>
    <x v="603"/>
    <n v="82371"/>
    <n v="33738"/>
    <n v="38074"/>
    <x v="2"/>
    <n v="4.0443224776855739E-2"/>
  </r>
  <r>
    <s v="Post_605"/>
    <x v="401"/>
    <x v="1"/>
    <x v="9"/>
    <x v="3"/>
    <x v="1"/>
    <x v="604"/>
    <n v="40261"/>
    <n v="23562"/>
    <n v="5633"/>
    <x v="0"/>
    <n v="1.8973871316088315E-2"/>
  </r>
  <r>
    <s v="Post_606"/>
    <x v="367"/>
    <x v="3"/>
    <x v="6"/>
    <x v="0"/>
    <x v="5"/>
    <x v="605"/>
    <n v="476063"/>
    <n v="92607"/>
    <n v="6057"/>
    <x v="2"/>
    <n v="0.14977848315690168"/>
  </r>
  <r>
    <s v="Post_607"/>
    <x v="402"/>
    <x v="3"/>
    <x v="1"/>
    <x v="2"/>
    <x v="0"/>
    <x v="606"/>
    <n v="278234"/>
    <n v="36961"/>
    <n v="4670"/>
    <x v="1"/>
    <n v="6.7916749032786425E-2"/>
  </r>
  <r>
    <s v="Post_608"/>
    <x v="403"/>
    <x v="3"/>
    <x v="6"/>
    <x v="3"/>
    <x v="2"/>
    <x v="607"/>
    <n v="315371"/>
    <n v="43915"/>
    <n v="14695"/>
    <x v="2"/>
    <n v="7.7713841850115636E-2"/>
  </r>
  <r>
    <s v="Post_609"/>
    <x v="404"/>
    <x v="0"/>
    <x v="7"/>
    <x v="3"/>
    <x v="1"/>
    <x v="608"/>
    <n v="275554"/>
    <n v="76015"/>
    <n v="15183"/>
    <x v="0"/>
    <n v="9.8515307865709389E-2"/>
  </r>
  <r>
    <s v="Post_610"/>
    <x v="11"/>
    <x v="0"/>
    <x v="1"/>
    <x v="2"/>
    <x v="2"/>
    <x v="609"/>
    <n v="434249"/>
    <n v="5820"/>
    <n v="18517"/>
    <x v="2"/>
    <n v="0.1120051661700855"/>
  </r>
  <r>
    <s v="Post_611"/>
    <x v="405"/>
    <x v="3"/>
    <x v="3"/>
    <x v="1"/>
    <x v="0"/>
    <x v="610"/>
    <n v="399315"/>
    <n v="5635"/>
    <n v="30684"/>
    <x v="0"/>
    <n v="9.281945425738726E-2"/>
  </r>
  <r>
    <s v="Post_612"/>
    <x v="15"/>
    <x v="0"/>
    <x v="4"/>
    <x v="5"/>
    <x v="0"/>
    <x v="611"/>
    <n v="367485"/>
    <n v="34992"/>
    <n v="9460"/>
    <x v="1"/>
    <n v="0.11407995125936388"/>
  </r>
  <r>
    <s v="Post_613"/>
    <x v="297"/>
    <x v="1"/>
    <x v="4"/>
    <x v="4"/>
    <x v="3"/>
    <x v="612"/>
    <n v="43497"/>
    <n v="37791"/>
    <n v="33220"/>
    <x v="2"/>
    <n v="3.9322518621946752E-2"/>
  </r>
  <r>
    <s v="Post_614"/>
    <x v="406"/>
    <x v="2"/>
    <x v="5"/>
    <x v="3"/>
    <x v="7"/>
    <x v="613"/>
    <n v="471809"/>
    <n v="20645"/>
    <n v="768"/>
    <x v="2"/>
    <n v="0.36833752909714285"/>
  </r>
  <r>
    <s v="Post_615"/>
    <x v="33"/>
    <x v="3"/>
    <x v="6"/>
    <x v="5"/>
    <x v="0"/>
    <x v="614"/>
    <n v="98704"/>
    <n v="83620"/>
    <n v="1880"/>
    <x v="1"/>
    <n v="0.10208799217453232"/>
  </r>
  <r>
    <s v="Post_616"/>
    <x v="407"/>
    <x v="0"/>
    <x v="6"/>
    <x v="2"/>
    <x v="5"/>
    <x v="615"/>
    <n v="480443"/>
    <n v="97118"/>
    <n v="33879"/>
    <x v="0"/>
    <n v="0.37255916289958074"/>
  </r>
  <r>
    <s v="Post_617"/>
    <x v="408"/>
    <x v="1"/>
    <x v="3"/>
    <x v="1"/>
    <x v="2"/>
    <x v="616"/>
    <n v="367757"/>
    <n v="67851"/>
    <n v="45250"/>
    <x v="1"/>
    <n v="2.3892496733065354"/>
  </r>
  <r>
    <s v="Post_618"/>
    <x v="409"/>
    <x v="1"/>
    <x v="4"/>
    <x v="2"/>
    <x v="6"/>
    <x v="617"/>
    <n v="132150"/>
    <n v="49242"/>
    <n v="48892"/>
    <x v="0"/>
    <n v="7.5423150653390655E-2"/>
  </r>
  <r>
    <s v="Post_619"/>
    <x v="170"/>
    <x v="1"/>
    <x v="3"/>
    <x v="5"/>
    <x v="6"/>
    <x v="618"/>
    <n v="322469"/>
    <n v="26532"/>
    <n v="6589"/>
    <x v="2"/>
    <n v="0.11402988654733384"/>
  </r>
  <r>
    <s v="Post_620"/>
    <x v="410"/>
    <x v="2"/>
    <x v="4"/>
    <x v="3"/>
    <x v="6"/>
    <x v="619"/>
    <n v="488262"/>
    <n v="97601"/>
    <n v="31651"/>
    <x v="2"/>
    <n v="0.27763832482003376"/>
  </r>
  <r>
    <s v="Post_621"/>
    <x v="411"/>
    <x v="1"/>
    <x v="2"/>
    <x v="5"/>
    <x v="1"/>
    <x v="620"/>
    <n v="133518"/>
    <n v="14606"/>
    <n v="30419"/>
    <x v="1"/>
    <n v="1.0783079775572695"/>
  </r>
  <r>
    <s v="Post_622"/>
    <x v="283"/>
    <x v="3"/>
    <x v="7"/>
    <x v="4"/>
    <x v="7"/>
    <x v="621"/>
    <n v="193921"/>
    <n v="95093"/>
    <n v="14218"/>
    <x v="1"/>
    <n v="3.2332331051542873"/>
  </r>
  <r>
    <s v="Post_623"/>
    <x v="370"/>
    <x v="2"/>
    <x v="5"/>
    <x v="5"/>
    <x v="2"/>
    <x v="622"/>
    <n v="105468"/>
    <n v="82461"/>
    <n v="28605"/>
    <x v="1"/>
    <n v="0.12994735108061412"/>
  </r>
  <r>
    <s v="Post_624"/>
    <x v="348"/>
    <x v="3"/>
    <x v="3"/>
    <x v="4"/>
    <x v="4"/>
    <x v="623"/>
    <n v="387181"/>
    <n v="90606"/>
    <n v="13429"/>
    <x v="1"/>
    <n v="0.18970724938468805"/>
  </r>
  <r>
    <s v="Post_625"/>
    <x v="286"/>
    <x v="2"/>
    <x v="6"/>
    <x v="0"/>
    <x v="1"/>
    <x v="624"/>
    <n v="93657"/>
    <n v="95512"/>
    <n v="16193"/>
    <x v="0"/>
    <n v="4.7552778531620807E-2"/>
  </r>
  <r>
    <s v="Post_626"/>
    <x v="129"/>
    <x v="2"/>
    <x v="0"/>
    <x v="4"/>
    <x v="4"/>
    <x v="625"/>
    <n v="380259"/>
    <n v="21872"/>
    <n v="21913"/>
    <x v="1"/>
    <n v="0.56595191509466702"/>
  </r>
  <r>
    <s v="Post_627"/>
    <x v="265"/>
    <x v="2"/>
    <x v="9"/>
    <x v="1"/>
    <x v="4"/>
    <x v="626"/>
    <n v="352329"/>
    <n v="42660"/>
    <n v="48519"/>
    <x v="0"/>
    <n v="0.36110287867487811"/>
  </r>
  <r>
    <s v="Post_628"/>
    <x v="38"/>
    <x v="2"/>
    <x v="1"/>
    <x v="1"/>
    <x v="2"/>
    <x v="627"/>
    <n v="492474"/>
    <n v="58976"/>
    <n v="850"/>
    <x v="0"/>
    <n v="0.15541587605675339"/>
  </r>
  <r>
    <s v="Post_629"/>
    <x v="412"/>
    <x v="0"/>
    <x v="6"/>
    <x v="3"/>
    <x v="4"/>
    <x v="628"/>
    <n v="329023"/>
    <n v="39984"/>
    <n v="1388"/>
    <x v="0"/>
    <n v="7.6609773214222562E-2"/>
  </r>
  <r>
    <s v="Post_630"/>
    <x v="413"/>
    <x v="1"/>
    <x v="0"/>
    <x v="0"/>
    <x v="7"/>
    <x v="629"/>
    <n v="418109"/>
    <n v="14637"/>
    <n v="33581"/>
    <x v="0"/>
    <n v="0.13621221118651405"/>
  </r>
  <r>
    <s v="Post_631"/>
    <x v="414"/>
    <x v="2"/>
    <x v="7"/>
    <x v="1"/>
    <x v="2"/>
    <x v="630"/>
    <n v="292790"/>
    <n v="75817"/>
    <n v="2085"/>
    <x v="0"/>
    <n v="0.12926646064488861"/>
  </r>
  <r>
    <s v="Post_632"/>
    <x v="415"/>
    <x v="0"/>
    <x v="2"/>
    <x v="1"/>
    <x v="3"/>
    <x v="631"/>
    <n v="52265"/>
    <n v="90966"/>
    <n v="7346"/>
    <x v="2"/>
    <n v="0.10342551469951879"/>
  </r>
  <r>
    <s v="Post_633"/>
    <x v="174"/>
    <x v="0"/>
    <x v="6"/>
    <x v="1"/>
    <x v="7"/>
    <x v="632"/>
    <n v="73406"/>
    <n v="17386"/>
    <n v="47116"/>
    <x v="0"/>
    <n v="5.5944680046635442E-2"/>
  </r>
  <r>
    <s v="Post_634"/>
    <x v="125"/>
    <x v="0"/>
    <x v="2"/>
    <x v="3"/>
    <x v="4"/>
    <x v="633"/>
    <n v="318662"/>
    <n v="51628"/>
    <n v="25543"/>
    <x v="0"/>
    <n v="0.14459093090824612"/>
  </r>
  <r>
    <s v="Post_635"/>
    <x v="416"/>
    <x v="2"/>
    <x v="1"/>
    <x v="5"/>
    <x v="1"/>
    <x v="634"/>
    <n v="247218"/>
    <n v="93341"/>
    <n v="45447"/>
    <x v="2"/>
    <n v="0.250211639457114"/>
  </r>
  <r>
    <s v="Post_636"/>
    <x v="417"/>
    <x v="1"/>
    <x v="5"/>
    <x v="1"/>
    <x v="1"/>
    <x v="635"/>
    <n v="362090"/>
    <n v="41445"/>
    <n v="36790"/>
    <x v="2"/>
    <n v="0.16328453616734398"/>
  </r>
  <r>
    <s v="Post_637"/>
    <x v="418"/>
    <x v="0"/>
    <x v="8"/>
    <x v="2"/>
    <x v="6"/>
    <x v="636"/>
    <n v="481882"/>
    <n v="93067"/>
    <n v="23282"/>
    <x v="0"/>
    <n v="1.8455261729065378"/>
  </r>
  <r>
    <s v="Post_638"/>
    <x v="419"/>
    <x v="1"/>
    <x v="8"/>
    <x v="1"/>
    <x v="0"/>
    <x v="637"/>
    <n v="117855"/>
    <n v="67726"/>
    <n v="591"/>
    <x v="1"/>
    <n v="0.17662556484565708"/>
  </r>
  <r>
    <s v="Post_639"/>
    <x v="109"/>
    <x v="3"/>
    <x v="2"/>
    <x v="4"/>
    <x v="5"/>
    <x v="638"/>
    <n v="466418"/>
    <n v="98204"/>
    <n v="42669"/>
    <x v="2"/>
    <n v="0.34442371834535779"/>
  </r>
  <r>
    <s v="Post_640"/>
    <x v="1"/>
    <x v="2"/>
    <x v="3"/>
    <x v="2"/>
    <x v="7"/>
    <x v="639"/>
    <n v="322753"/>
    <n v="34617"/>
    <n v="15617"/>
    <x v="0"/>
    <n v="0.13135865861582594"/>
  </r>
  <r>
    <s v="Post_641"/>
    <x v="420"/>
    <x v="1"/>
    <x v="5"/>
    <x v="2"/>
    <x v="5"/>
    <x v="640"/>
    <n v="362512"/>
    <n v="17927"/>
    <n v="27598"/>
    <x v="0"/>
    <n v="8.3403391961827597E-2"/>
  </r>
  <r>
    <s v="Post_642"/>
    <x v="421"/>
    <x v="1"/>
    <x v="9"/>
    <x v="4"/>
    <x v="4"/>
    <x v="641"/>
    <n v="329931"/>
    <n v="54223"/>
    <n v="25867"/>
    <x v="2"/>
    <n v="0.2687062391703825"/>
  </r>
  <r>
    <s v="Post_643"/>
    <x v="42"/>
    <x v="1"/>
    <x v="5"/>
    <x v="0"/>
    <x v="4"/>
    <x v="642"/>
    <n v="312624"/>
    <n v="35540"/>
    <n v="22068"/>
    <x v="1"/>
    <n v="0.43224739880073976"/>
  </r>
  <r>
    <s v="Post_644"/>
    <x v="130"/>
    <x v="1"/>
    <x v="9"/>
    <x v="2"/>
    <x v="0"/>
    <x v="643"/>
    <n v="57651"/>
    <n v="25366"/>
    <n v="32746"/>
    <x v="0"/>
    <n v="3.5912430044548131E-2"/>
  </r>
  <r>
    <s v="Post_645"/>
    <x v="358"/>
    <x v="0"/>
    <x v="9"/>
    <x v="3"/>
    <x v="0"/>
    <x v="644"/>
    <n v="106604"/>
    <n v="46809"/>
    <n v="33106"/>
    <x v="2"/>
    <n v="0.20245570579289968"/>
  </r>
  <r>
    <s v="Post_646"/>
    <x v="422"/>
    <x v="2"/>
    <x v="0"/>
    <x v="2"/>
    <x v="1"/>
    <x v="645"/>
    <n v="248874"/>
    <n v="47414"/>
    <n v="16088"/>
    <x v="2"/>
    <n v="0.13610739541713324"/>
  </r>
  <r>
    <s v="Post_647"/>
    <x v="33"/>
    <x v="0"/>
    <x v="5"/>
    <x v="2"/>
    <x v="3"/>
    <x v="646"/>
    <n v="383141"/>
    <n v="20211"/>
    <n v="3506"/>
    <x v="2"/>
    <n v="0.13034551052883322"/>
  </r>
  <r>
    <s v="Post_648"/>
    <x v="423"/>
    <x v="3"/>
    <x v="5"/>
    <x v="3"/>
    <x v="6"/>
    <x v="647"/>
    <n v="445195"/>
    <n v="18320"/>
    <n v="14781"/>
    <x v="0"/>
    <n v="0.13422446626876997"/>
  </r>
  <r>
    <s v="Post_649"/>
    <x v="164"/>
    <x v="3"/>
    <x v="7"/>
    <x v="4"/>
    <x v="7"/>
    <x v="648"/>
    <n v="297653"/>
    <n v="31120"/>
    <n v="39751"/>
    <x v="0"/>
    <n v="0.12184641672529903"/>
  </r>
  <r>
    <s v="Post_650"/>
    <x v="387"/>
    <x v="1"/>
    <x v="4"/>
    <x v="1"/>
    <x v="2"/>
    <x v="649"/>
    <n v="289340"/>
    <n v="10029"/>
    <n v="28904"/>
    <x v="1"/>
    <n v="0.11161697438378657"/>
  </r>
  <r>
    <s v="Post_651"/>
    <x v="424"/>
    <x v="2"/>
    <x v="0"/>
    <x v="2"/>
    <x v="2"/>
    <x v="650"/>
    <n v="77831"/>
    <n v="85735"/>
    <n v="28182"/>
    <x v="2"/>
    <n v="3.8369329509233649E-2"/>
  </r>
  <r>
    <s v="Post_652"/>
    <x v="425"/>
    <x v="1"/>
    <x v="3"/>
    <x v="3"/>
    <x v="1"/>
    <x v="651"/>
    <n v="21780"/>
    <n v="4078"/>
    <n v="38033"/>
    <x v="1"/>
    <n v="5.4994108173757661E-2"/>
  </r>
  <r>
    <s v="Post_653"/>
    <x v="355"/>
    <x v="0"/>
    <x v="3"/>
    <x v="3"/>
    <x v="4"/>
    <x v="652"/>
    <n v="375796"/>
    <n v="86711"/>
    <n v="16520"/>
    <x v="0"/>
    <n v="1.7251976302378766"/>
  </r>
  <r>
    <s v="Post_654"/>
    <x v="426"/>
    <x v="3"/>
    <x v="1"/>
    <x v="0"/>
    <x v="0"/>
    <x v="653"/>
    <n v="418734"/>
    <n v="68240"/>
    <n v="47069"/>
    <x v="1"/>
    <n v="0.16734518526503275"/>
  </r>
  <r>
    <s v="Post_655"/>
    <x v="427"/>
    <x v="2"/>
    <x v="6"/>
    <x v="2"/>
    <x v="3"/>
    <x v="654"/>
    <n v="126566"/>
    <n v="25552"/>
    <n v="40066"/>
    <x v="1"/>
    <n v="8.0488701745686467E-2"/>
  </r>
  <r>
    <s v="Post_656"/>
    <x v="172"/>
    <x v="2"/>
    <x v="6"/>
    <x v="0"/>
    <x v="6"/>
    <x v="655"/>
    <n v="174512"/>
    <n v="12580"/>
    <n v="4018"/>
    <x v="1"/>
    <n v="6.0474020631605594"/>
  </r>
  <r>
    <s v="Post_657"/>
    <x v="213"/>
    <x v="3"/>
    <x v="7"/>
    <x v="3"/>
    <x v="0"/>
    <x v="656"/>
    <n v="486383"/>
    <n v="53906"/>
    <n v="18139"/>
    <x v="1"/>
    <n v="0.21479850571741566"/>
  </r>
  <r>
    <s v="Post_658"/>
    <x v="428"/>
    <x v="0"/>
    <x v="9"/>
    <x v="5"/>
    <x v="5"/>
    <x v="657"/>
    <n v="119773"/>
    <n v="55561"/>
    <n v="33015"/>
    <x v="2"/>
    <n v="8.5011920495213639E-2"/>
  </r>
  <r>
    <s v="Post_659"/>
    <x v="412"/>
    <x v="1"/>
    <x v="9"/>
    <x v="2"/>
    <x v="5"/>
    <x v="658"/>
    <n v="28171"/>
    <n v="73427"/>
    <n v="16948"/>
    <x v="1"/>
    <n v="5.3115743356499538E-2"/>
  </r>
  <r>
    <s v="Post_660"/>
    <x v="429"/>
    <x v="0"/>
    <x v="8"/>
    <x v="2"/>
    <x v="6"/>
    <x v="659"/>
    <n v="163883"/>
    <n v="66755"/>
    <n v="2312"/>
    <x v="1"/>
    <n v="4.9190141700127012E-2"/>
  </r>
  <r>
    <s v="Post_661"/>
    <x v="198"/>
    <x v="0"/>
    <x v="9"/>
    <x v="4"/>
    <x v="4"/>
    <x v="660"/>
    <n v="339087"/>
    <n v="52787"/>
    <n v="19591"/>
    <x v="2"/>
    <n v="0.15873668031956817"/>
  </r>
  <r>
    <s v="Post_662"/>
    <x v="232"/>
    <x v="1"/>
    <x v="2"/>
    <x v="2"/>
    <x v="5"/>
    <x v="661"/>
    <n v="111161"/>
    <n v="31021"/>
    <n v="33505"/>
    <x v="2"/>
    <n v="0.15190846427076812"/>
  </r>
  <r>
    <s v="Post_663"/>
    <x v="363"/>
    <x v="0"/>
    <x v="5"/>
    <x v="3"/>
    <x v="2"/>
    <x v="662"/>
    <n v="199890"/>
    <n v="71216"/>
    <n v="37111"/>
    <x v="0"/>
    <n v="7.8968526039729078E-2"/>
  </r>
  <r>
    <s v="Post_664"/>
    <x v="430"/>
    <x v="2"/>
    <x v="7"/>
    <x v="5"/>
    <x v="7"/>
    <x v="663"/>
    <n v="96581"/>
    <n v="28967"/>
    <n v="27454"/>
    <x v="1"/>
    <n v="5.3860573343589006E-2"/>
  </r>
  <r>
    <s v="Post_665"/>
    <x v="28"/>
    <x v="1"/>
    <x v="4"/>
    <x v="1"/>
    <x v="7"/>
    <x v="664"/>
    <n v="145096"/>
    <n v="88439"/>
    <n v="14064"/>
    <x v="1"/>
    <n v="0.61311466479132726"/>
  </r>
  <r>
    <s v="Post_666"/>
    <x v="307"/>
    <x v="2"/>
    <x v="5"/>
    <x v="4"/>
    <x v="0"/>
    <x v="665"/>
    <n v="204767"/>
    <n v="19167"/>
    <n v="17731"/>
    <x v="0"/>
    <n v="6.8526342652980202E-2"/>
  </r>
  <r>
    <s v="Post_667"/>
    <x v="46"/>
    <x v="2"/>
    <x v="9"/>
    <x v="5"/>
    <x v="0"/>
    <x v="666"/>
    <n v="29267"/>
    <n v="18250"/>
    <n v="23593"/>
    <x v="0"/>
    <n v="2.3382586598762575E-2"/>
  </r>
  <r>
    <s v="Post_668"/>
    <x v="187"/>
    <x v="0"/>
    <x v="9"/>
    <x v="1"/>
    <x v="4"/>
    <x v="667"/>
    <n v="374405"/>
    <n v="67653"/>
    <n v="2883"/>
    <x v="2"/>
    <n v="0.18504589330793642"/>
  </r>
  <r>
    <s v="Post_669"/>
    <x v="431"/>
    <x v="3"/>
    <x v="4"/>
    <x v="0"/>
    <x v="0"/>
    <x v="668"/>
    <n v="328596"/>
    <n v="75373"/>
    <n v="34177"/>
    <x v="0"/>
    <n v="0.61721744593751282"/>
  </r>
  <r>
    <s v="Post_670"/>
    <x v="432"/>
    <x v="1"/>
    <x v="8"/>
    <x v="3"/>
    <x v="3"/>
    <x v="669"/>
    <n v="328693"/>
    <n v="57651"/>
    <n v="18330"/>
    <x v="0"/>
    <n v="0.11804315225511328"/>
  </r>
  <r>
    <s v="Post_671"/>
    <x v="268"/>
    <x v="3"/>
    <x v="9"/>
    <x v="1"/>
    <x v="5"/>
    <x v="670"/>
    <n v="367965"/>
    <n v="47920"/>
    <n v="35519"/>
    <x v="1"/>
    <n v="0.91070931400833632"/>
  </r>
  <r>
    <s v="Post_672"/>
    <x v="433"/>
    <x v="3"/>
    <x v="8"/>
    <x v="1"/>
    <x v="6"/>
    <x v="671"/>
    <n v="181530"/>
    <n v="73270"/>
    <n v="43516"/>
    <x v="0"/>
    <n v="0.22073609281813741"/>
  </r>
  <r>
    <s v="Post_673"/>
    <x v="27"/>
    <x v="2"/>
    <x v="0"/>
    <x v="4"/>
    <x v="1"/>
    <x v="672"/>
    <n v="418056"/>
    <n v="57939"/>
    <n v="15028"/>
    <x v="0"/>
    <n v="1.460413060418414"/>
  </r>
  <r>
    <s v="Post_674"/>
    <x v="29"/>
    <x v="2"/>
    <x v="5"/>
    <x v="1"/>
    <x v="6"/>
    <x v="673"/>
    <n v="177782"/>
    <n v="31135"/>
    <n v="27504"/>
    <x v="1"/>
    <n v="8.777822743828409E-2"/>
  </r>
  <r>
    <s v="Post_675"/>
    <x v="318"/>
    <x v="2"/>
    <x v="4"/>
    <x v="5"/>
    <x v="2"/>
    <x v="674"/>
    <n v="46681"/>
    <n v="59761"/>
    <n v="36221"/>
    <x v="0"/>
    <n v="4.1581049280056147E-2"/>
  </r>
  <r>
    <s v="Post_676"/>
    <x v="434"/>
    <x v="3"/>
    <x v="2"/>
    <x v="4"/>
    <x v="6"/>
    <x v="675"/>
    <n v="419635"/>
    <n v="51709"/>
    <n v="19836"/>
    <x v="2"/>
    <n v="9.8247200180820615E-2"/>
  </r>
  <r>
    <s v="Post_677"/>
    <x v="435"/>
    <x v="0"/>
    <x v="7"/>
    <x v="0"/>
    <x v="3"/>
    <x v="676"/>
    <n v="245665"/>
    <n v="56894"/>
    <n v="12110"/>
    <x v="1"/>
    <n v="6.7262404798395972E-2"/>
  </r>
  <r>
    <s v="Post_678"/>
    <x v="436"/>
    <x v="1"/>
    <x v="9"/>
    <x v="2"/>
    <x v="4"/>
    <x v="677"/>
    <n v="475059"/>
    <n v="19789"/>
    <n v="42455"/>
    <x v="0"/>
    <n v="0.12083380934946661"/>
  </r>
  <r>
    <s v="Post_679"/>
    <x v="437"/>
    <x v="1"/>
    <x v="5"/>
    <x v="2"/>
    <x v="2"/>
    <x v="678"/>
    <n v="249468"/>
    <n v="17548"/>
    <n v="43162"/>
    <x v="0"/>
    <n v="7.8498889498523045E-2"/>
  </r>
  <r>
    <s v="Post_680"/>
    <x v="412"/>
    <x v="1"/>
    <x v="8"/>
    <x v="0"/>
    <x v="2"/>
    <x v="679"/>
    <n v="426897"/>
    <n v="58669"/>
    <n v="35210"/>
    <x v="0"/>
    <n v="0.27350689497071795"/>
  </r>
  <r>
    <s v="Post_681"/>
    <x v="141"/>
    <x v="0"/>
    <x v="3"/>
    <x v="3"/>
    <x v="6"/>
    <x v="680"/>
    <n v="361483"/>
    <n v="94541"/>
    <n v="17820"/>
    <x v="0"/>
    <n v="0.50552149333697483"/>
  </r>
  <r>
    <s v="Post_682"/>
    <x v="373"/>
    <x v="2"/>
    <x v="5"/>
    <x v="0"/>
    <x v="4"/>
    <x v="681"/>
    <n v="482104"/>
    <n v="23418"/>
    <n v="37982"/>
    <x v="0"/>
    <n v="0.21995047407375631"/>
  </r>
  <r>
    <s v="Post_683"/>
    <x v="357"/>
    <x v="1"/>
    <x v="5"/>
    <x v="5"/>
    <x v="0"/>
    <x v="682"/>
    <n v="439047"/>
    <n v="21451"/>
    <n v="5036"/>
    <x v="0"/>
    <n v="0.16902074246787116"/>
  </r>
  <r>
    <s v="Post_684"/>
    <x v="25"/>
    <x v="0"/>
    <x v="6"/>
    <x v="2"/>
    <x v="3"/>
    <x v="683"/>
    <n v="254503"/>
    <n v="51815"/>
    <n v="22756"/>
    <x v="1"/>
    <n v="0.1289861576844156"/>
  </r>
  <r>
    <s v="Post_685"/>
    <x v="438"/>
    <x v="1"/>
    <x v="7"/>
    <x v="5"/>
    <x v="3"/>
    <x v="684"/>
    <n v="286422"/>
    <n v="67665"/>
    <n v="17667"/>
    <x v="1"/>
    <n v="0.10707838860208543"/>
  </r>
  <r>
    <s v="Post_686"/>
    <x v="419"/>
    <x v="3"/>
    <x v="1"/>
    <x v="0"/>
    <x v="7"/>
    <x v="685"/>
    <n v="479271"/>
    <n v="435"/>
    <n v="37576"/>
    <x v="1"/>
    <n v="0.37629348566972459"/>
  </r>
  <r>
    <s v="Post_687"/>
    <x v="439"/>
    <x v="2"/>
    <x v="1"/>
    <x v="0"/>
    <x v="3"/>
    <x v="686"/>
    <n v="329574"/>
    <n v="47984"/>
    <n v="42889"/>
    <x v="2"/>
    <n v="0.19612239766881129"/>
  </r>
  <r>
    <s v="Post_688"/>
    <x v="269"/>
    <x v="1"/>
    <x v="3"/>
    <x v="4"/>
    <x v="1"/>
    <x v="687"/>
    <n v="404958"/>
    <n v="45968"/>
    <n v="18554"/>
    <x v="1"/>
    <n v="9.7260916475105944E-2"/>
  </r>
  <r>
    <s v="Post_689"/>
    <x v="380"/>
    <x v="3"/>
    <x v="1"/>
    <x v="3"/>
    <x v="3"/>
    <x v="688"/>
    <n v="473433"/>
    <n v="24810"/>
    <n v="3808"/>
    <x v="1"/>
    <n v="0.33701800245152336"/>
  </r>
  <r>
    <s v="Post_690"/>
    <x v="245"/>
    <x v="1"/>
    <x v="8"/>
    <x v="4"/>
    <x v="3"/>
    <x v="689"/>
    <n v="347826"/>
    <n v="72833"/>
    <n v="14756"/>
    <x v="2"/>
    <n v="0.88687896169075597"/>
  </r>
  <r>
    <s v="Post_691"/>
    <x v="440"/>
    <x v="1"/>
    <x v="5"/>
    <x v="2"/>
    <x v="6"/>
    <x v="690"/>
    <n v="59373"/>
    <n v="52726"/>
    <n v="17442"/>
    <x v="2"/>
    <n v="5.9422095454432861E-2"/>
  </r>
  <r>
    <s v="Post_692"/>
    <x v="441"/>
    <x v="2"/>
    <x v="3"/>
    <x v="5"/>
    <x v="2"/>
    <x v="691"/>
    <n v="179509"/>
    <n v="25670"/>
    <n v="6451"/>
    <x v="2"/>
    <n v="0.39945337760169425"/>
  </r>
  <r>
    <s v="Post_693"/>
    <x v="428"/>
    <x v="1"/>
    <x v="2"/>
    <x v="1"/>
    <x v="7"/>
    <x v="692"/>
    <n v="443176"/>
    <n v="12191"/>
    <n v="48340"/>
    <x v="1"/>
    <n v="0.13391960787650109"/>
  </r>
  <r>
    <s v="Post_694"/>
    <x v="309"/>
    <x v="1"/>
    <x v="3"/>
    <x v="0"/>
    <x v="6"/>
    <x v="693"/>
    <n v="442713"/>
    <n v="28298"/>
    <n v="40618"/>
    <x v="1"/>
    <n v="0.49249080723100319"/>
  </r>
  <r>
    <s v="Post_695"/>
    <x v="307"/>
    <x v="1"/>
    <x v="2"/>
    <x v="4"/>
    <x v="5"/>
    <x v="694"/>
    <n v="395141"/>
    <n v="90673"/>
    <n v="32852"/>
    <x v="1"/>
    <n v="0.15056386044686174"/>
  </r>
  <r>
    <s v="Post_696"/>
    <x v="440"/>
    <x v="0"/>
    <x v="9"/>
    <x v="4"/>
    <x v="3"/>
    <x v="695"/>
    <n v="458270"/>
    <n v="91709"/>
    <n v="5080"/>
    <x v="0"/>
    <n v="0.11174934568149789"/>
  </r>
  <r>
    <s v="Post_697"/>
    <x v="442"/>
    <x v="0"/>
    <x v="3"/>
    <x v="3"/>
    <x v="5"/>
    <x v="696"/>
    <n v="375597"/>
    <n v="55183"/>
    <n v="38675"/>
    <x v="0"/>
    <n v="0.12200604968916012"/>
  </r>
  <r>
    <s v="Post_698"/>
    <x v="33"/>
    <x v="1"/>
    <x v="4"/>
    <x v="0"/>
    <x v="0"/>
    <x v="697"/>
    <n v="12582"/>
    <n v="38213"/>
    <n v="46700"/>
    <x v="1"/>
    <n v="1.9841164856177755E-2"/>
  </r>
  <r>
    <s v="Post_699"/>
    <x v="201"/>
    <x v="2"/>
    <x v="6"/>
    <x v="0"/>
    <x v="7"/>
    <x v="698"/>
    <n v="256361"/>
    <n v="87201"/>
    <n v="24493"/>
    <x v="0"/>
    <n v="9.8246403597843604E-2"/>
  </r>
  <r>
    <s v="Post_700"/>
    <x v="226"/>
    <x v="3"/>
    <x v="2"/>
    <x v="1"/>
    <x v="4"/>
    <x v="699"/>
    <n v="267162"/>
    <n v="61079"/>
    <n v="18363"/>
    <x v="2"/>
    <n v="0.11499011182709085"/>
  </r>
  <r>
    <s v="Post_701"/>
    <x v="443"/>
    <x v="2"/>
    <x v="1"/>
    <x v="3"/>
    <x v="5"/>
    <x v="700"/>
    <n v="82891"/>
    <n v="40568"/>
    <n v="10151"/>
    <x v="2"/>
    <n v="1.9893097492704426"/>
  </r>
  <r>
    <s v="Post_702"/>
    <x v="444"/>
    <x v="2"/>
    <x v="7"/>
    <x v="2"/>
    <x v="4"/>
    <x v="701"/>
    <n v="377497"/>
    <n v="20389"/>
    <n v="24912"/>
    <x v="1"/>
    <n v="0.1102955140713533"/>
  </r>
  <r>
    <s v="Post_703"/>
    <x v="369"/>
    <x v="2"/>
    <x v="0"/>
    <x v="2"/>
    <x v="2"/>
    <x v="702"/>
    <n v="311076"/>
    <n v="77488"/>
    <n v="43551"/>
    <x v="2"/>
    <n v="1.6776930095315745"/>
  </r>
  <r>
    <s v="Post_704"/>
    <x v="445"/>
    <x v="2"/>
    <x v="7"/>
    <x v="0"/>
    <x v="7"/>
    <x v="703"/>
    <n v="335585"/>
    <n v="45110"/>
    <n v="33791"/>
    <x v="0"/>
    <n v="0.43014232016953058"/>
  </r>
  <r>
    <s v="Post_705"/>
    <x v="327"/>
    <x v="1"/>
    <x v="8"/>
    <x v="1"/>
    <x v="3"/>
    <x v="704"/>
    <n v="389245"/>
    <n v="42150"/>
    <n v="40241"/>
    <x v="1"/>
    <n v="0.39938251166682048"/>
  </r>
  <r>
    <s v="Post_706"/>
    <x v="446"/>
    <x v="0"/>
    <x v="9"/>
    <x v="4"/>
    <x v="5"/>
    <x v="705"/>
    <n v="468518"/>
    <n v="1746"/>
    <n v="24547"/>
    <x v="0"/>
    <n v="0.40768470227649106"/>
  </r>
  <r>
    <s v="Post_707"/>
    <x v="447"/>
    <x v="0"/>
    <x v="8"/>
    <x v="5"/>
    <x v="7"/>
    <x v="706"/>
    <n v="36043"/>
    <n v="37053"/>
    <n v="3164"/>
    <x v="0"/>
    <n v="3.0187119766388271E-2"/>
  </r>
  <r>
    <s v="Post_708"/>
    <x v="252"/>
    <x v="3"/>
    <x v="1"/>
    <x v="2"/>
    <x v="6"/>
    <x v="707"/>
    <n v="263362"/>
    <n v="11451"/>
    <n v="18145"/>
    <x v="1"/>
    <n v="0.10182161701311254"/>
  </r>
  <r>
    <s v="Post_709"/>
    <x v="364"/>
    <x v="3"/>
    <x v="4"/>
    <x v="0"/>
    <x v="3"/>
    <x v="708"/>
    <n v="430486"/>
    <n v="52313"/>
    <n v="22054"/>
    <x v="2"/>
    <n v="0.12260203763205717"/>
  </r>
  <r>
    <s v="Post_710"/>
    <x v="177"/>
    <x v="1"/>
    <x v="4"/>
    <x v="1"/>
    <x v="0"/>
    <x v="709"/>
    <n v="334680"/>
    <n v="8400"/>
    <n v="33207"/>
    <x v="0"/>
    <n v="0.11400439188083751"/>
  </r>
  <r>
    <s v="Post_711"/>
    <x v="448"/>
    <x v="3"/>
    <x v="0"/>
    <x v="1"/>
    <x v="4"/>
    <x v="710"/>
    <n v="361047"/>
    <n v="36640"/>
    <n v="14135"/>
    <x v="2"/>
    <n v="0.11526554301361029"/>
  </r>
  <r>
    <s v="Post_712"/>
    <x v="427"/>
    <x v="1"/>
    <x v="9"/>
    <x v="4"/>
    <x v="4"/>
    <x v="711"/>
    <n v="437976"/>
    <n v="64949"/>
    <n v="13571"/>
    <x v="0"/>
    <n v="1.0889188733344577"/>
  </r>
  <r>
    <s v="Post_713"/>
    <x v="449"/>
    <x v="0"/>
    <x v="0"/>
    <x v="2"/>
    <x v="0"/>
    <x v="712"/>
    <n v="28666"/>
    <n v="10000"/>
    <n v="20123"/>
    <x v="1"/>
    <n v="2.0250568448188976E-2"/>
  </r>
  <r>
    <s v="Post_714"/>
    <x v="151"/>
    <x v="3"/>
    <x v="0"/>
    <x v="0"/>
    <x v="7"/>
    <x v="713"/>
    <n v="182884"/>
    <n v="54350"/>
    <n v="26546"/>
    <x v="0"/>
    <n v="9.1871794648532401E-2"/>
  </r>
  <r>
    <s v="Post_715"/>
    <x v="11"/>
    <x v="2"/>
    <x v="5"/>
    <x v="1"/>
    <x v="3"/>
    <x v="714"/>
    <n v="212084"/>
    <n v="3612"/>
    <n v="14460"/>
    <x v="0"/>
    <n v="6.4092506899894375E-2"/>
  </r>
  <r>
    <s v="Post_716"/>
    <x v="450"/>
    <x v="1"/>
    <x v="0"/>
    <x v="2"/>
    <x v="7"/>
    <x v="715"/>
    <n v="36572"/>
    <n v="45582"/>
    <n v="45435"/>
    <x v="2"/>
    <n v="9.8026094398969865E-2"/>
  </r>
  <r>
    <s v="Post_717"/>
    <x v="14"/>
    <x v="2"/>
    <x v="1"/>
    <x v="3"/>
    <x v="6"/>
    <x v="716"/>
    <n v="483875"/>
    <n v="969"/>
    <n v="40858"/>
    <x v="1"/>
    <n v="0.67390866822462858"/>
  </r>
  <r>
    <s v="Post_718"/>
    <x v="451"/>
    <x v="0"/>
    <x v="9"/>
    <x v="4"/>
    <x v="1"/>
    <x v="717"/>
    <n v="457765"/>
    <n v="94363"/>
    <n v="41251"/>
    <x v="2"/>
    <n v="0.16041922427774324"/>
  </r>
  <r>
    <s v="Post_719"/>
    <x v="452"/>
    <x v="0"/>
    <x v="8"/>
    <x v="0"/>
    <x v="2"/>
    <x v="718"/>
    <n v="240172"/>
    <n v="97499"/>
    <n v="49443"/>
    <x v="1"/>
    <n v="0.10347086629326555"/>
  </r>
  <r>
    <s v="Post_720"/>
    <x v="453"/>
    <x v="0"/>
    <x v="5"/>
    <x v="5"/>
    <x v="0"/>
    <x v="719"/>
    <n v="454446"/>
    <n v="93389"/>
    <n v="15009"/>
    <x v="2"/>
    <n v="0.12598736106211489"/>
  </r>
  <r>
    <s v="Post_721"/>
    <x v="454"/>
    <x v="0"/>
    <x v="7"/>
    <x v="5"/>
    <x v="5"/>
    <x v="720"/>
    <n v="329434"/>
    <n v="98771"/>
    <n v="12046"/>
    <x v="2"/>
    <n v="4.161162570888469"/>
  </r>
  <r>
    <s v="Post_722"/>
    <x v="290"/>
    <x v="0"/>
    <x v="3"/>
    <x v="1"/>
    <x v="0"/>
    <x v="721"/>
    <n v="132032"/>
    <n v="37206"/>
    <n v="6649"/>
    <x v="0"/>
    <n v="6.413735086234465E-2"/>
  </r>
  <r>
    <s v="Post_723"/>
    <x v="161"/>
    <x v="1"/>
    <x v="5"/>
    <x v="4"/>
    <x v="7"/>
    <x v="722"/>
    <n v="301959"/>
    <n v="74275"/>
    <n v="6214"/>
    <x v="0"/>
    <n v="0.21474996616877207"/>
  </r>
  <r>
    <s v="Post_724"/>
    <x v="402"/>
    <x v="0"/>
    <x v="4"/>
    <x v="1"/>
    <x v="0"/>
    <x v="723"/>
    <n v="343962"/>
    <n v="71061"/>
    <n v="2143"/>
    <x v="0"/>
    <n v="0.11468972964888666"/>
  </r>
  <r>
    <s v="Post_725"/>
    <x v="455"/>
    <x v="3"/>
    <x v="8"/>
    <x v="3"/>
    <x v="6"/>
    <x v="724"/>
    <n v="147872"/>
    <n v="64793"/>
    <n v="36140"/>
    <x v="1"/>
    <n v="0.12797334010906319"/>
  </r>
  <r>
    <s v="Post_726"/>
    <x v="426"/>
    <x v="2"/>
    <x v="7"/>
    <x v="5"/>
    <x v="2"/>
    <x v="725"/>
    <n v="276531"/>
    <n v="16650"/>
    <n v="44259"/>
    <x v="2"/>
    <n v="6.0395189003436425"/>
  </r>
  <r>
    <s v="Post_727"/>
    <x v="133"/>
    <x v="2"/>
    <x v="5"/>
    <x v="1"/>
    <x v="7"/>
    <x v="726"/>
    <n v="396364"/>
    <n v="85172"/>
    <n v="25747"/>
    <x v="0"/>
    <n v="0.752489097220162"/>
  </r>
  <r>
    <s v="Post_728"/>
    <x v="456"/>
    <x v="1"/>
    <x v="5"/>
    <x v="1"/>
    <x v="4"/>
    <x v="727"/>
    <n v="298465"/>
    <n v="57845"/>
    <n v="44877"/>
    <x v="1"/>
    <n v="0.44647620701052682"/>
  </r>
  <r>
    <s v="Post_729"/>
    <x v="457"/>
    <x v="0"/>
    <x v="3"/>
    <x v="1"/>
    <x v="0"/>
    <x v="728"/>
    <n v="225095"/>
    <n v="73949"/>
    <n v="6703"/>
    <x v="2"/>
    <n v="0.11947535833190052"/>
  </r>
  <r>
    <s v="Post_730"/>
    <x v="146"/>
    <x v="1"/>
    <x v="3"/>
    <x v="1"/>
    <x v="3"/>
    <x v="729"/>
    <n v="166605"/>
    <n v="3962"/>
    <n v="42255"/>
    <x v="0"/>
    <n v="8.8254857662284233E-2"/>
  </r>
  <r>
    <s v="Post_731"/>
    <x v="16"/>
    <x v="2"/>
    <x v="3"/>
    <x v="5"/>
    <x v="0"/>
    <x v="730"/>
    <n v="414355"/>
    <n v="81623"/>
    <n v="43357"/>
    <x v="2"/>
    <n v="0.21238736973757114"/>
  </r>
  <r>
    <s v="Post_732"/>
    <x v="458"/>
    <x v="3"/>
    <x v="4"/>
    <x v="3"/>
    <x v="0"/>
    <x v="731"/>
    <n v="6905"/>
    <n v="94412"/>
    <n v="37159"/>
    <x v="0"/>
    <n v="3.5760502045674464E-2"/>
  </r>
  <r>
    <s v="Post_733"/>
    <x v="416"/>
    <x v="2"/>
    <x v="7"/>
    <x v="2"/>
    <x v="5"/>
    <x v="732"/>
    <n v="369389"/>
    <n v="2395"/>
    <n v="38701"/>
    <x v="2"/>
    <n v="0.17957573954660391"/>
  </r>
  <r>
    <s v="Post_734"/>
    <x v="459"/>
    <x v="2"/>
    <x v="5"/>
    <x v="0"/>
    <x v="1"/>
    <x v="733"/>
    <n v="487279"/>
    <n v="1526"/>
    <n v="5159"/>
    <x v="1"/>
    <n v="0.12423854331512713"/>
  </r>
  <r>
    <s v="Post_735"/>
    <x v="150"/>
    <x v="3"/>
    <x v="0"/>
    <x v="5"/>
    <x v="1"/>
    <x v="734"/>
    <n v="464542"/>
    <n v="72129"/>
    <n v="43148"/>
    <x v="1"/>
    <n v="0.13756261646056675"/>
  </r>
  <r>
    <s v="Post_736"/>
    <x v="394"/>
    <x v="3"/>
    <x v="0"/>
    <x v="2"/>
    <x v="6"/>
    <x v="735"/>
    <n v="117919"/>
    <n v="84855"/>
    <n v="35699"/>
    <x v="0"/>
    <n v="0.14336832878530731"/>
  </r>
  <r>
    <s v="Post_737"/>
    <x v="460"/>
    <x v="1"/>
    <x v="9"/>
    <x v="0"/>
    <x v="0"/>
    <x v="736"/>
    <n v="430030"/>
    <n v="34573"/>
    <n v="45325"/>
    <x v="0"/>
    <n v="0.1868379369739632"/>
  </r>
  <r>
    <s v="Post_738"/>
    <x v="461"/>
    <x v="1"/>
    <x v="5"/>
    <x v="1"/>
    <x v="1"/>
    <x v="737"/>
    <n v="381894"/>
    <n v="81089"/>
    <n v="14284"/>
    <x v="1"/>
    <n v="0.14518139651467549"/>
  </r>
  <r>
    <s v="Post_739"/>
    <x v="66"/>
    <x v="0"/>
    <x v="3"/>
    <x v="1"/>
    <x v="0"/>
    <x v="738"/>
    <n v="297473"/>
    <n v="72482"/>
    <n v="13708"/>
    <x v="1"/>
    <n v="0.15093848968271142"/>
  </r>
  <r>
    <s v="Post_740"/>
    <x v="277"/>
    <x v="2"/>
    <x v="9"/>
    <x v="1"/>
    <x v="0"/>
    <x v="739"/>
    <n v="380160"/>
    <n v="79459"/>
    <n v="21769"/>
    <x v="0"/>
    <n v="0.13103107751386422"/>
  </r>
  <r>
    <s v="Post_741"/>
    <x v="462"/>
    <x v="1"/>
    <x v="2"/>
    <x v="1"/>
    <x v="1"/>
    <x v="740"/>
    <n v="404349"/>
    <n v="98335"/>
    <n v="45229"/>
    <x v="2"/>
    <n v="0.3863826444334435"/>
  </r>
  <r>
    <s v="Post_742"/>
    <x v="459"/>
    <x v="3"/>
    <x v="9"/>
    <x v="0"/>
    <x v="0"/>
    <x v="741"/>
    <n v="136364"/>
    <n v="60484"/>
    <n v="26278"/>
    <x v="0"/>
    <n v="5.1296894634983853E-2"/>
  </r>
  <r>
    <s v="Post_743"/>
    <x v="463"/>
    <x v="3"/>
    <x v="6"/>
    <x v="2"/>
    <x v="6"/>
    <x v="742"/>
    <n v="291820"/>
    <n v="8695"/>
    <n v="48023"/>
    <x v="2"/>
    <n v="1.0681356399687409"/>
  </r>
  <r>
    <s v="Post_744"/>
    <x v="420"/>
    <x v="2"/>
    <x v="0"/>
    <x v="4"/>
    <x v="7"/>
    <x v="743"/>
    <n v="311147"/>
    <n v="27434"/>
    <n v="13837"/>
    <x v="0"/>
    <n v="0.13264784548595035"/>
  </r>
  <r>
    <s v="Post_745"/>
    <x v="464"/>
    <x v="0"/>
    <x v="9"/>
    <x v="5"/>
    <x v="4"/>
    <x v="744"/>
    <n v="74898"/>
    <n v="3683"/>
    <n v="26862"/>
    <x v="0"/>
    <n v="0.17402304617486969"/>
  </r>
  <r>
    <s v="Post_746"/>
    <x v="429"/>
    <x v="2"/>
    <x v="9"/>
    <x v="4"/>
    <x v="0"/>
    <x v="745"/>
    <n v="110140"/>
    <n v="14231"/>
    <n v="21543"/>
    <x v="1"/>
    <n v="4.8391108564105931E-2"/>
  </r>
  <r>
    <s v="Post_747"/>
    <x v="465"/>
    <x v="1"/>
    <x v="3"/>
    <x v="3"/>
    <x v="7"/>
    <x v="746"/>
    <n v="350006"/>
    <n v="94280"/>
    <n v="32133"/>
    <x v="1"/>
    <n v="0.39075400047571007"/>
  </r>
  <r>
    <s v="Post_748"/>
    <x v="159"/>
    <x v="3"/>
    <x v="0"/>
    <x v="4"/>
    <x v="2"/>
    <x v="747"/>
    <n v="88083"/>
    <n v="9939"/>
    <n v="37380"/>
    <x v="2"/>
    <n v="5.3074783774408059E-2"/>
  </r>
  <r>
    <s v="Post_749"/>
    <x v="182"/>
    <x v="2"/>
    <x v="9"/>
    <x v="2"/>
    <x v="4"/>
    <x v="748"/>
    <n v="195333"/>
    <n v="41306"/>
    <n v="22434"/>
    <x v="1"/>
    <n v="9.7853162656006326E-2"/>
  </r>
  <r>
    <s v="Post_750"/>
    <x v="385"/>
    <x v="2"/>
    <x v="4"/>
    <x v="2"/>
    <x v="1"/>
    <x v="749"/>
    <n v="404847"/>
    <n v="77440"/>
    <n v="9922"/>
    <x v="2"/>
    <n v="0.13767825889696614"/>
  </r>
  <r>
    <s v="Post_751"/>
    <x v="466"/>
    <x v="2"/>
    <x v="0"/>
    <x v="0"/>
    <x v="7"/>
    <x v="750"/>
    <n v="104895"/>
    <n v="75750"/>
    <n v="8793"/>
    <x v="2"/>
    <n v="8.1096908918271232E-2"/>
  </r>
  <r>
    <s v="Post_752"/>
    <x v="467"/>
    <x v="2"/>
    <x v="1"/>
    <x v="5"/>
    <x v="5"/>
    <x v="751"/>
    <n v="457727"/>
    <n v="47967"/>
    <n v="40004"/>
    <x v="1"/>
    <n v="0.27594649945639804"/>
  </r>
  <r>
    <s v="Post_753"/>
    <x v="199"/>
    <x v="2"/>
    <x v="9"/>
    <x v="1"/>
    <x v="0"/>
    <x v="752"/>
    <n v="162101"/>
    <n v="30721"/>
    <n v="41293"/>
    <x v="0"/>
    <n v="0.30612511751914628"/>
  </r>
  <r>
    <s v="Post_754"/>
    <x v="376"/>
    <x v="3"/>
    <x v="8"/>
    <x v="0"/>
    <x v="6"/>
    <x v="753"/>
    <n v="22477"/>
    <n v="23839"/>
    <n v="25541"/>
    <x v="2"/>
    <n v="1.9847647889241857E-2"/>
  </r>
  <r>
    <s v="Post_755"/>
    <x v="468"/>
    <x v="2"/>
    <x v="8"/>
    <x v="5"/>
    <x v="0"/>
    <x v="754"/>
    <n v="246513"/>
    <n v="4761"/>
    <n v="27120"/>
    <x v="1"/>
    <n v="7.9882927669098505E-2"/>
  </r>
  <r>
    <s v="Post_756"/>
    <x v="297"/>
    <x v="0"/>
    <x v="1"/>
    <x v="5"/>
    <x v="7"/>
    <x v="755"/>
    <n v="355075"/>
    <n v="72834"/>
    <n v="22022"/>
    <x v="0"/>
    <n v="0.1006847388430355"/>
  </r>
  <r>
    <s v="Post_757"/>
    <x v="469"/>
    <x v="1"/>
    <x v="7"/>
    <x v="2"/>
    <x v="4"/>
    <x v="756"/>
    <n v="319292"/>
    <n v="58566"/>
    <n v="8303"/>
    <x v="1"/>
    <n v="0.25876363889780485"/>
  </r>
  <r>
    <s v="Post_758"/>
    <x v="294"/>
    <x v="1"/>
    <x v="3"/>
    <x v="1"/>
    <x v="0"/>
    <x v="757"/>
    <n v="494856"/>
    <n v="7995"/>
    <n v="29137"/>
    <x v="0"/>
    <n v="0.11764385879676366"/>
  </r>
  <r>
    <s v="Post_759"/>
    <x v="264"/>
    <x v="1"/>
    <x v="0"/>
    <x v="3"/>
    <x v="7"/>
    <x v="758"/>
    <n v="425767"/>
    <n v="96744"/>
    <n v="44548"/>
    <x v="0"/>
    <n v="0.67079630733706197"/>
  </r>
  <r>
    <s v="Post_760"/>
    <x v="261"/>
    <x v="0"/>
    <x v="2"/>
    <x v="2"/>
    <x v="3"/>
    <x v="759"/>
    <n v="126215"/>
    <n v="30951"/>
    <n v="9592"/>
    <x v="1"/>
    <n v="4.1861477414588483E-2"/>
  </r>
  <r>
    <s v="Post_761"/>
    <x v="30"/>
    <x v="1"/>
    <x v="8"/>
    <x v="5"/>
    <x v="3"/>
    <x v="760"/>
    <n v="113245"/>
    <n v="73842"/>
    <n v="39396"/>
    <x v="1"/>
    <n v="4.5523983191243622E-2"/>
  </r>
  <r>
    <s v="Post_762"/>
    <x v="470"/>
    <x v="1"/>
    <x v="1"/>
    <x v="3"/>
    <x v="2"/>
    <x v="761"/>
    <n v="378368"/>
    <n v="12296"/>
    <n v="17307"/>
    <x v="2"/>
    <n v="1.0021813733317284"/>
  </r>
  <r>
    <s v="Post_763"/>
    <x v="436"/>
    <x v="2"/>
    <x v="4"/>
    <x v="2"/>
    <x v="5"/>
    <x v="762"/>
    <n v="94490"/>
    <n v="66459"/>
    <n v="18634"/>
    <x v="2"/>
    <n v="6.1641747908066841E-2"/>
  </r>
  <r>
    <s v="Post_764"/>
    <x v="463"/>
    <x v="3"/>
    <x v="2"/>
    <x v="4"/>
    <x v="3"/>
    <x v="763"/>
    <n v="478099"/>
    <n v="45995"/>
    <n v="49019"/>
    <x v="2"/>
    <n v="0.88420031133759458"/>
  </r>
  <r>
    <s v="Post_765"/>
    <x v="28"/>
    <x v="2"/>
    <x v="8"/>
    <x v="2"/>
    <x v="6"/>
    <x v="764"/>
    <n v="73355"/>
    <n v="29521"/>
    <n v="11128"/>
    <x v="2"/>
    <n v="2.3104265282783244E-2"/>
  </r>
  <r>
    <s v="Post_766"/>
    <x v="471"/>
    <x v="3"/>
    <x v="4"/>
    <x v="1"/>
    <x v="5"/>
    <x v="765"/>
    <n v="80465"/>
    <n v="74505"/>
    <n v="39752"/>
    <x v="0"/>
    <n v="6.4977552408302566E-2"/>
  </r>
  <r>
    <s v="Post_767"/>
    <x v="33"/>
    <x v="3"/>
    <x v="3"/>
    <x v="4"/>
    <x v="4"/>
    <x v="766"/>
    <n v="71751"/>
    <n v="85452"/>
    <n v="33912"/>
    <x v="2"/>
    <n v="3.933177047607464E-2"/>
  </r>
  <r>
    <s v="Post_768"/>
    <x v="272"/>
    <x v="1"/>
    <x v="3"/>
    <x v="5"/>
    <x v="2"/>
    <x v="767"/>
    <n v="443095"/>
    <n v="32294"/>
    <n v="12162"/>
    <x v="1"/>
    <n v="0.25657554056784887"/>
  </r>
  <r>
    <s v="Post_769"/>
    <x v="472"/>
    <x v="3"/>
    <x v="4"/>
    <x v="2"/>
    <x v="1"/>
    <x v="768"/>
    <n v="450371"/>
    <n v="11973"/>
    <n v="13527"/>
    <x v="2"/>
    <n v="0.82575062164990132"/>
  </r>
  <r>
    <s v="Post_770"/>
    <x v="26"/>
    <x v="0"/>
    <x v="4"/>
    <x v="3"/>
    <x v="3"/>
    <x v="769"/>
    <n v="266995"/>
    <n v="73819"/>
    <n v="12405"/>
    <x v="2"/>
    <n v="0.27216583654901189"/>
  </r>
  <r>
    <s v="Post_771"/>
    <x v="273"/>
    <x v="2"/>
    <x v="3"/>
    <x v="0"/>
    <x v="6"/>
    <x v="770"/>
    <n v="53745"/>
    <n v="17472"/>
    <n v="45692"/>
    <x v="1"/>
    <n v="3.788862832334499E-2"/>
  </r>
  <r>
    <s v="Post_772"/>
    <x v="397"/>
    <x v="2"/>
    <x v="4"/>
    <x v="1"/>
    <x v="4"/>
    <x v="771"/>
    <n v="164642"/>
    <n v="2903"/>
    <n v="23013"/>
    <x v="1"/>
    <n v="3.8876423657906729E-2"/>
  </r>
  <r>
    <s v="Post_773"/>
    <x v="473"/>
    <x v="1"/>
    <x v="0"/>
    <x v="1"/>
    <x v="4"/>
    <x v="772"/>
    <n v="325960"/>
    <n v="23903"/>
    <n v="6061"/>
    <x v="2"/>
    <n v="1.2611937125281703"/>
  </r>
  <r>
    <s v="Post_774"/>
    <x v="417"/>
    <x v="1"/>
    <x v="6"/>
    <x v="3"/>
    <x v="3"/>
    <x v="773"/>
    <n v="405141"/>
    <n v="10660"/>
    <n v="18414"/>
    <x v="0"/>
    <n v="0.11345088585045641"/>
  </r>
  <r>
    <s v="Post_775"/>
    <x v="474"/>
    <x v="1"/>
    <x v="1"/>
    <x v="1"/>
    <x v="3"/>
    <x v="774"/>
    <n v="357852"/>
    <n v="8303"/>
    <n v="1186"/>
    <x v="2"/>
    <n v="0.11478921982978843"/>
  </r>
  <r>
    <s v="Post_776"/>
    <x v="475"/>
    <x v="0"/>
    <x v="2"/>
    <x v="2"/>
    <x v="3"/>
    <x v="775"/>
    <n v="489613"/>
    <n v="21973"/>
    <n v="19468"/>
    <x v="0"/>
    <n v="0.72973140095556233"/>
  </r>
  <r>
    <s v="Post_777"/>
    <x v="147"/>
    <x v="3"/>
    <x v="3"/>
    <x v="3"/>
    <x v="2"/>
    <x v="776"/>
    <n v="247202"/>
    <n v="57870"/>
    <n v="40525"/>
    <x v="0"/>
    <n v="8.2091440111565522E-2"/>
  </r>
  <r>
    <s v="Post_778"/>
    <x v="353"/>
    <x v="3"/>
    <x v="0"/>
    <x v="3"/>
    <x v="5"/>
    <x v="777"/>
    <n v="267582"/>
    <n v="78454"/>
    <n v="38486"/>
    <x v="2"/>
    <n v="8.4877541627900052E-2"/>
  </r>
  <r>
    <s v="Post_779"/>
    <x v="476"/>
    <x v="3"/>
    <x v="6"/>
    <x v="5"/>
    <x v="0"/>
    <x v="778"/>
    <n v="121205"/>
    <n v="5696"/>
    <n v="45518"/>
    <x v="2"/>
    <n v="8.6831430118221767E-2"/>
  </r>
  <r>
    <s v="Post_780"/>
    <x v="348"/>
    <x v="3"/>
    <x v="7"/>
    <x v="4"/>
    <x v="2"/>
    <x v="779"/>
    <n v="4745"/>
    <n v="61101"/>
    <n v="19149"/>
    <x v="0"/>
    <n v="1.7298527462722535E-2"/>
  </r>
  <r>
    <s v="Post_781"/>
    <x v="354"/>
    <x v="1"/>
    <x v="2"/>
    <x v="2"/>
    <x v="4"/>
    <x v="780"/>
    <n v="416629"/>
    <n v="25611"/>
    <n v="32521"/>
    <x v="2"/>
    <n v="0.19841729565268271"/>
  </r>
  <r>
    <s v="Post_782"/>
    <x v="9"/>
    <x v="0"/>
    <x v="1"/>
    <x v="2"/>
    <x v="5"/>
    <x v="781"/>
    <n v="244159"/>
    <n v="98598"/>
    <n v="1399"/>
    <x v="0"/>
    <n v="0.43432762737446806"/>
  </r>
  <r>
    <s v="Post_783"/>
    <x v="477"/>
    <x v="3"/>
    <x v="1"/>
    <x v="0"/>
    <x v="6"/>
    <x v="782"/>
    <n v="398086"/>
    <n v="94347"/>
    <n v="40064"/>
    <x v="2"/>
    <n v="0.12546723554892047"/>
  </r>
  <r>
    <s v="Post_784"/>
    <x v="239"/>
    <x v="1"/>
    <x v="1"/>
    <x v="4"/>
    <x v="3"/>
    <x v="783"/>
    <n v="497180"/>
    <n v="25187"/>
    <n v="19816"/>
    <x v="2"/>
    <n v="0.51630477220741966"/>
  </r>
  <r>
    <s v="Post_785"/>
    <x v="478"/>
    <x v="2"/>
    <x v="3"/>
    <x v="0"/>
    <x v="7"/>
    <x v="784"/>
    <n v="12283"/>
    <n v="160"/>
    <n v="40265"/>
    <x v="1"/>
    <n v="2.9077147562055393E-2"/>
  </r>
  <r>
    <s v="Post_786"/>
    <x v="479"/>
    <x v="0"/>
    <x v="0"/>
    <x v="1"/>
    <x v="6"/>
    <x v="785"/>
    <n v="317216"/>
    <n v="61336"/>
    <n v="35193"/>
    <x v="0"/>
    <n v="0.14098643651495718"/>
  </r>
  <r>
    <s v="Post_787"/>
    <x v="480"/>
    <x v="3"/>
    <x v="2"/>
    <x v="2"/>
    <x v="1"/>
    <x v="786"/>
    <n v="460869"/>
    <n v="67942"/>
    <n v="7677"/>
    <x v="0"/>
    <n v="0.72300236648751803"/>
  </r>
  <r>
    <s v="Post_788"/>
    <x v="13"/>
    <x v="0"/>
    <x v="5"/>
    <x v="1"/>
    <x v="7"/>
    <x v="787"/>
    <n v="466996"/>
    <n v="13573"/>
    <n v="37701"/>
    <x v="2"/>
    <n v="0.19565620350631077"/>
  </r>
  <r>
    <s v="Post_789"/>
    <x v="79"/>
    <x v="3"/>
    <x v="4"/>
    <x v="4"/>
    <x v="7"/>
    <x v="788"/>
    <n v="150954"/>
    <n v="95314"/>
    <n v="41213"/>
    <x v="1"/>
    <n v="6.0087962049488165E-2"/>
  </r>
  <r>
    <s v="Post_790"/>
    <x v="188"/>
    <x v="3"/>
    <x v="8"/>
    <x v="3"/>
    <x v="4"/>
    <x v="789"/>
    <n v="174419"/>
    <n v="24390"/>
    <n v="18624"/>
    <x v="0"/>
    <n v="9.4429012667375425E-2"/>
  </r>
  <r>
    <s v="Post_791"/>
    <x v="481"/>
    <x v="3"/>
    <x v="3"/>
    <x v="5"/>
    <x v="0"/>
    <x v="790"/>
    <n v="42987"/>
    <n v="468"/>
    <n v="18401"/>
    <x v="1"/>
    <n v="4.3527580509416811E-2"/>
  </r>
  <r>
    <s v="Post_792"/>
    <x v="108"/>
    <x v="0"/>
    <x v="5"/>
    <x v="3"/>
    <x v="6"/>
    <x v="791"/>
    <n v="62294"/>
    <n v="99978"/>
    <n v="25533"/>
    <x v="2"/>
    <n v="1.2560947062167676"/>
  </r>
  <r>
    <s v="Post_793"/>
    <x v="316"/>
    <x v="0"/>
    <x v="9"/>
    <x v="3"/>
    <x v="0"/>
    <x v="792"/>
    <n v="22944"/>
    <n v="94141"/>
    <n v="17673"/>
    <x v="0"/>
    <n v="0.16494590462714648"/>
  </r>
  <r>
    <s v="Post_794"/>
    <x v="337"/>
    <x v="2"/>
    <x v="6"/>
    <x v="4"/>
    <x v="3"/>
    <x v="793"/>
    <n v="22118"/>
    <n v="24141"/>
    <n v="31221"/>
    <x v="2"/>
    <n v="2.7151620494076791E-2"/>
  </r>
  <r>
    <s v="Post_795"/>
    <x v="366"/>
    <x v="2"/>
    <x v="1"/>
    <x v="4"/>
    <x v="4"/>
    <x v="794"/>
    <n v="453329"/>
    <n v="94706"/>
    <n v="8983"/>
    <x v="1"/>
    <n v="0.14728849843567218"/>
  </r>
  <r>
    <s v="Post_796"/>
    <x v="194"/>
    <x v="1"/>
    <x v="7"/>
    <x v="1"/>
    <x v="0"/>
    <x v="795"/>
    <n v="166824"/>
    <n v="45589"/>
    <n v="4926"/>
    <x v="2"/>
    <n v="4.8398331637209031E-2"/>
  </r>
  <r>
    <s v="Post_797"/>
    <x v="482"/>
    <x v="1"/>
    <x v="0"/>
    <x v="2"/>
    <x v="3"/>
    <x v="796"/>
    <n v="296700"/>
    <n v="36554"/>
    <n v="5867"/>
    <x v="2"/>
    <n v="0.12069844874192739"/>
  </r>
  <r>
    <s v="Post_798"/>
    <x v="444"/>
    <x v="1"/>
    <x v="3"/>
    <x v="2"/>
    <x v="1"/>
    <x v="797"/>
    <n v="454950"/>
    <n v="72220"/>
    <n v="19322"/>
    <x v="2"/>
    <n v="0.15443712988592961"/>
  </r>
  <r>
    <s v="Post_799"/>
    <x v="9"/>
    <x v="2"/>
    <x v="6"/>
    <x v="1"/>
    <x v="2"/>
    <x v="798"/>
    <n v="224356"/>
    <n v="61653"/>
    <n v="19973"/>
    <x v="1"/>
    <n v="6.2961513436900832E-2"/>
  </r>
  <r>
    <s v="Post_800"/>
    <x v="483"/>
    <x v="3"/>
    <x v="0"/>
    <x v="4"/>
    <x v="6"/>
    <x v="799"/>
    <n v="361357"/>
    <n v="70236"/>
    <n v="46913"/>
    <x v="0"/>
    <n v="0.12916211950625869"/>
  </r>
  <r>
    <s v="Post_801"/>
    <x v="357"/>
    <x v="1"/>
    <x v="2"/>
    <x v="5"/>
    <x v="6"/>
    <x v="800"/>
    <n v="99120"/>
    <n v="37011"/>
    <n v="3149"/>
    <x v="0"/>
    <n v="4.0656197092649888"/>
  </r>
  <r>
    <s v="Post_802"/>
    <x v="41"/>
    <x v="1"/>
    <x v="4"/>
    <x v="0"/>
    <x v="0"/>
    <x v="801"/>
    <n v="375246"/>
    <n v="34403"/>
    <n v="29942"/>
    <x v="2"/>
    <n v="0.423605811111882"/>
  </r>
  <r>
    <s v="Post_803"/>
    <x v="172"/>
    <x v="0"/>
    <x v="1"/>
    <x v="3"/>
    <x v="5"/>
    <x v="802"/>
    <n v="4846"/>
    <n v="85128"/>
    <n v="38195"/>
    <x v="0"/>
    <n v="5.1868087219355929E-2"/>
  </r>
  <r>
    <s v="Post_804"/>
    <x v="484"/>
    <x v="2"/>
    <x v="4"/>
    <x v="4"/>
    <x v="5"/>
    <x v="803"/>
    <n v="368001"/>
    <n v="19656"/>
    <n v="13214"/>
    <x v="0"/>
    <n v="0.11809614882664211"/>
  </r>
  <r>
    <s v="Post_805"/>
    <x v="235"/>
    <x v="2"/>
    <x v="7"/>
    <x v="1"/>
    <x v="4"/>
    <x v="804"/>
    <n v="418866"/>
    <n v="60546"/>
    <n v="709"/>
    <x v="0"/>
    <n v="0.35867238007300134"/>
  </r>
  <r>
    <s v="Post_806"/>
    <x v="370"/>
    <x v="2"/>
    <x v="3"/>
    <x v="3"/>
    <x v="5"/>
    <x v="805"/>
    <n v="122051"/>
    <n v="77324"/>
    <n v="6873"/>
    <x v="1"/>
    <n v="0.33834054860093798"/>
  </r>
  <r>
    <s v="Post_807"/>
    <x v="485"/>
    <x v="1"/>
    <x v="4"/>
    <x v="5"/>
    <x v="4"/>
    <x v="806"/>
    <n v="481442"/>
    <n v="80512"/>
    <n v="3147"/>
    <x v="2"/>
    <n v="0.45906781210016451"/>
  </r>
  <r>
    <s v="Post_808"/>
    <x v="329"/>
    <x v="2"/>
    <x v="7"/>
    <x v="4"/>
    <x v="6"/>
    <x v="807"/>
    <n v="274844"/>
    <n v="60816"/>
    <n v="10144"/>
    <x v="2"/>
    <n v="9.0354211586317318E-2"/>
  </r>
  <r>
    <s v="Post_809"/>
    <x v="262"/>
    <x v="3"/>
    <x v="5"/>
    <x v="0"/>
    <x v="3"/>
    <x v="808"/>
    <n v="395657"/>
    <n v="62238"/>
    <n v="7115"/>
    <x v="1"/>
    <n v="0.10113765452250678"/>
  </r>
  <r>
    <s v="Post_810"/>
    <x v="474"/>
    <x v="2"/>
    <x v="2"/>
    <x v="2"/>
    <x v="2"/>
    <x v="809"/>
    <n v="104453"/>
    <n v="93208"/>
    <n v="9124"/>
    <x v="2"/>
    <n v="0.79228880025440906"/>
  </r>
  <r>
    <s v="Post_811"/>
    <x v="192"/>
    <x v="2"/>
    <x v="2"/>
    <x v="4"/>
    <x v="1"/>
    <x v="810"/>
    <n v="140236"/>
    <n v="73449"/>
    <n v="7034"/>
    <x v="0"/>
    <n v="0.47080894523984235"/>
  </r>
  <r>
    <s v="Post_812"/>
    <x v="259"/>
    <x v="3"/>
    <x v="5"/>
    <x v="0"/>
    <x v="3"/>
    <x v="811"/>
    <n v="261892"/>
    <n v="93169"/>
    <n v="46687"/>
    <x v="0"/>
    <n v="0.14689328748265518"/>
  </r>
  <r>
    <s v="Post_813"/>
    <x v="350"/>
    <x v="1"/>
    <x v="7"/>
    <x v="2"/>
    <x v="3"/>
    <x v="812"/>
    <n v="225198"/>
    <n v="8583"/>
    <n v="34716"/>
    <x v="2"/>
    <n v="0.26888553960472883"/>
  </r>
  <r>
    <s v="Post_814"/>
    <x v="410"/>
    <x v="1"/>
    <x v="2"/>
    <x v="0"/>
    <x v="1"/>
    <x v="813"/>
    <n v="491365"/>
    <n v="16797"/>
    <n v="37101"/>
    <x v="1"/>
    <n v="0.12938470821922715"/>
  </r>
  <r>
    <s v="Post_815"/>
    <x v="486"/>
    <x v="2"/>
    <x v="9"/>
    <x v="0"/>
    <x v="6"/>
    <x v="814"/>
    <n v="267436"/>
    <n v="52230"/>
    <n v="45110"/>
    <x v="1"/>
    <n v="1.7509864347225021"/>
  </r>
  <r>
    <s v="Post_816"/>
    <x v="333"/>
    <x v="0"/>
    <x v="1"/>
    <x v="4"/>
    <x v="0"/>
    <x v="815"/>
    <n v="40352"/>
    <n v="68819"/>
    <n v="8569"/>
    <x v="2"/>
    <n v="4.8939207146603977E-2"/>
  </r>
  <r>
    <s v="Post_817"/>
    <x v="79"/>
    <x v="1"/>
    <x v="4"/>
    <x v="5"/>
    <x v="1"/>
    <x v="816"/>
    <n v="112899"/>
    <n v="37633"/>
    <n v="24431"/>
    <x v="0"/>
    <n v="0.29599860597468425"/>
  </r>
  <r>
    <s v="Post_818"/>
    <x v="487"/>
    <x v="3"/>
    <x v="6"/>
    <x v="5"/>
    <x v="3"/>
    <x v="817"/>
    <n v="95092"/>
    <n v="77009"/>
    <n v="32628"/>
    <x v="0"/>
    <n v="0.18182908178218771"/>
  </r>
  <r>
    <s v="Post_819"/>
    <x v="207"/>
    <x v="1"/>
    <x v="7"/>
    <x v="4"/>
    <x v="4"/>
    <x v="818"/>
    <n v="451503"/>
    <n v="91330"/>
    <n v="25121"/>
    <x v="2"/>
    <n v="0.41583919191800861"/>
  </r>
  <r>
    <s v="Post_820"/>
    <x v="488"/>
    <x v="3"/>
    <x v="4"/>
    <x v="3"/>
    <x v="0"/>
    <x v="819"/>
    <n v="390084"/>
    <n v="26977"/>
    <n v="44345"/>
    <x v="0"/>
    <n v="0.3255243314632742"/>
  </r>
  <r>
    <s v="Post_821"/>
    <x v="139"/>
    <x v="1"/>
    <x v="1"/>
    <x v="0"/>
    <x v="6"/>
    <x v="820"/>
    <n v="47344"/>
    <n v="43245"/>
    <n v="29392"/>
    <x v="0"/>
    <n v="0.53530684632029801"/>
  </r>
  <r>
    <s v="Post_822"/>
    <x v="364"/>
    <x v="2"/>
    <x v="9"/>
    <x v="5"/>
    <x v="4"/>
    <x v="821"/>
    <n v="106942"/>
    <n v="86204"/>
    <n v="19709"/>
    <x v="0"/>
    <n v="5.5278757068749469E-2"/>
  </r>
  <r>
    <s v="Post_823"/>
    <x v="471"/>
    <x v="3"/>
    <x v="0"/>
    <x v="2"/>
    <x v="4"/>
    <x v="822"/>
    <n v="499157"/>
    <n v="39933"/>
    <n v="26111"/>
    <x v="2"/>
    <n v="1.111397109428768"/>
  </r>
  <r>
    <s v="Post_824"/>
    <x v="163"/>
    <x v="1"/>
    <x v="6"/>
    <x v="5"/>
    <x v="1"/>
    <x v="823"/>
    <n v="487612"/>
    <n v="46542"/>
    <n v="10658"/>
    <x v="2"/>
    <n v="0.57474288523434924"/>
  </r>
  <r>
    <s v="Post_825"/>
    <x v="489"/>
    <x v="1"/>
    <x v="4"/>
    <x v="5"/>
    <x v="4"/>
    <x v="824"/>
    <n v="341704"/>
    <n v="82374"/>
    <n v="8883"/>
    <x v="2"/>
    <n v="4.2041987512502059"/>
  </r>
  <r>
    <s v="Post_826"/>
    <x v="100"/>
    <x v="2"/>
    <x v="6"/>
    <x v="5"/>
    <x v="5"/>
    <x v="825"/>
    <n v="336590"/>
    <n v="37876"/>
    <n v="39810"/>
    <x v="0"/>
    <n v="0.33825379730867305"/>
  </r>
  <r>
    <s v="Post_827"/>
    <x v="490"/>
    <x v="0"/>
    <x v="5"/>
    <x v="1"/>
    <x v="5"/>
    <x v="826"/>
    <n v="98539"/>
    <n v="52608"/>
    <n v="46508"/>
    <x v="0"/>
    <n v="4.0993636554821404E-2"/>
  </r>
  <r>
    <s v="Post_828"/>
    <x v="195"/>
    <x v="0"/>
    <x v="6"/>
    <x v="0"/>
    <x v="4"/>
    <x v="827"/>
    <n v="429729"/>
    <n v="97695"/>
    <n v="38020"/>
    <x v="1"/>
    <n v="0.13601463859700777"/>
  </r>
  <r>
    <s v="Post_829"/>
    <x v="74"/>
    <x v="3"/>
    <x v="9"/>
    <x v="2"/>
    <x v="4"/>
    <x v="828"/>
    <n v="265120"/>
    <n v="57069"/>
    <n v="18054"/>
    <x v="1"/>
    <n v="7.4183291115395164E-2"/>
  </r>
  <r>
    <s v="Post_830"/>
    <x v="310"/>
    <x v="2"/>
    <x v="7"/>
    <x v="4"/>
    <x v="1"/>
    <x v="829"/>
    <n v="45301"/>
    <n v="86964"/>
    <n v="1054"/>
    <x v="1"/>
    <n v="5.2240578051896143E-2"/>
  </r>
  <r>
    <s v="Post_831"/>
    <x v="491"/>
    <x v="2"/>
    <x v="9"/>
    <x v="3"/>
    <x v="2"/>
    <x v="830"/>
    <n v="383250"/>
    <n v="33960"/>
    <n v="35029"/>
    <x v="0"/>
    <n v="2.8179869518889853"/>
  </r>
  <r>
    <s v="Post_832"/>
    <x v="120"/>
    <x v="3"/>
    <x v="3"/>
    <x v="5"/>
    <x v="0"/>
    <x v="831"/>
    <n v="33441"/>
    <n v="17591"/>
    <n v="36956"/>
    <x v="2"/>
    <n v="8.2612255321705949E-2"/>
  </r>
  <r>
    <s v="Post_833"/>
    <x v="114"/>
    <x v="3"/>
    <x v="7"/>
    <x v="4"/>
    <x v="6"/>
    <x v="832"/>
    <n v="374446"/>
    <n v="85509"/>
    <n v="48663"/>
    <x v="2"/>
    <n v="4.5529397020910913"/>
  </r>
  <r>
    <s v="Post_834"/>
    <x v="492"/>
    <x v="1"/>
    <x v="0"/>
    <x v="1"/>
    <x v="1"/>
    <x v="833"/>
    <n v="197157"/>
    <n v="10941"/>
    <n v="47136"/>
    <x v="0"/>
    <n v="5.5322175146355561E-2"/>
  </r>
  <r>
    <s v="Post_835"/>
    <x v="493"/>
    <x v="1"/>
    <x v="8"/>
    <x v="1"/>
    <x v="0"/>
    <x v="834"/>
    <n v="106484"/>
    <n v="25338"/>
    <n v="25691"/>
    <x v="0"/>
    <n v="4.2823356949031902E-2"/>
  </r>
  <r>
    <s v="Post_836"/>
    <x v="276"/>
    <x v="1"/>
    <x v="7"/>
    <x v="3"/>
    <x v="7"/>
    <x v="835"/>
    <n v="421798"/>
    <n v="69244"/>
    <n v="20168"/>
    <x v="0"/>
    <n v="0.19587220431615424"/>
  </r>
  <r>
    <s v="Post_837"/>
    <x v="294"/>
    <x v="1"/>
    <x v="5"/>
    <x v="0"/>
    <x v="6"/>
    <x v="836"/>
    <n v="43943"/>
    <n v="48909"/>
    <n v="41810"/>
    <x v="1"/>
    <n v="0.21150722971423544"/>
  </r>
  <r>
    <s v="Post_838"/>
    <x v="279"/>
    <x v="0"/>
    <x v="5"/>
    <x v="0"/>
    <x v="7"/>
    <x v="837"/>
    <n v="400017"/>
    <n v="84642"/>
    <n v="9441"/>
    <x v="1"/>
    <n v="0.17489863065097616"/>
  </r>
  <r>
    <s v="Post_839"/>
    <x v="494"/>
    <x v="0"/>
    <x v="6"/>
    <x v="3"/>
    <x v="0"/>
    <x v="838"/>
    <n v="96215"/>
    <n v="869"/>
    <n v="7479"/>
    <x v="0"/>
    <n v="2.2919113369639886E-2"/>
  </r>
  <r>
    <s v="Post_840"/>
    <x v="495"/>
    <x v="3"/>
    <x v="9"/>
    <x v="2"/>
    <x v="1"/>
    <x v="839"/>
    <n v="67603"/>
    <n v="24821"/>
    <n v="21031"/>
    <x v="2"/>
    <n v="2.6042150846843325E-2"/>
  </r>
  <r>
    <s v="Post_841"/>
    <x v="153"/>
    <x v="1"/>
    <x v="3"/>
    <x v="2"/>
    <x v="2"/>
    <x v="840"/>
    <n v="424316"/>
    <n v="30621"/>
    <n v="18374"/>
    <x v="1"/>
    <n v="9.9549921979325315E-2"/>
  </r>
  <r>
    <s v="Post_842"/>
    <x v="496"/>
    <x v="3"/>
    <x v="0"/>
    <x v="4"/>
    <x v="1"/>
    <x v="841"/>
    <n v="339554"/>
    <n v="33055"/>
    <n v="48880"/>
    <x v="0"/>
    <n v="8.7058944057953239E-2"/>
  </r>
  <r>
    <s v="Post_843"/>
    <x v="77"/>
    <x v="1"/>
    <x v="3"/>
    <x v="5"/>
    <x v="7"/>
    <x v="842"/>
    <n v="365667"/>
    <n v="98281"/>
    <n v="27784"/>
    <x v="0"/>
    <n v="0.13868177128839587"/>
  </r>
  <r>
    <s v="Post_844"/>
    <x v="397"/>
    <x v="0"/>
    <x v="8"/>
    <x v="0"/>
    <x v="7"/>
    <x v="843"/>
    <n v="87215"/>
    <n v="17939"/>
    <n v="14743"/>
    <x v="2"/>
    <n v="2.8403211562078323E-2"/>
  </r>
  <r>
    <s v="Post_845"/>
    <x v="475"/>
    <x v="1"/>
    <x v="4"/>
    <x v="3"/>
    <x v="4"/>
    <x v="844"/>
    <n v="299306"/>
    <n v="45796"/>
    <n v="27535"/>
    <x v="2"/>
    <n v="0.10702513175047985"/>
  </r>
  <r>
    <s v="Post_846"/>
    <x v="10"/>
    <x v="2"/>
    <x v="8"/>
    <x v="3"/>
    <x v="2"/>
    <x v="845"/>
    <n v="240848"/>
    <n v="63648"/>
    <n v="46400"/>
    <x v="2"/>
    <n v="0.27799665829788683"/>
  </r>
  <r>
    <s v="Post_847"/>
    <x v="497"/>
    <x v="1"/>
    <x v="1"/>
    <x v="0"/>
    <x v="1"/>
    <x v="846"/>
    <n v="421586"/>
    <n v="62738"/>
    <n v="38778"/>
    <x v="2"/>
    <n v="0.71151947115711589"/>
  </r>
  <r>
    <s v="Post_848"/>
    <x v="498"/>
    <x v="1"/>
    <x v="0"/>
    <x v="3"/>
    <x v="2"/>
    <x v="847"/>
    <n v="187823"/>
    <n v="29537"/>
    <n v="46857"/>
    <x v="2"/>
    <n v="0.10023440899456788"/>
  </r>
  <r>
    <s v="Post_849"/>
    <x v="13"/>
    <x v="1"/>
    <x v="2"/>
    <x v="5"/>
    <x v="0"/>
    <x v="848"/>
    <n v="4331"/>
    <n v="1623"/>
    <n v="26850"/>
    <x v="0"/>
    <n v="9.3643575492353845E-2"/>
  </r>
  <r>
    <s v="Post_850"/>
    <x v="499"/>
    <x v="0"/>
    <x v="9"/>
    <x v="1"/>
    <x v="7"/>
    <x v="849"/>
    <n v="228251"/>
    <n v="5943"/>
    <n v="10429"/>
    <x v="0"/>
    <n v="0.13448671697441034"/>
  </r>
  <r>
    <s v="Post_851"/>
    <x v="289"/>
    <x v="2"/>
    <x v="3"/>
    <x v="0"/>
    <x v="4"/>
    <x v="850"/>
    <n v="18668"/>
    <n v="2497"/>
    <n v="24005"/>
    <x v="0"/>
    <n v="3.1590991427000822E-2"/>
  </r>
  <r>
    <s v="Post_852"/>
    <x v="500"/>
    <x v="2"/>
    <x v="3"/>
    <x v="4"/>
    <x v="2"/>
    <x v="851"/>
    <n v="352831"/>
    <n v="16037"/>
    <n v="10940"/>
    <x v="2"/>
    <n v="0.12611757642853039"/>
  </r>
  <r>
    <s v="Post_853"/>
    <x v="232"/>
    <x v="0"/>
    <x v="7"/>
    <x v="0"/>
    <x v="0"/>
    <x v="852"/>
    <n v="489381"/>
    <n v="98149"/>
    <n v="34483"/>
    <x v="0"/>
    <n v="0.19526685546253891"/>
  </r>
  <r>
    <s v="Post_854"/>
    <x v="204"/>
    <x v="2"/>
    <x v="0"/>
    <x v="5"/>
    <x v="4"/>
    <x v="853"/>
    <n v="269312"/>
    <n v="87618"/>
    <n v="10907"/>
    <x v="1"/>
    <n v="0.17007027292192303"/>
  </r>
  <r>
    <s v="Post_855"/>
    <x v="501"/>
    <x v="2"/>
    <x v="3"/>
    <x v="3"/>
    <x v="5"/>
    <x v="854"/>
    <n v="203673"/>
    <n v="96687"/>
    <n v="20847"/>
    <x v="2"/>
    <n v="0.30618553752883532"/>
  </r>
  <r>
    <s v="Post_856"/>
    <x v="272"/>
    <x v="2"/>
    <x v="9"/>
    <x v="5"/>
    <x v="0"/>
    <x v="855"/>
    <n v="12146"/>
    <n v="35655"/>
    <n v="43443"/>
    <x v="2"/>
    <n v="3.2087957380170416E-2"/>
  </r>
  <r>
    <s v="Post_857"/>
    <x v="78"/>
    <x v="1"/>
    <x v="0"/>
    <x v="1"/>
    <x v="4"/>
    <x v="856"/>
    <n v="386738"/>
    <n v="46627"/>
    <n v="6927"/>
    <x v="1"/>
    <n v="5.8447651033439092"/>
  </r>
  <r>
    <s v="Post_858"/>
    <x v="502"/>
    <x v="2"/>
    <x v="7"/>
    <x v="5"/>
    <x v="5"/>
    <x v="857"/>
    <n v="201588"/>
    <n v="49402"/>
    <n v="48909"/>
    <x v="1"/>
    <n v="0.33075952522229013"/>
  </r>
  <r>
    <s v="Post_859"/>
    <x v="223"/>
    <x v="1"/>
    <x v="0"/>
    <x v="5"/>
    <x v="5"/>
    <x v="858"/>
    <n v="117945"/>
    <n v="55358"/>
    <n v="30073"/>
    <x v="0"/>
    <n v="4.5361293819296218E-2"/>
  </r>
  <r>
    <s v="Post_860"/>
    <x v="372"/>
    <x v="2"/>
    <x v="4"/>
    <x v="5"/>
    <x v="1"/>
    <x v="859"/>
    <n v="300187"/>
    <n v="53229"/>
    <n v="25999"/>
    <x v="0"/>
    <n v="0.19666695348289936"/>
  </r>
  <r>
    <s v="Post_861"/>
    <x v="391"/>
    <x v="1"/>
    <x v="2"/>
    <x v="3"/>
    <x v="6"/>
    <x v="860"/>
    <n v="277150"/>
    <n v="61218"/>
    <n v="38779"/>
    <x v="1"/>
    <n v="1.6802564399575868"/>
  </r>
  <r>
    <s v="Post_862"/>
    <x v="319"/>
    <x v="1"/>
    <x v="7"/>
    <x v="1"/>
    <x v="7"/>
    <x v="861"/>
    <n v="70363"/>
    <n v="97084"/>
    <n v="127"/>
    <x v="2"/>
    <n v="5.3382357579033916E-2"/>
  </r>
  <r>
    <s v="Post_863"/>
    <x v="151"/>
    <x v="2"/>
    <x v="6"/>
    <x v="0"/>
    <x v="0"/>
    <x v="862"/>
    <n v="457174"/>
    <n v="40321"/>
    <n v="47420"/>
    <x v="2"/>
    <n v="0.20549996134489593"/>
  </r>
  <r>
    <s v="Post_864"/>
    <x v="12"/>
    <x v="0"/>
    <x v="6"/>
    <x v="0"/>
    <x v="6"/>
    <x v="863"/>
    <n v="189328"/>
    <n v="82087"/>
    <n v="44366"/>
    <x v="2"/>
    <n v="0.8658199874423872"/>
  </r>
  <r>
    <s v="Post_865"/>
    <x v="503"/>
    <x v="3"/>
    <x v="9"/>
    <x v="5"/>
    <x v="2"/>
    <x v="864"/>
    <n v="448604"/>
    <n v="9543"/>
    <n v="25102"/>
    <x v="0"/>
    <n v="0.13216990753694133"/>
  </r>
  <r>
    <s v="Post_866"/>
    <x v="277"/>
    <x v="1"/>
    <x v="8"/>
    <x v="2"/>
    <x v="1"/>
    <x v="865"/>
    <n v="488878"/>
    <n v="8230"/>
    <n v="3369"/>
    <x v="2"/>
    <n v="0.11469562553010491"/>
  </r>
  <r>
    <s v="Post_867"/>
    <x v="504"/>
    <x v="3"/>
    <x v="7"/>
    <x v="1"/>
    <x v="5"/>
    <x v="866"/>
    <n v="36011"/>
    <n v="15306"/>
    <n v="46185"/>
    <x v="1"/>
    <n v="8.4500865791111213E-2"/>
  </r>
  <r>
    <s v="Post_868"/>
    <x v="426"/>
    <x v="1"/>
    <x v="3"/>
    <x v="0"/>
    <x v="3"/>
    <x v="867"/>
    <n v="45509"/>
    <n v="307"/>
    <n v="8958"/>
    <x v="2"/>
    <n v="2.5815786683005573E-2"/>
  </r>
  <r>
    <s v="Post_869"/>
    <x v="309"/>
    <x v="3"/>
    <x v="2"/>
    <x v="1"/>
    <x v="7"/>
    <x v="868"/>
    <n v="402293"/>
    <n v="7055"/>
    <n v="33744"/>
    <x v="0"/>
    <n v="0.26308236449469879"/>
  </r>
  <r>
    <s v="Post_870"/>
    <x v="144"/>
    <x v="2"/>
    <x v="1"/>
    <x v="3"/>
    <x v="7"/>
    <x v="869"/>
    <n v="475480"/>
    <n v="27053"/>
    <n v="23747"/>
    <x v="1"/>
    <n v="0.54795205159253646"/>
  </r>
  <r>
    <s v="Post_871"/>
    <x v="505"/>
    <x v="1"/>
    <x v="5"/>
    <x v="5"/>
    <x v="6"/>
    <x v="870"/>
    <n v="348513"/>
    <n v="25769"/>
    <n v="15034"/>
    <x v="1"/>
    <n v="0.19968496925860063"/>
  </r>
  <r>
    <s v="Post_872"/>
    <x v="506"/>
    <x v="0"/>
    <x v="2"/>
    <x v="1"/>
    <x v="4"/>
    <x v="871"/>
    <n v="287587"/>
    <n v="43594"/>
    <n v="4461"/>
    <x v="1"/>
    <n v="0.18550880034046222"/>
  </r>
  <r>
    <s v="Post_873"/>
    <x v="391"/>
    <x v="3"/>
    <x v="3"/>
    <x v="2"/>
    <x v="5"/>
    <x v="872"/>
    <n v="464184"/>
    <n v="34152"/>
    <n v="47788"/>
    <x v="0"/>
    <n v="0.12776238036986062"/>
  </r>
  <r>
    <s v="Post_874"/>
    <x v="389"/>
    <x v="0"/>
    <x v="1"/>
    <x v="0"/>
    <x v="4"/>
    <x v="873"/>
    <n v="302669"/>
    <n v="15559"/>
    <n v="21915"/>
    <x v="1"/>
    <n v="7.5146457417272577E-2"/>
  </r>
  <r>
    <s v="Post_875"/>
    <x v="20"/>
    <x v="3"/>
    <x v="1"/>
    <x v="3"/>
    <x v="1"/>
    <x v="874"/>
    <n v="119401"/>
    <n v="62682"/>
    <n v="25971"/>
    <x v="0"/>
    <n v="7.9662502445731559E-2"/>
  </r>
  <r>
    <s v="Post_876"/>
    <x v="66"/>
    <x v="3"/>
    <x v="7"/>
    <x v="2"/>
    <x v="1"/>
    <x v="875"/>
    <n v="279969"/>
    <n v="17264"/>
    <n v="9519"/>
    <x v="0"/>
    <n v="0.39468557885554151"/>
  </r>
  <r>
    <s v="Post_877"/>
    <x v="182"/>
    <x v="1"/>
    <x v="2"/>
    <x v="5"/>
    <x v="3"/>
    <x v="876"/>
    <n v="16287"/>
    <n v="899"/>
    <n v="13106"/>
    <x v="0"/>
    <n v="7.9243290924796306E-3"/>
  </r>
  <r>
    <s v="Post_878"/>
    <x v="507"/>
    <x v="3"/>
    <x v="7"/>
    <x v="4"/>
    <x v="3"/>
    <x v="877"/>
    <n v="380894"/>
    <n v="97358"/>
    <n v="46960"/>
    <x v="2"/>
    <n v="0.19233307284247286"/>
  </r>
  <r>
    <s v="Post_879"/>
    <x v="508"/>
    <x v="2"/>
    <x v="7"/>
    <x v="2"/>
    <x v="2"/>
    <x v="878"/>
    <n v="292882"/>
    <n v="7966"/>
    <n v="37642"/>
    <x v="1"/>
    <n v="9.5709108100481416E-2"/>
  </r>
  <r>
    <s v="Post_880"/>
    <x v="509"/>
    <x v="0"/>
    <x v="8"/>
    <x v="2"/>
    <x v="1"/>
    <x v="879"/>
    <n v="290747"/>
    <n v="64651"/>
    <n v="21853"/>
    <x v="2"/>
    <n v="0.13551169223032436"/>
  </r>
  <r>
    <s v="Post_881"/>
    <x v="398"/>
    <x v="1"/>
    <x v="8"/>
    <x v="3"/>
    <x v="6"/>
    <x v="880"/>
    <n v="397818"/>
    <n v="13388"/>
    <n v="26310"/>
    <x v="0"/>
    <n v="0.48009041829434229"/>
  </r>
  <r>
    <s v="Post_882"/>
    <x v="510"/>
    <x v="2"/>
    <x v="4"/>
    <x v="3"/>
    <x v="0"/>
    <x v="881"/>
    <n v="80175"/>
    <n v="68325"/>
    <n v="41815"/>
    <x v="2"/>
    <n v="5.4659600634380502E-2"/>
  </r>
  <r>
    <s v="Post_883"/>
    <x v="261"/>
    <x v="3"/>
    <x v="7"/>
    <x v="4"/>
    <x v="3"/>
    <x v="882"/>
    <n v="368333"/>
    <n v="28809"/>
    <n v="5632"/>
    <x v="0"/>
    <n v="0.28427025768066233"/>
  </r>
  <r>
    <s v="Post_884"/>
    <x v="44"/>
    <x v="3"/>
    <x v="0"/>
    <x v="1"/>
    <x v="5"/>
    <x v="883"/>
    <n v="367246"/>
    <n v="48482"/>
    <n v="38137"/>
    <x v="2"/>
    <n v="0.13121501638796382"/>
  </r>
  <r>
    <s v="Post_885"/>
    <x v="160"/>
    <x v="2"/>
    <x v="9"/>
    <x v="0"/>
    <x v="6"/>
    <x v="884"/>
    <n v="221708"/>
    <n v="84660"/>
    <n v="10308"/>
    <x v="1"/>
    <n v="9.5049459779805903E-2"/>
  </r>
  <r>
    <s v="Post_886"/>
    <x v="168"/>
    <x v="2"/>
    <x v="5"/>
    <x v="2"/>
    <x v="2"/>
    <x v="885"/>
    <n v="23357"/>
    <n v="98150"/>
    <n v="37681"/>
    <x v="0"/>
    <n v="0.21111850847853245"/>
  </r>
  <r>
    <s v="Post_887"/>
    <x v="102"/>
    <x v="2"/>
    <x v="2"/>
    <x v="0"/>
    <x v="3"/>
    <x v="886"/>
    <n v="298712"/>
    <n v="16195"/>
    <n v="50"/>
    <x v="0"/>
    <n v="0.17162307299553664"/>
  </r>
  <r>
    <s v="Post_888"/>
    <x v="239"/>
    <x v="0"/>
    <x v="8"/>
    <x v="3"/>
    <x v="1"/>
    <x v="887"/>
    <n v="363061"/>
    <n v="74985"/>
    <n v="765"/>
    <x v="1"/>
    <n v="0.10782948231842319"/>
  </r>
  <r>
    <s v="Post_889"/>
    <x v="511"/>
    <x v="0"/>
    <x v="5"/>
    <x v="3"/>
    <x v="2"/>
    <x v="888"/>
    <n v="417328"/>
    <n v="41576"/>
    <n v="3075"/>
    <x v="2"/>
    <n v="0.23534155368145429"/>
  </r>
  <r>
    <s v="Post_890"/>
    <x v="388"/>
    <x v="2"/>
    <x v="8"/>
    <x v="0"/>
    <x v="2"/>
    <x v="889"/>
    <n v="260744"/>
    <n v="7764"/>
    <n v="10999"/>
    <x v="0"/>
    <n v="6.3698736905052747E-2"/>
  </r>
  <r>
    <s v="Post_891"/>
    <x v="373"/>
    <x v="2"/>
    <x v="3"/>
    <x v="5"/>
    <x v="0"/>
    <x v="890"/>
    <n v="336015"/>
    <n v="60643"/>
    <n v="48347"/>
    <x v="2"/>
    <n v="0.17233807470713505"/>
  </r>
  <r>
    <s v="Post_892"/>
    <x v="325"/>
    <x v="3"/>
    <x v="9"/>
    <x v="1"/>
    <x v="4"/>
    <x v="891"/>
    <n v="371452"/>
    <n v="16316"/>
    <n v="46310"/>
    <x v="1"/>
    <n v="9.3578095967573466E-2"/>
  </r>
  <r>
    <s v="Post_893"/>
    <x v="487"/>
    <x v="1"/>
    <x v="8"/>
    <x v="3"/>
    <x v="7"/>
    <x v="892"/>
    <n v="256366"/>
    <n v="76964"/>
    <n v="9098"/>
    <x v="1"/>
    <n v="0.83428677237333226"/>
  </r>
  <r>
    <s v="Post_894"/>
    <x v="179"/>
    <x v="2"/>
    <x v="8"/>
    <x v="4"/>
    <x v="5"/>
    <x v="893"/>
    <n v="167327"/>
    <n v="83115"/>
    <n v="26341"/>
    <x v="2"/>
    <n v="0.13602614142673058"/>
  </r>
  <r>
    <s v="Post_895"/>
    <x v="41"/>
    <x v="0"/>
    <x v="0"/>
    <x v="3"/>
    <x v="0"/>
    <x v="894"/>
    <n v="395521"/>
    <n v="52325"/>
    <n v="40633"/>
    <x v="1"/>
    <n v="0.68458626648298126"/>
  </r>
  <r>
    <s v="Post_896"/>
    <x v="55"/>
    <x v="0"/>
    <x v="8"/>
    <x v="1"/>
    <x v="1"/>
    <x v="895"/>
    <n v="120094"/>
    <n v="59075"/>
    <n v="15931"/>
    <x v="2"/>
    <n v="8.0133734207370161E-2"/>
  </r>
  <r>
    <s v="Post_897"/>
    <x v="512"/>
    <x v="2"/>
    <x v="9"/>
    <x v="0"/>
    <x v="3"/>
    <x v="896"/>
    <n v="51649"/>
    <n v="89478"/>
    <n v="30231"/>
    <x v="2"/>
    <n v="4.7770489335426013E-2"/>
  </r>
  <r>
    <s v="Post_898"/>
    <x v="138"/>
    <x v="0"/>
    <x v="2"/>
    <x v="1"/>
    <x v="5"/>
    <x v="897"/>
    <n v="203160"/>
    <n v="15349"/>
    <n v="30968"/>
    <x v="2"/>
    <n v="0.10139128165924756"/>
  </r>
  <r>
    <s v="Post_899"/>
    <x v="110"/>
    <x v="2"/>
    <x v="5"/>
    <x v="2"/>
    <x v="5"/>
    <x v="898"/>
    <n v="304893"/>
    <n v="33293"/>
    <n v="44281"/>
    <x v="1"/>
    <n v="0.32124049004110555"/>
  </r>
  <r>
    <s v="Post_900"/>
    <x v="37"/>
    <x v="3"/>
    <x v="3"/>
    <x v="1"/>
    <x v="6"/>
    <x v="899"/>
    <n v="249264"/>
    <n v="38529"/>
    <n v="23572"/>
    <x v="2"/>
    <n v="0.11432535866545206"/>
  </r>
  <r>
    <s v="Post_901"/>
    <x v="513"/>
    <x v="2"/>
    <x v="0"/>
    <x v="4"/>
    <x v="4"/>
    <x v="900"/>
    <n v="452894"/>
    <n v="83096"/>
    <n v="6059"/>
    <x v="0"/>
    <n v="0.12854882445375246"/>
  </r>
  <r>
    <s v="Post_902"/>
    <x v="74"/>
    <x v="2"/>
    <x v="5"/>
    <x v="1"/>
    <x v="0"/>
    <x v="901"/>
    <n v="73395"/>
    <n v="89584"/>
    <n v="19033"/>
    <x v="0"/>
    <n v="8.6281034830115788E-2"/>
  </r>
  <r>
    <s v="Post_903"/>
    <x v="514"/>
    <x v="0"/>
    <x v="9"/>
    <x v="4"/>
    <x v="3"/>
    <x v="902"/>
    <n v="51266"/>
    <n v="15265"/>
    <n v="39734"/>
    <x v="0"/>
    <n v="5.0155968944975933E-2"/>
  </r>
  <r>
    <s v="Post_904"/>
    <x v="59"/>
    <x v="0"/>
    <x v="7"/>
    <x v="0"/>
    <x v="3"/>
    <x v="903"/>
    <n v="487181"/>
    <n v="219"/>
    <n v="39465"/>
    <x v="0"/>
    <n v="0.90850854337558606"/>
  </r>
  <r>
    <s v="Post_905"/>
    <x v="515"/>
    <x v="1"/>
    <x v="1"/>
    <x v="4"/>
    <x v="2"/>
    <x v="904"/>
    <n v="419371"/>
    <n v="71316"/>
    <n v="39401"/>
    <x v="1"/>
    <n v="4.0157877591836426"/>
  </r>
  <r>
    <s v="Post_906"/>
    <x v="274"/>
    <x v="2"/>
    <x v="4"/>
    <x v="1"/>
    <x v="4"/>
    <x v="905"/>
    <n v="246077"/>
    <n v="83676"/>
    <n v="26090"/>
    <x v="0"/>
    <n v="1.2638624481445702"/>
  </r>
  <r>
    <s v="Post_907"/>
    <x v="516"/>
    <x v="1"/>
    <x v="7"/>
    <x v="4"/>
    <x v="7"/>
    <x v="906"/>
    <n v="288470"/>
    <n v="79217"/>
    <n v="46717"/>
    <x v="0"/>
    <n v="0.17940568975496901"/>
  </r>
  <r>
    <s v="Post_908"/>
    <x v="71"/>
    <x v="0"/>
    <x v="5"/>
    <x v="3"/>
    <x v="5"/>
    <x v="907"/>
    <n v="229127"/>
    <n v="77357"/>
    <n v="49206"/>
    <x v="2"/>
    <n v="0.13322940373577211"/>
  </r>
  <r>
    <s v="Post_909"/>
    <x v="517"/>
    <x v="1"/>
    <x v="1"/>
    <x v="0"/>
    <x v="6"/>
    <x v="908"/>
    <n v="255416"/>
    <n v="34814"/>
    <n v="25166"/>
    <x v="1"/>
    <n v="9.3493105611198918E-2"/>
  </r>
  <r>
    <s v="Post_910"/>
    <x v="90"/>
    <x v="2"/>
    <x v="9"/>
    <x v="5"/>
    <x v="0"/>
    <x v="909"/>
    <n v="473595"/>
    <n v="15369"/>
    <n v="33197"/>
    <x v="2"/>
    <n v="3.2601442262666627"/>
  </r>
  <r>
    <s v="Post_911"/>
    <x v="212"/>
    <x v="0"/>
    <x v="0"/>
    <x v="2"/>
    <x v="0"/>
    <x v="910"/>
    <n v="90120"/>
    <n v="50063"/>
    <n v="34585"/>
    <x v="2"/>
    <n v="4.6928935025626332E-2"/>
  </r>
  <r>
    <s v="Post_912"/>
    <x v="299"/>
    <x v="0"/>
    <x v="1"/>
    <x v="0"/>
    <x v="6"/>
    <x v="911"/>
    <n v="394313"/>
    <n v="78165"/>
    <n v="31965"/>
    <x v="1"/>
    <n v="0.10603572241608832"/>
  </r>
  <r>
    <s v="Post_913"/>
    <x v="313"/>
    <x v="2"/>
    <x v="5"/>
    <x v="0"/>
    <x v="6"/>
    <x v="912"/>
    <n v="446777"/>
    <n v="15642"/>
    <n v="26412"/>
    <x v="2"/>
    <n v="0.10522256562324703"/>
  </r>
  <r>
    <s v="Post_914"/>
    <x v="518"/>
    <x v="2"/>
    <x v="7"/>
    <x v="1"/>
    <x v="2"/>
    <x v="913"/>
    <n v="170278"/>
    <n v="66069"/>
    <n v="18352"/>
    <x v="0"/>
    <n v="5.371425968405262E-2"/>
  </r>
  <r>
    <s v="Post_915"/>
    <x v="519"/>
    <x v="2"/>
    <x v="6"/>
    <x v="4"/>
    <x v="5"/>
    <x v="914"/>
    <n v="257928"/>
    <n v="88494"/>
    <n v="37544"/>
    <x v="1"/>
    <n v="0.1822105905047538"/>
  </r>
  <r>
    <s v="Post_916"/>
    <x v="276"/>
    <x v="0"/>
    <x v="3"/>
    <x v="4"/>
    <x v="4"/>
    <x v="915"/>
    <n v="153271"/>
    <n v="92874"/>
    <n v="4701"/>
    <x v="2"/>
    <n v="0.59475018197251084"/>
  </r>
  <r>
    <s v="Post_917"/>
    <x v="520"/>
    <x v="1"/>
    <x v="3"/>
    <x v="5"/>
    <x v="6"/>
    <x v="916"/>
    <n v="156235"/>
    <n v="70705"/>
    <n v="24595"/>
    <x v="2"/>
    <n v="0.55361505447342352"/>
  </r>
  <r>
    <s v="Post_918"/>
    <x v="521"/>
    <x v="2"/>
    <x v="9"/>
    <x v="5"/>
    <x v="6"/>
    <x v="917"/>
    <n v="382429"/>
    <n v="74538"/>
    <n v="8612"/>
    <x v="1"/>
    <n v="0.14245295719487194"/>
  </r>
  <r>
    <s v="Post_919"/>
    <x v="23"/>
    <x v="2"/>
    <x v="6"/>
    <x v="3"/>
    <x v="6"/>
    <x v="918"/>
    <n v="22479"/>
    <n v="24947"/>
    <n v="11283"/>
    <x v="1"/>
    <n v="8.8270936701247926"/>
  </r>
  <r>
    <s v="Post_920"/>
    <x v="116"/>
    <x v="0"/>
    <x v="7"/>
    <x v="2"/>
    <x v="1"/>
    <x v="919"/>
    <n v="256012"/>
    <n v="70345"/>
    <n v="37884"/>
    <x v="0"/>
    <n v="0.28779171976887602"/>
  </r>
  <r>
    <s v="Post_921"/>
    <x v="139"/>
    <x v="1"/>
    <x v="6"/>
    <x v="3"/>
    <x v="5"/>
    <x v="920"/>
    <n v="421574"/>
    <n v="35987"/>
    <n v="16821"/>
    <x v="1"/>
    <n v="0.16424610290214903"/>
  </r>
  <r>
    <s v="Post_922"/>
    <x v="522"/>
    <x v="1"/>
    <x v="2"/>
    <x v="3"/>
    <x v="6"/>
    <x v="921"/>
    <n v="6573"/>
    <n v="15362"/>
    <n v="16594"/>
    <x v="1"/>
    <n v="4.5278641864028926E-2"/>
  </r>
  <r>
    <s v="Post_923"/>
    <x v="212"/>
    <x v="2"/>
    <x v="4"/>
    <x v="1"/>
    <x v="6"/>
    <x v="922"/>
    <n v="13010"/>
    <n v="53774"/>
    <n v="35179"/>
    <x v="1"/>
    <n v="4.8137716273430803E-2"/>
  </r>
  <r>
    <s v="Post_924"/>
    <x v="523"/>
    <x v="1"/>
    <x v="2"/>
    <x v="0"/>
    <x v="1"/>
    <x v="923"/>
    <n v="296015"/>
    <n v="55319"/>
    <n v="39566"/>
    <x v="2"/>
    <n v="1.5810932153344606"/>
  </r>
  <r>
    <s v="Post_925"/>
    <x v="524"/>
    <x v="2"/>
    <x v="9"/>
    <x v="1"/>
    <x v="6"/>
    <x v="924"/>
    <n v="303054"/>
    <n v="58013"/>
    <n v="21680"/>
    <x v="2"/>
    <n v="0.11877493439786299"/>
  </r>
  <r>
    <s v="Post_926"/>
    <x v="10"/>
    <x v="2"/>
    <x v="6"/>
    <x v="2"/>
    <x v="0"/>
    <x v="925"/>
    <n v="192947"/>
    <n v="29491"/>
    <n v="34692"/>
    <x v="0"/>
    <n v="0.12778976340033188"/>
  </r>
  <r>
    <s v="Post_927"/>
    <x v="322"/>
    <x v="2"/>
    <x v="5"/>
    <x v="2"/>
    <x v="7"/>
    <x v="926"/>
    <n v="17417"/>
    <n v="78926"/>
    <n v="33128"/>
    <x v="2"/>
    <n v="2.6158806794246522E-2"/>
  </r>
  <r>
    <s v="Post_928"/>
    <x v="79"/>
    <x v="0"/>
    <x v="8"/>
    <x v="5"/>
    <x v="2"/>
    <x v="927"/>
    <n v="474723"/>
    <n v="90043"/>
    <n v="13175"/>
    <x v="2"/>
    <n v="0.43056504393627287"/>
  </r>
  <r>
    <s v="Post_929"/>
    <x v="462"/>
    <x v="1"/>
    <x v="7"/>
    <x v="3"/>
    <x v="7"/>
    <x v="928"/>
    <n v="415045"/>
    <n v="34081"/>
    <n v="31910"/>
    <x v="2"/>
    <n v="0.43129709393862231"/>
  </r>
  <r>
    <s v="Post_930"/>
    <x v="525"/>
    <x v="2"/>
    <x v="2"/>
    <x v="0"/>
    <x v="3"/>
    <x v="929"/>
    <n v="426359"/>
    <n v="52404"/>
    <n v="29047"/>
    <x v="2"/>
    <n v="0.11068392732319964"/>
  </r>
  <r>
    <s v="Post_931"/>
    <x v="526"/>
    <x v="1"/>
    <x v="1"/>
    <x v="5"/>
    <x v="4"/>
    <x v="930"/>
    <n v="455643"/>
    <n v="63634"/>
    <n v="37656"/>
    <x v="2"/>
    <n v="0.13894913375874679"/>
  </r>
  <r>
    <s v="Post_932"/>
    <x v="110"/>
    <x v="2"/>
    <x v="8"/>
    <x v="5"/>
    <x v="6"/>
    <x v="931"/>
    <n v="365351"/>
    <n v="5889"/>
    <n v="32197"/>
    <x v="0"/>
    <n v="0.53105197619041355"/>
  </r>
  <r>
    <s v="Post_933"/>
    <x v="527"/>
    <x v="0"/>
    <x v="0"/>
    <x v="4"/>
    <x v="5"/>
    <x v="932"/>
    <n v="488748"/>
    <n v="52814"/>
    <n v="21553"/>
    <x v="2"/>
    <n v="0.41376368704985755"/>
  </r>
  <r>
    <s v="Post_934"/>
    <x v="324"/>
    <x v="2"/>
    <x v="6"/>
    <x v="0"/>
    <x v="3"/>
    <x v="933"/>
    <n v="52902"/>
    <n v="63885"/>
    <n v="24634"/>
    <x v="2"/>
    <n v="4.8942341401391157E-2"/>
  </r>
  <r>
    <s v="Post_935"/>
    <x v="41"/>
    <x v="1"/>
    <x v="8"/>
    <x v="5"/>
    <x v="3"/>
    <x v="934"/>
    <n v="40254"/>
    <n v="15175"/>
    <n v="14173"/>
    <x v="1"/>
    <n v="4.8992963095140049E-2"/>
  </r>
  <r>
    <s v="Post_936"/>
    <x v="381"/>
    <x v="0"/>
    <x v="1"/>
    <x v="3"/>
    <x v="7"/>
    <x v="935"/>
    <n v="464055"/>
    <n v="50908"/>
    <n v="46604"/>
    <x v="0"/>
    <n v="0.14256363570819652"/>
  </r>
  <r>
    <s v="Post_937"/>
    <x v="333"/>
    <x v="3"/>
    <x v="8"/>
    <x v="0"/>
    <x v="4"/>
    <x v="936"/>
    <n v="241611"/>
    <n v="14910"/>
    <n v="38606"/>
    <x v="0"/>
    <n v="6.723672543589379E-2"/>
  </r>
  <r>
    <s v="Post_938"/>
    <x v="367"/>
    <x v="0"/>
    <x v="4"/>
    <x v="5"/>
    <x v="4"/>
    <x v="937"/>
    <n v="237702"/>
    <n v="32141"/>
    <n v="143"/>
    <x v="0"/>
    <n v="0.30958395492223878"/>
  </r>
  <r>
    <s v="Post_939"/>
    <x v="504"/>
    <x v="3"/>
    <x v="5"/>
    <x v="2"/>
    <x v="0"/>
    <x v="938"/>
    <n v="469276"/>
    <n v="57073"/>
    <n v="16266"/>
    <x v="2"/>
    <n v="0.21897243186658952"/>
  </r>
  <r>
    <s v="Post_940"/>
    <x v="1"/>
    <x v="0"/>
    <x v="0"/>
    <x v="4"/>
    <x v="4"/>
    <x v="939"/>
    <n v="10450"/>
    <n v="96249"/>
    <n v="3214"/>
    <x v="2"/>
    <n v="2.2819585899454552E-2"/>
  </r>
  <r>
    <s v="Post_941"/>
    <x v="450"/>
    <x v="1"/>
    <x v="6"/>
    <x v="4"/>
    <x v="0"/>
    <x v="940"/>
    <n v="479456"/>
    <n v="99198"/>
    <n v="24250"/>
    <x v="1"/>
    <n v="0.20168478773561235"/>
  </r>
  <r>
    <s v="Post_942"/>
    <x v="263"/>
    <x v="3"/>
    <x v="7"/>
    <x v="3"/>
    <x v="7"/>
    <x v="941"/>
    <n v="393130"/>
    <n v="29439"/>
    <n v="16494"/>
    <x v="2"/>
    <n v="0.17916412139137092"/>
  </r>
  <r>
    <s v="Post_943"/>
    <x v="168"/>
    <x v="2"/>
    <x v="0"/>
    <x v="1"/>
    <x v="0"/>
    <x v="942"/>
    <n v="264370"/>
    <n v="42528"/>
    <n v="26970"/>
    <x v="0"/>
    <n v="9.5510381563213398E-2"/>
  </r>
  <r>
    <s v="Post_944"/>
    <x v="491"/>
    <x v="0"/>
    <x v="6"/>
    <x v="4"/>
    <x v="0"/>
    <x v="943"/>
    <n v="79936"/>
    <n v="65474"/>
    <n v="33082"/>
    <x v="2"/>
    <n v="0.10012380007325913"/>
  </r>
  <r>
    <s v="Post_945"/>
    <x v="171"/>
    <x v="2"/>
    <x v="6"/>
    <x v="2"/>
    <x v="0"/>
    <x v="944"/>
    <n v="245660"/>
    <n v="20515"/>
    <n v="23450"/>
    <x v="2"/>
    <n v="7.1840506015130847"/>
  </r>
  <r>
    <s v="Post_946"/>
    <x v="16"/>
    <x v="1"/>
    <x v="3"/>
    <x v="0"/>
    <x v="4"/>
    <x v="945"/>
    <n v="142833"/>
    <n v="22552"/>
    <n v="23672"/>
    <x v="0"/>
    <n v="4.964488351018477E-2"/>
  </r>
  <r>
    <s v="Post_947"/>
    <x v="447"/>
    <x v="2"/>
    <x v="0"/>
    <x v="1"/>
    <x v="2"/>
    <x v="946"/>
    <n v="385302"/>
    <n v="85841"/>
    <n v="40121"/>
    <x v="1"/>
    <n v="0.21777256605090009"/>
  </r>
  <r>
    <s v="Post_948"/>
    <x v="224"/>
    <x v="3"/>
    <x v="8"/>
    <x v="1"/>
    <x v="2"/>
    <x v="947"/>
    <n v="39463"/>
    <n v="99816"/>
    <n v="7492"/>
    <x v="0"/>
    <n v="3.4227888507907901E-2"/>
  </r>
  <r>
    <s v="Post_949"/>
    <x v="124"/>
    <x v="2"/>
    <x v="7"/>
    <x v="0"/>
    <x v="5"/>
    <x v="948"/>
    <n v="102757"/>
    <n v="64448"/>
    <n v="45215"/>
    <x v="2"/>
    <n v="0.17719637332194402"/>
  </r>
  <r>
    <s v="Post_950"/>
    <x v="528"/>
    <x v="0"/>
    <x v="4"/>
    <x v="5"/>
    <x v="2"/>
    <x v="949"/>
    <n v="362284"/>
    <n v="38536"/>
    <n v="9519"/>
    <x v="1"/>
    <n v="0.27374840222980673"/>
  </r>
  <r>
    <s v="Post_951"/>
    <x v="348"/>
    <x v="0"/>
    <x v="7"/>
    <x v="5"/>
    <x v="2"/>
    <x v="950"/>
    <n v="370923"/>
    <n v="31855"/>
    <n v="28893"/>
    <x v="2"/>
    <n v="0.13458012513643638"/>
  </r>
  <r>
    <s v="Post_952"/>
    <x v="10"/>
    <x v="2"/>
    <x v="8"/>
    <x v="5"/>
    <x v="0"/>
    <x v="951"/>
    <n v="310527"/>
    <n v="69553"/>
    <n v="15425"/>
    <x v="1"/>
    <n v="0.25416621682064255"/>
  </r>
  <r>
    <s v="Post_953"/>
    <x v="275"/>
    <x v="1"/>
    <x v="6"/>
    <x v="4"/>
    <x v="4"/>
    <x v="952"/>
    <n v="439117"/>
    <n v="23000"/>
    <n v="36313"/>
    <x v="0"/>
    <n v="0.98133527593471281"/>
  </r>
  <r>
    <s v="Post_954"/>
    <x v="352"/>
    <x v="0"/>
    <x v="2"/>
    <x v="3"/>
    <x v="0"/>
    <x v="953"/>
    <n v="270449"/>
    <n v="55139"/>
    <n v="38067"/>
    <x v="2"/>
    <n v="0.10554307572644214"/>
  </r>
  <r>
    <s v="Post_955"/>
    <x v="166"/>
    <x v="3"/>
    <x v="1"/>
    <x v="0"/>
    <x v="5"/>
    <x v="954"/>
    <n v="364420"/>
    <n v="46475"/>
    <n v="5976"/>
    <x v="2"/>
    <n v="0.14621019537201491"/>
  </r>
  <r>
    <s v="Post_956"/>
    <x v="166"/>
    <x v="3"/>
    <x v="2"/>
    <x v="4"/>
    <x v="0"/>
    <x v="955"/>
    <n v="447385"/>
    <n v="34168"/>
    <n v="6255"/>
    <x v="1"/>
    <n v="0.15810233636287618"/>
  </r>
  <r>
    <s v="Post_957"/>
    <x v="191"/>
    <x v="3"/>
    <x v="0"/>
    <x v="0"/>
    <x v="6"/>
    <x v="956"/>
    <n v="441991"/>
    <n v="68122"/>
    <n v="23592"/>
    <x v="1"/>
    <n v="0.89204322282486059"/>
  </r>
  <r>
    <s v="Post_958"/>
    <x v="137"/>
    <x v="3"/>
    <x v="8"/>
    <x v="0"/>
    <x v="4"/>
    <x v="957"/>
    <n v="80041"/>
    <n v="23225"/>
    <n v="35210"/>
    <x v="0"/>
    <n v="0.4279061718781384"/>
  </r>
  <r>
    <s v="Post_959"/>
    <x v="28"/>
    <x v="0"/>
    <x v="5"/>
    <x v="2"/>
    <x v="3"/>
    <x v="958"/>
    <n v="350009"/>
    <n v="87267"/>
    <n v="5450"/>
    <x v="2"/>
    <n v="0.10847049173178516"/>
  </r>
  <r>
    <s v="Post_960"/>
    <x v="529"/>
    <x v="2"/>
    <x v="9"/>
    <x v="4"/>
    <x v="7"/>
    <x v="959"/>
    <n v="318845"/>
    <n v="42786"/>
    <n v="25436"/>
    <x v="2"/>
    <n v="0.17035244970191282"/>
  </r>
  <r>
    <s v="Post_961"/>
    <x v="136"/>
    <x v="0"/>
    <x v="3"/>
    <x v="3"/>
    <x v="0"/>
    <x v="960"/>
    <n v="3936"/>
    <n v="66622"/>
    <n v="2780"/>
    <x v="0"/>
    <n v="5.3463094587206127E-2"/>
  </r>
  <r>
    <s v="Post_962"/>
    <x v="530"/>
    <x v="2"/>
    <x v="6"/>
    <x v="1"/>
    <x v="6"/>
    <x v="961"/>
    <n v="286848"/>
    <n v="62825"/>
    <n v="37504"/>
    <x v="1"/>
    <n v="0.10278780702779046"/>
  </r>
  <r>
    <s v="Post_963"/>
    <x v="531"/>
    <x v="0"/>
    <x v="1"/>
    <x v="2"/>
    <x v="6"/>
    <x v="962"/>
    <n v="207319"/>
    <n v="88398"/>
    <n v="30665"/>
    <x v="2"/>
    <n v="0.21763675063214161"/>
  </r>
  <r>
    <s v="Post_964"/>
    <x v="493"/>
    <x v="0"/>
    <x v="9"/>
    <x v="4"/>
    <x v="0"/>
    <x v="963"/>
    <n v="92660"/>
    <n v="60723"/>
    <n v="46917"/>
    <x v="2"/>
    <n v="0.13193672306857285"/>
  </r>
  <r>
    <s v="Post_965"/>
    <x v="263"/>
    <x v="0"/>
    <x v="7"/>
    <x v="0"/>
    <x v="0"/>
    <x v="964"/>
    <n v="292632"/>
    <n v="83336"/>
    <n v="2755"/>
    <x v="0"/>
    <n v="0.11926206238724404"/>
  </r>
  <r>
    <s v="Post_966"/>
    <x v="311"/>
    <x v="2"/>
    <x v="1"/>
    <x v="2"/>
    <x v="6"/>
    <x v="965"/>
    <n v="216605"/>
    <n v="32767"/>
    <n v="23675"/>
    <x v="2"/>
    <n v="7.2452204370265214E-2"/>
  </r>
  <r>
    <s v="Post_967"/>
    <x v="324"/>
    <x v="1"/>
    <x v="7"/>
    <x v="5"/>
    <x v="0"/>
    <x v="966"/>
    <n v="274745"/>
    <n v="62197"/>
    <n v="45341"/>
    <x v="1"/>
    <n v="0.21199643754727571"/>
  </r>
  <r>
    <s v="Post_968"/>
    <x v="500"/>
    <x v="3"/>
    <x v="6"/>
    <x v="2"/>
    <x v="4"/>
    <x v="967"/>
    <n v="446331"/>
    <n v="87557"/>
    <n v="47811"/>
    <x v="2"/>
    <n v="0.39054460151894382"/>
  </r>
  <r>
    <s v="Post_969"/>
    <x v="339"/>
    <x v="1"/>
    <x v="5"/>
    <x v="4"/>
    <x v="6"/>
    <x v="968"/>
    <n v="367384"/>
    <n v="25852"/>
    <n v="41170"/>
    <x v="0"/>
    <n v="0.13769191099722877"/>
  </r>
  <r>
    <s v="Post_970"/>
    <x v="532"/>
    <x v="2"/>
    <x v="3"/>
    <x v="3"/>
    <x v="0"/>
    <x v="969"/>
    <n v="452975"/>
    <n v="22542"/>
    <n v="29937"/>
    <x v="0"/>
    <n v="0.32520033327221198"/>
  </r>
  <r>
    <s v="Post_971"/>
    <x v="253"/>
    <x v="1"/>
    <x v="5"/>
    <x v="4"/>
    <x v="5"/>
    <x v="970"/>
    <n v="338676"/>
    <n v="59140"/>
    <n v="30282"/>
    <x v="2"/>
    <n v="0.22446637209577905"/>
  </r>
  <r>
    <s v="Post_972"/>
    <x v="288"/>
    <x v="1"/>
    <x v="2"/>
    <x v="5"/>
    <x v="3"/>
    <x v="971"/>
    <n v="282741"/>
    <n v="24926"/>
    <n v="37989"/>
    <x v="2"/>
    <n v="0.71558611209446854"/>
  </r>
  <r>
    <s v="Post_973"/>
    <x v="483"/>
    <x v="3"/>
    <x v="7"/>
    <x v="5"/>
    <x v="4"/>
    <x v="972"/>
    <n v="247730"/>
    <n v="44555"/>
    <n v="34043"/>
    <x v="2"/>
    <n v="6.7669869874727132E-2"/>
  </r>
  <r>
    <s v="Post_974"/>
    <x v="323"/>
    <x v="2"/>
    <x v="7"/>
    <x v="4"/>
    <x v="4"/>
    <x v="973"/>
    <n v="466975"/>
    <n v="67045"/>
    <n v="10147"/>
    <x v="1"/>
    <n v="0.13505590938941198"/>
  </r>
  <r>
    <s v="Post_975"/>
    <x v="468"/>
    <x v="3"/>
    <x v="7"/>
    <x v="5"/>
    <x v="5"/>
    <x v="974"/>
    <n v="45620"/>
    <n v="52454"/>
    <n v="12605"/>
    <x v="1"/>
    <n v="1.6012586805555555"/>
  </r>
  <r>
    <s v="Post_976"/>
    <x v="409"/>
    <x v="1"/>
    <x v="7"/>
    <x v="1"/>
    <x v="4"/>
    <x v="975"/>
    <n v="189339"/>
    <n v="96463"/>
    <n v="9657"/>
    <x v="2"/>
    <n v="0.11663082386341207"/>
  </r>
  <r>
    <s v="Post_977"/>
    <x v="515"/>
    <x v="1"/>
    <x v="6"/>
    <x v="2"/>
    <x v="6"/>
    <x v="976"/>
    <n v="440354"/>
    <n v="41263"/>
    <n v="32270"/>
    <x v="2"/>
    <n v="0.35568430990376415"/>
  </r>
  <r>
    <s v="Post_978"/>
    <x v="390"/>
    <x v="3"/>
    <x v="1"/>
    <x v="1"/>
    <x v="2"/>
    <x v="977"/>
    <n v="237235"/>
    <n v="78681"/>
    <n v="17776"/>
    <x v="0"/>
    <n v="0.28416005995009835"/>
  </r>
  <r>
    <s v="Post_979"/>
    <x v="533"/>
    <x v="2"/>
    <x v="5"/>
    <x v="0"/>
    <x v="1"/>
    <x v="978"/>
    <n v="484300"/>
    <n v="31088"/>
    <n v="15886"/>
    <x v="1"/>
    <n v="0.29459772383979488"/>
  </r>
  <r>
    <s v="Post_980"/>
    <x v="480"/>
    <x v="0"/>
    <x v="8"/>
    <x v="1"/>
    <x v="4"/>
    <x v="979"/>
    <n v="160995"/>
    <n v="69788"/>
    <n v="23037"/>
    <x v="0"/>
    <n v="0.16725048168033294"/>
  </r>
  <r>
    <s v="Post_981"/>
    <x v="309"/>
    <x v="0"/>
    <x v="7"/>
    <x v="3"/>
    <x v="2"/>
    <x v="980"/>
    <n v="39549"/>
    <n v="53941"/>
    <n v="13070"/>
    <x v="2"/>
    <n v="3.8791507659466186E-2"/>
  </r>
  <r>
    <s v="Post_982"/>
    <x v="280"/>
    <x v="0"/>
    <x v="6"/>
    <x v="2"/>
    <x v="5"/>
    <x v="981"/>
    <n v="395984"/>
    <n v="12729"/>
    <n v="37191"/>
    <x v="1"/>
    <n v="0.10339086055250894"/>
  </r>
  <r>
    <s v="Post_983"/>
    <x v="534"/>
    <x v="0"/>
    <x v="7"/>
    <x v="1"/>
    <x v="6"/>
    <x v="982"/>
    <n v="395557"/>
    <n v="90552"/>
    <n v="37531"/>
    <x v="1"/>
    <n v="0.16015184513802255"/>
  </r>
  <r>
    <s v="Post_984"/>
    <x v="535"/>
    <x v="2"/>
    <x v="3"/>
    <x v="5"/>
    <x v="0"/>
    <x v="983"/>
    <n v="459898"/>
    <n v="8577"/>
    <n v="4560"/>
    <x v="1"/>
    <n v="0.14217880562409321"/>
  </r>
  <r>
    <s v="Post_985"/>
    <x v="168"/>
    <x v="0"/>
    <x v="8"/>
    <x v="1"/>
    <x v="5"/>
    <x v="984"/>
    <n v="177470"/>
    <n v="69628"/>
    <n v="13394"/>
    <x v="0"/>
    <n v="7.2550543240616189E-2"/>
  </r>
  <r>
    <s v="Post_986"/>
    <x v="254"/>
    <x v="1"/>
    <x v="3"/>
    <x v="0"/>
    <x v="1"/>
    <x v="985"/>
    <n v="81944"/>
    <n v="74586"/>
    <n v="22335"/>
    <x v="0"/>
    <n v="8.4782718953095887E-2"/>
  </r>
  <r>
    <s v="Post_987"/>
    <x v="522"/>
    <x v="2"/>
    <x v="8"/>
    <x v="2"/>
    <x v="2"/>
    <x v="986"/>
    <n v="171073"/>
    <n v="74732"/>
    <n v="42889"/>
    <x v="1"/>
    <n v="5.9622230487770371E-2"/>
  </r>
  <r>
    <s v="Post_988"/>
    <x v="236"/>
    <x v="1"/>
    <x v="2"/>
    <x v="4"/>
    <x v="3"/>
    <x v="987"/>
    <n v="486228"/>
    <n v="59382"/>
    <n v="26190"/>
    <x v="1"/>
    <n v="0.24309322740057751"/>
  </r>
  <r>
    <s v="Post_989"/>
    <x v="173"/>
    <x v="2"/>
    <x v="3"/>
    <x v="0"/>
    <x v="2"/>
    <x v="988"/>
    <n v="201005"/>
    <n v="32520"/>
    <n v="47972"/>
    <x v="1"/>
    <n v="6.2760954021258683E-2"/>
  </r>
  <r>
    <s v="Post_990"/>
    <x v="491"/>
    <x v="2"/>
    <x v="9"/>
    <x v="4"/>
    <x v="4"/>
    <x v="989"/>
    <n v="471049"/>
    <n v="25198"/>
    <n v="1014"/>
    <x v="2"/>
    <n v="0.24123343845978829"/>
  </r>
  <r>
    <s v="Post_991"/>
    <x v="28"/>
    <x v="2"/>
    <x v="1"/>
    <x v="1"/>
    <x v="5"/>
    <x v="990"/>
    <n v="485204"/>
    <n v="92660"/>
    <n v="8526"/>
    <x v="1"/>
    <n v="0.36237154716873859"/>
  </r>
  <r>
    <s v="Post_992"/>
    <x v="442"/>
    <x v="3"/>
    <x v="7"/>
    <x v="4"/>
    <x v="3"/>
    <x v="991"/>
    <n v="394641"/>
    <n v="25434"/>
    <n v="40742"/>
    <x v="1"/>
    <n v="0.26483568207327424"/>
  </r>
  <r>
    <s v="Post_993"/>
    <x v="429"/>
    <x v="2"/>
    <x v="5"/>
    <x v="2"/>
    <x v="5"/>
    <x v="992"/>
    <n v="401463"/>
    <n v="50057"/>
    <n v="4663"/>
    <x v="2"/>
    <n v="0.14693772243196468"/>
  </r>
  <r>
    <s v="Post_994"/>
    <x v="215"/>
    <x v="3"/>
    <x v="2"/>
    <x v="1"/>
    <x v="5"/>
    <x v="993"/>
    <n v="56074"/>
    <n v="82482"/>
    <n v="19622"/>
    <x v="1"/>
    <n v="5.4088581516024518E-2"/>
  </r>
  <r>
    <s v="Post_995"/>
    <x v="260"/>
    <x v="0"/>
    <x v="4"/>
    <x v="5"/>
    <x v="5"/>
    <x v="994"/>
    <n v="215503"/>
    <n v="17809"/>
    <n v="14778"/>
    <x v="0"/>
    <n v="0.36281606926103044"/>
  </r>
  <r>
    <s v="Post_996"/>
    <x v="153"/>
    <x v="1"/>
    <x v="8"/>
    <x v="3"/>
    <x v="5"/>
    <x v="995"/>
    <n v="230179"/>
    <n v="53270"/>
    <n v="6352"/>
    <x v="0"/>
    <n v="0.10703353410361756"/>
  </r>
  <r>
    <s v="Post_997"/>
    <x v="11"/>
    <x v="3"/>
    <x v="8"/>
    <x v="2"/>
    <x v="4"/>
    <x v="996"/>
    <n v="165175"/>
    <n v="61456"/>
    <n v="274"/>
    <x v="2"/>
    <n v="6.982607566407166E-2"/>
  </r>
  <r>
    <s v="Post_998"/>
    <x v="461"/>
    <x v="1"/>
    <x v="8"/>
    <x v="5"/>
    <x v="2"/>
    <x v="997"/>
    <n v="84964"/>
    <n v="50369"/>
    <n v="19038"/>
    <x v="0"/>
    <n v="3.6842676798715036E-2"/>
  </r>
  <r>
    <s v="Post_999"/>
    <x v="107"/>
    <x v="2"/>
    <x v="2"/>
    <x v="4"/>
    <x v="2"/>
    <x v="998"/>
    <n v="221692"/>
    <n v="89008"/>
    <n v="32540"/>
    <x v="1"/>
    <n v="7.0003962757826554E-2"/>
  </r>
  <r>
    <s v="Post_1000"/>
    <x v="450"/>
    <x v="0"/>
    <x v="0"/>
    <x v="0"/>
    <x v="0"/>
    <x v="999"/>
    <n v="488156"/>
    <n v="57433"/>
    <n v="8556"/>
    <x v="2"/>
    <n v="2.7216535858471755"/>
  </r>
  <r>
    <s v="Post_1001"/>
    <x v="3"/>
    <x v="2"/>
    <x v="0"/>
    <x v="2"/>
    <x v="2"/>
    <x v="1000"/>
    <n v="106797"/>
    <n v="25673"/>
    <n v="14776"/>
    <x v="1"/>
    <n v="0.29687471647442371"/>
  </r>
  <r>
    <s v="Post_1002"/>
    <x v="249"/>
    <x v="1"/>
    <x v="3"/>
    <x v="1"/>
    <x v="0"/>
    <x v="1001"/>
    <n v="118469"/>
    <n v="14421"/>
    <n v="17676"/>
    <x v="2"/>
    <n v="4.4085370424158381E-2"/>
  </r>
  <r>
    <s v="Post_1003"/>
    <x v="207"/>
    <x v="1"/>
    <x v="7"/>
    <x v="0"/>
    <x v="4"/>
    <x v="1002"/>
    <n v="231857"/>
    <n v="64606"/>
    <n v="40429"/>
    <x v="1"/>
    <n v="9.7398482293813302E-2"/>
  </r>
  <r>
    <s v="Post_1004"/>
    <x v="155"/>
    <x v="3"/>
    <x v="6"/>
    <x v="2"/>
    <x v="0"/>
    <x v="1003"/>
    <n v="409291"/>
    <n v="47848"/>
    <n v="32217"/>
    <x v="2"/>
    <n v="0.27543065941574635"/>
  </r>
  <r>
    <s v="Post_1005"/>
    <x v="427"/>
    <x v="2"/>
    <x v="0"/>
    <x v="4"/>
    <x v="0"/>
    <x v="1004"/>
    <n v="30553"/>
    <n v="87308"/>
    <n v="16040"/>
    <x v="1"/>
    <n v="0.1071547466237304"/>
  </r>
  <r>
    <s v="Post_1006"/>
    <x v="266"/>
    <x v="1"/>
    <x v="1"/>
    <x v="3"/>
    <x v="2"/>
    <x v="1005"/>
    <n v="209360"/>
    <n v="42036"/>
    <n v="10082"/>
    <x v="0"/>
    <n v="0.11065936098258544"/>
  </r>
  <r>
    <s v="Post_1007"/>
    <x v="186"/>
    <x v="1"/>
    <x v="0"/>
    <x v="0"/>
    <x v="6"/>
    <x v="1006"/>
    <n v="23957"/>
    <n v="13444"/>
    <n v="22622"/>
    <x v="0"/>
    <n v="2.0136033882668679E-2"/>
  </r>
  <r>
    <s v="Post_1008"/>
    <x v="536"/>
    <x v="2"/>
    <x v="7"/>
    <x v="2"/>
    <x v="5"/>
    <x v="1007"/>
    <n v="356630"/>
    <n v="52250"/>
    <n v="48835"/>
    <x v="0"/>
    <n v="0.114331682401641"/>
  </r>
  <r>
    <s v="Post_1009"/>
    <x v="349"/>
    <x v="2"/>
    <x v="3"/>
    <x v="4"/>
    <x v="0"/>
    <x v="1008"/>
    <n v="164949"/>
    <n v="4598"/>
    <n v="34876"/>
    <x v="0"/>
    <n v="4.461122548786401E-2"/>
  </r>
  <r>
    <s v="Post_1010"/>
    <x v="284"/>
    <x v="1"/>
    <x v="5"/>
    <x v="4"/>
    <x v="7"/>
    <x v="1009"/>
    <n v="375788"/>
    <n v="31851"/>
    <n v="4538"/>
    <x v="0"/>
    <n v="0.12548486532153105"/>
  </r>
  <r>
    <s v="Post_1011"/>
    <x v="537"/>
    <x v="1"/>
    <x v="0"/>
    <x v="5"/>
    <x v="7"/>
    <x v="1010"/>
    <n v="407000"/>
    <n v="95826"/>
    <n v="14793"/>
    <x v="1"/>
    <n v="0.33222424827074515"/>
  </r>
  <r>
    <s v="Post_1012"/>
    <x v="248"/>
    <x v="3"/>
    <x v="7"/>
    <x v="1"/>
    <x v="2"/>
    <x v="1011"/>
    <n v="74779"/>
    <n v="95888"/>
    <n v="30392"/>
    <x v="1"/>
    <n v="9.1879504087666625E-2"/>
  </r>
  <r>
    <s v="Post_1013"/>
    <x v="285"/>
    <x v="0"/>
    <x v="3"/>
    <x v="3"/>
    <x v="0"/>
    <x v="1012"/>
    <n v="477886"/>
    <n v="83144"/>
    <n v="22309"/>
    <x v="2"/>
    <n v="0.30810228967073339"/>
  </r>
  <r>
    <s v="Post_1014"/>
    <x v="538"/>
    <x v="3"/>
    <x v="0"/>
    <x v="5"/>
    <x v="7"/>
    <x v="1013"/>
    <n v="444463"/>
    <n v="95640"/>
    <n v="40419"/>
    <x v="2"/>
    <n v="0.46089635187170019"/>
  </r>
  <r>
    <s v="Post_1015"/>
    <x v="539"/>
    <x v="1"/>
    <x v="2"/>
    <x v="4"/>
    <x v="3"/>
    <x v="1014"/>
    <n v="309987"/>
    <n v="21850"/>
    <n v="21949"/>
    <x v="2"/>
    <n v="1.4086417098672528"/>
  </r>
  <r>
    <s v="Post_1016"/>
    <x v="540"/>
    <x v="3"/>
    <x v="7"/>
    <x v="5"/>
    <x v="3"/>
    <x v="1015"/>
    <n v="425076"/>
    <n v="88638"/>
    <n v="29249"/>
    <x v="0"/>
    <n v="0.18094665209219243"/>
  </r>
  <r>
    <s v="Post_1017"/>
    <x v="541"/>
    <x v="3"/>
    <x v="4"/>
    <x v="2"/>
    <x v="6"/>
    <x v="1016"/>
    <n v="113356"/>
    <n v="15475"/>
    <n v="39721"/>
    <x v="0"/>
    <n v="4.0399750245978951E-2"/>
  </r>
  <r>
    <s v="Post_1018"/>
    <x v="542"/>
    <x v="0"/>
    <x v="2"/>
    <x v="1"/>
    <x v="1"/>
    <x v="1017"/>
    <n v="241489"/>
    <n v="20322"/>
    <n v="23441"/>
    <x v="1"/>
    <n v="0.20769783580736553"/>
  </r>
  <r>
    <s v="Post_1019"/>
    <x v="485"/>
    <x v="2"/>
    <x v="3"/>
    <x v="3"/>
    <x v="0"/>
    <x v="1018"/>
    <n v="206432"/>
    <n v="65280"/>
    <n v="9800"/>
    <x v="0"/>
    <n v="2.6316419249897169"/>
  </r>
  <r>
    <s v="Post_1020"/>
    <x v="401"/>
    <x v="3"/>
    <x v="3"/>
    <x v="0"/>
    <x v="6"/>
    <x v="1019"/>
    <n v="366286"/>
    <n v="22239"/>
    <n v="43842"/>
    <x v="1"/>
    <n v="0.13050776345020768"/>
  </r>
  <r>
    <s v="Post_1021"/>
    <x v="163"/>
    <x v="0"/>
    <x v="2"/>
    <x v="5"/>
    <x v="7"/>
    <x v="1020"/>
    <n v="243198"/>
    <n v="84121"/>
    <n v="45333"/>
    <x v="0"/>
    <n v="0.24357072173411751"/>
  </r>
  <r>
    <s v="Post_1022"/>
    <x v="513"/>
    <x v="3"/>
    <x v="8"/>
    <x v="2"/>
    <x v="2"/>
    <x v="1021"/>
    <n v="164931"/>
    <n v="73156"/>
    <n v="20281"/>
    <x v="0"/>
    <n v="2.5266287234250622"/>
  </r>
  <r>
    <s v="Post_1023"/>
    <x v="520"/>
    <x v="1"/>
    <x v="4"/>
    <x v="3"/>
    <x v="3"/>
    <x v="1022"/>
    <n v="197273"/>
    <n v="83423"/>
    <n v="15114"/>
    <x v="0"/>
    <n v="1.2548093034304597"/>
  </r>
  <r>
    <s v="Post_1024"/>
    <x v="62"/>
    <x v="2"/>
    <x v="9"/>
    <x v="4"/>
    <x v="5"/>
    <x v="1023"/>
    <n v="52964"/>
    <n v="78464"/>
    <n v="19620"/>
    <x v="1"/>
    <n v="4.4689471370252663E-2"/>
  </r>
  <r>
    <s v="Post_1025"/>
    <x v="450"/>
    <x v="3"/>
    <x v="0"/>
    <x v="1"/>
    <x v="6"/>
    <x v="1024"/>
    <n v="38539"/>
    <n v="86095"/>
    <n v="38190"/>
    <x v="0"/>
    <n v="7.2865431388826118E-2"/>
  </r>
  <r>
    <s v="Post_1026"/>
    <x v="200"/>
    <x v="2"/>
    <x v="2"/>
    <x v="4"/>
    <x v="7"/>
    <x v="1025"/>
    <n v="401420"/>
    <n v="13288"/>
    <n v="32169"/>
    <x v="0"/>
    <n v="0.16623274302606778"/>
  </r>
  <r>
    <s v="Post_1027"/>
    <x v="300"/>
    <x v="0"/>
    <x v="4"/>
    <x v="0"/>
    <x v="2"/>
    <x v="1026"/>
    <n v="110179"/>
    <n v="66087"/>
    <n v="49262"/>
    <x v="0"/>
    <n v="9.9751779386189163E-2"/>
  </r>
  <r>
    <s v="Post_1028"/>
    <x v="92"/>
    <x v="0"/>
    <x v="5"/>
    <x v="4"/>
    <x v="5"/>
    <x v="1027"/>
    <n v="138976"/>
    <n v="12325"/>
    <n v="30626"/>
    <x v="0"/>
    <n v="0.16094379215411508"/>
  </r>
  <r>
    <s v="Post_1029"/>
    <x v="532"/>
    <x v="1"/>
    <x v="8"/>
    <x v="4"/>
    <x v="7"/>
    <x v="1028"/>
    <n v="35344"/>
    <n v="74563"/>
    <n v="32695"/>
    <x v="0"/>
    <n v="3.066257322038082E-2"/>
  </r>
  <r>
    <s v="Post_1030"/>
    <x v="31"/>
    <x v="1"/>
    <x v="3"/>
    <x v="1"/>
    <x v="5"/>
    <x v="1029"/>
    <n v="391296"/>
    <n v="16786"/>
    <n v="34510"/>
    <x v="2"/>
    <n v="0.93394922482501319"/>
  </r>
  <r>
    <s v="Post_1031"/>
    <x v="356"/>
    <x v="1"/>
    <x v="3"/>
    <x v="4"/>
    <x v="1"/>
    <x v="1030"/>
    <n v="117930"/>
    <n v="10242"/>
    <n v="49338"/>
    <x v="1"/>
    <n v="7.5525307423868399E-2"/>
  </r>
  <r>
    <s v="Post_1032"/>
    <x v="122"/>
    <x v="2"/>
    <x v="9"/>
    <x v="1"/>
    <x v="6"/>
    <x v="1031"/>
    <n v="227085"/>
    <n v="49466"/>
    <n v="43222"/>
    <x v="0"/>
    <n v="7.04451637889216E-2"/>
  </r>
  <r>
    <s v="Post_1033"/>
    <x v="543"/>
    <x v="3"/>
    <x v="0"/>
    <x v="3"/>
    <x v="4"/>
    <x v="1032"/>
    <n v="286183"/>
    <n v="15049"/>
    <n v="26925"/>
    <x v="0"/>
    <n v="0.27555702225066042"/>
  </r>
  <r>
    <s v="Post_1034"/>
    <x v="317"/>
    <x v="1"/>
    <x v="1"/>
    <x v="3"/>
    <x v="3"/>
    <x v="1033"/>
    <n v="379782"/>
    <n v="86100"/>
    <n v="44273"/>
    <x v="1"/>
    <n v="44.995149056270947"/>
  </r>
  <r>
    <s v="Post_1035"/>
    <x v="543"/>
    <x v="1"/>
    <x v="4"/>
    <x v="1"/>
    <x v="2"/>
    <x v="1034"/>
    <n v="135556"/>
    <n v="66131"/>
    <n v="1905"/>
    <x v="0"/>
    <n v="0.10839203468255486"/>
  </r>
  <r>
    <s v="Post_1036"/>
    <x v="537"/>
    <x v="1"/>
    <x v="0"/>
    <x v="5"/>
    <x v="1"/>
    <x v="1035"/>
    <n v="270361"/>
    <n v="16051"/>
    <n v="48568"/>
    <x v="1"/>
    <n v="0.17268300981258908"/>
  </r>
  <r>
    <s v="Post_1037"/>
    <x v="544"/>
    <x v="2"/>
    <x v="4"/>
    <x v="3"/>
    <x v="1"/>
    <x v="1036"/>
    <n v="304621"/>
    <n v="39355"/>
    <n v="21276"/>
    <x v="1"/>
    <n v="9.8046989819543517E-2"/>
  </r>
  <r>
    <s v="Post_1038"/>
    <x v="545"/>
    <x v="3"/>
    <x v="3"/>
    <x v="3"/>
    <x v="7"/>
    <x v="1037"/>
    <n v="174304"/>
    <n v="3700"/>
    <n v="7670"/>
    <x v="0"/>
    <n v="5.3594448257806633E-2"/>
  </r>
  <r>
    <s v="Post_1039"/>
    <x v="383"/>
    <x v="0"/>
    <x v="5"/>
    <x v="5"/>
    <x v="1"/>
    <x v="1038"/>
    <n v="337049"/>
    <n v="40767"/>
    <n v="13246"/>
    <x v="0"/>
    <n v="0.16264743045325272"/>
  </r>
  <r>
    <s v="Post_1040"/>
    <x v="19"/>
    <x v="3"/>
    <x v="8"/>
    <x v="2"/>
    <x v="7"/>
    <x v="1039"/>
    <n v="247106"/>
    <n v="97876"/>
    <n v="38689"/>
    <x v="2"/>
    <n v="0.11080286890512889"/>
  </r>
  <r>
    <s v="Post_1041"/>
    <x v="317"/>
    <x v="0"/>
    <x v="6"/>
    <x v="2"/>
    <x v="3"/>
    <x v="1040"/>
    <n v="152334"/>
    <n v="49965"/>
    <n v="44652"/>
    <x v="0"/>
    <n v="7.9495544147130059E-2"/>
  </r>
  <r>
    <s v="Post_1042"/>
    <x v="350"/>
    <x v="1"/>
    <x v="3"/>
    <x v="0"/>
    <x v="0"/>
    <x v="1041"/>
    <n v="473059"/>
    <n v="1016"/>
    <n v="10919"/>
    <x v="1"/>
    <n v="0.10111844640113955"/>
  </r>
  <r>
    <s v="Post_1043"/>
    <x v="546"/>
    <x v="2"/>
    <x v="8"/>
    <x v="1"/>
    <x v="7"/>
    <x v="1042"/>
    <n v="10981"/>
    <n v="63070"/>
    <n v="9201"/>
    <x v="2"/>
    <n v="2.8941714698909105E-2"/>
  </r>
  <r>
    <s v="Post_1044"/>
    <x v="294"/>
    <x v="1"/>
    <x v="6"/>
    <x v="0"/>
    <x v="4"/>
    <x v="1043"/>
    <n v="313918"/>
    <n v="75168"/>
    <n v="21454"/>
    <x v="0"/>
    <n v="9.551677918555973E-2"/>
  </r>
  <r>
    <s v="Post_1045"/>
    <x v="184"/>
    <x v="1"/>
    <x v="3"/>
    <x v="3"/>
    <x v="4"/>
    <x v="1044"/>
    <n v="312885"/>
    <n v="79634"/>
    <n v="27209"/>
    <x v="1"/>
    <n v="0.1563228117011197"/>
  </r>
  <r>
    <s v="Post_1046"/>
    <x v="523"/>
    <x v="0"/>
    <x v="7"/>
    <x v="0"/>
    <x v="0"/>
    <x v="1045"/>
    <n v="194026"/>
    <n v="93504"/>
    <n v="47841"/>
    <x v="0"/>
    <n v="0.42199363305776805"/>
  </r>
  <r>
    <s v="Post_1047"/>
    <x v="8"/>
    <x v="2"/>
    <x v="4"/>
    <x v="4"/>
    <x v="3"/>
    <x v="1046"/>
    <n v="265660"/>
    <n v="97515"/>
    <n v="21963"/>
    <x v="1"/>
    <n v="0.26063200578192713"/>
  </r>
  <r>
    <s v="Post_1048"/>
    <x v="168"/>
    <x v="0"/>
    <x v="0"/>
    <x v="0"/>
    <x v="7"/>
    <x v="1047"/>
    <n v="471089"/>
    <n v="47327"/>
    <n v="24701"/>
    <x v="1"/>
    <n v="0.22461377235107965"/>
  </r>
  <r>
    <s v="Post_1049"/>
    <x v="79"/>
    <x v="1"/>
    <x v="9"/>
    <x v="3"/>
    <x v="1"/>
    <x v="1048"/>
    <n v="367108"/>
    <n v="6386"/>
    <n v="33172"/>
    <x v="2"/>
    <n v="0.89477436247222164"/>
  </r>
  <r>
    <s v="Post_1050"/>
    <x v="318"/>
    <x v="0"/>
    <x v="0"/>
    <x v="5"/>
    <x v="4"/>
    <x v="1049"/>
    <n v="404574"/>
    <n v="82042"/>
    <n v="29450"/>
    <x v="1"/>
    <n v="0.48617086720471486"/>
  </r>
  <r>
    <s v="Post_1051"/>
    <x v="444"/>
    <x v="2"/>
    <x v="4"/>
    <x v="1"/>
    <x v="1"/>
    <x v="1050"/>
    <n v="247570"/>
    <n v="68972"/>
    <n v="23701"/>
    <x v="1"/>
    <n v="0.51905319088888446"/>
  </r>
  <r>
    <s v="Post_1052"/>
    <x v="267"/>
    <x v="0"/>
    <x v="0"/>
    <x v="1"/>
    <x v="5"/>
    <x v="1051"/>
    <n v="442816"/>
    <n v="29304"/>
    <n v="44101"/>
    <x v="2"/>
    <n v="0.19618939829844353"/>
  </r>
  <r>
    <s v="Post_1053"/>
    <x v="262"/>
    <x v="1"/>
    <x v="2"/>
    <x v="1"/>
    <x v="6"/>
    <x v="1052"/>
    <n v="453772"/>
    <n v="12971"/>
    <n v="44775"/>
    <x v="1"/>
    <n v="0.21188950320184219"/>
  </r>
  <r>
    <s v="Post_1054"/>
    <x v="353"/>
    <x v="3"/>
    <x v="7"/>
    <x v="4"/>
    <x v="4"/>
    <x v="1053"/>
    <n v="436365"/>
    <n v="48616"/>
    <n v="46800"/>
    <x v="2"/>
    <n v="0.16546154624018919"/>
  </r>
  <r>
    <s v="Post_1055"/>
    <x v="205"/>
    <x v="2"/>
    <x v="7"/>
    <x v="4"/>
    <x v="3"/>
    <x v="1054"/>
    <n v="280297"/>
    <n v="70901"/>
    <n v="36696"/>
    <x v="1"/>
    <n v="0.23383772893574156"/>
  </r>
  <r>
    <s v="Post_1056"/>
    <x v="547"/>
    <x v="0"/>
    <x v="7"/>
    <x v="2"/>
    <x v="2"/>
    <x v="1055"/>
    <n v="149765"/>
    <n v="9840"/>
    <n v="42118"/>
    <x v="0"/>
    <n v="7.0080766082692134E-2"/>
  </r>
  <r>
    <s v="Post_1057"/>
    <x v="138"/>
    <x v="0"/>
    <x v="0"/>
    <x v="4"/>
    <x v="2"/>
    <x v="1056"/>
    <n v="8927"/>
    <n v="36583"/>
    <n v="33397"/>
    <x v="1"/>
    <n v="2.1149367491668989E-2"/>
  </r>
  <r>
    <s v="Post_1058"/>
    <x v="251"/>
    <x v="0"/>
    <x v="1"/>
    <x v="0"/>
    <x v="7"/>
    <x v="1057"/>
    <n v="367712"/>
    <n v="57910"/>
    <n v="28894"/>
    <x v="2"/>
    <n v="0.2329478681535854"/>
  </r>
  <r>
    <s v="Post_1059"/>
    <x v="548"/>
    <x v="1"/>
    <x v="8"/>
    <x v="4"/>
    <x v="1"/>
    <x v="1058"/>
    <n v="489680"/>
    <n v="10003"/>
    <n v="38423"/>
    <x v="0"/>
    <n v="0.13348332779329539"/>
  </r>
  <r>
    <s v="Post_1060"/>
    <x v="549"/>
    <x v="0"/>
    <x v="2"/>
    <x v="3"/>
    <x v="0"/>
    <x v="1059"/>
    <n v="434086"/>
    <n v="82037"/>
    <n v="27401"/>
    <x v="0"/>
    <n v="0.67889922008103964"/>
  </r>
  <r>
    <s v="Post_1061"/>
    <x v="401"/>
    <x v="2"/>
    <x v="5"/>
    <x v="4"/>
    <x v="4"/>
    <x v="1060"/>
    <n v="45964"/>
    <n v="49018"/>
    <n v="20424"/>
    <x v="1"/>
    <n v="3.7722367350994587E-2"/>
  </r>
  <r>
    <s v="Post_1062"/>
    <x v="266"/>
    <x v="3"/>
    <x v="8"/>
    <x v="3"/>
    <x v="7"/>
    <x v="1061"/>
    <n v="338839"/>
    <n v="69684"/>
    <n v="45590"/>
    <x v="0"/>
    <n v="0.92708475815029323"/>
  </r>
  <r>
    <s v="Post_1063"/>
    <x v="550"/>
    <x v="3"/>
    <x v="4"/>
    <x v="0"/>
    <x v="2"/>
    <x v="1062"/>
    <n v="300600"/>
    <n v="92494"/>
    <n v="29780"/>
    <x v="2"/>
    <n v="0.23817969732590383"/>
  </r>
  <r>
    <s v="Post_1064"/>
    <x v="101"/>
    <x v="2"/>
    <x v="7"/>
    <x v="1"/>
    <x v="0"/>
    <x v="1063"/>
    <n v="804"/>
    <n v="77479"/>
    <n v="48511"/>
    <x v="2"/>
    <n v="3.7441845013546735E-2"/>
  </r>
  <r>
    <s v="Post_1065"/>
    <x v="542"/>
    <x v="1"/>
    <x v="4"/>
    <x v="5"/>
    <x v="1"/>
    <x v="1064"/>
    <n v="488798"/>
    <n v="11213"/>
    <n v="28108"/>
    <x v="2"/>
    <n v="0.16777250853604453"/>
  </r>
  <r>
    <s v="Post_1066"/>
    <x v="422"/>
    <x v="0"/>
    <x v="0"/>
    <x v="1"/>
    <x v="3"/>
    <x v="1065"/>
    <n v="360983"/>
    <n v="28865"/>
    <n v="7949"/>
    <x v="1"/>
    <n v="0.29027103112665853"/>
  </r>
  <r>
    <s v="Post_1067"/>
    <x v="186"/>
    <x v="2"/>
    <x v="6"/>
    <x v="3"/>
    <x v="7"/>
    <x v="1066"/>
    <n v="314231"/>
    <n v="36820"/>
    <n v="38094"/>
    <x v="2"/>
    <n v="8.9888182884090687E-2"/>
  </r>
  <r>
    <s v="Post_1068"/>
    <x v="292"/>
    <x v="3"/>
    <x v="3"/>
    <x v="3"/>
    <x v="2"/>
    <x v="1067"/>
    <n v="301260"/>
    <n v="95595"/>
    <n v="13072"/>
    <x v="0"/>
    <n v="0.34352844754475881"/>
  </r>
  <r>
    <s v="Post_1069"/>
    <x v="158"/>
    <x v="0"/>
    <x v="3"/>
    <x v="3"/>
    <x v="4"/>
    <x v="1068"/>
    <n v="61124"/>
    <n v="69585"/>
    <n v="20780"/>
    <x v="0"/>
    <n v="3.0483303092639951E-2"/>
  </r>
  <r>
    <s v="Post_1070"/>
    <x v="141"/>
    <x v="3"/>
    <x v="7"/>
    <x v="2"/>
    <x v="6"/>
    <x v="1069"/>
    <n v="454436"/>
    <n v="93369"/>
    <n v="18730"/>
    <x v="2"/>
    <n v="4.2960651535947463"/>
  </r>
  <r>
    <s v="Post_1071"/>
    <x v="551"/>
    <x v="2"/>
    <x v="6"/>
    <x v="3"/>
    <x v="2"/>
    <x v="1070"/>
    <n v="387333"/>
    <n v="43799"/>
    <n v="7391"/>
    <x v="0"/>
    <n v="0.12971547212920106"/>
  </r>
  <r>
    <s v="Post_1072"/>
    <x v="330"/>
    <x v="2"/>
    <x v="2"/>
    <x v="0"/>
    <x v="2"/>
    <x v="1071"/>
    <n v="4652"/>
    <n v="67987"/>
    <n v="39672"/>
    <x v="0"/>
    <n v="2.4330853331386477E-2"/>
  </r>
  <r>
    <s v="Post_1073"/>
    <x v="359"/>
    <x v="0"/>
    <x v="8"/>
    <x v="1"/>
    <x v="5"/>
    <x v="1072"/>
    <n v="82684"/>
    <n v="91782"/>
    <n v="8394"/>
    <x v="0"/>
    <n v="0.21141277517709259"/>
  </r>
  <r>
    <s v="Post_1074"/>
    <x v="73"/>
    <x v="1"/>
    <x v="3"/>
    <x v="2"/>
    <x v="0"/>
    <x v="1073"/>
    <n v="322686"/>
    <n v="75202"/>
    <n v="21411"/>
    <x v="0"/>
    <n v="0.33181655952967876"/>
  </r>
  <r>
    <s v="Post_1075"/>
    <x v="48"/>
    <x v="3"/>
    <x v="9"/>
    <x v="2"/>
    <x v="7"/>
    <x v="1074"/>
    <n v="375236"/>
    <n v="99926"/>
    <n v="43802"/>
    <x v="1"/>
    <n v="0.26152279311608134"/>
  </r>
  <r>
    <s v="Post_1076"/>
    <x v="434"/>
    <x v="0"/>
    <x v="5"/>
    <x v="5"/>
    <x v="7"/>
    <x v="1075"/>
    <n v="90525"/>
    <n v="32612"/>
    <n v="1252"/>
    <x v="1"/>
    <n v="3.1199756800969584E-2"/>
  </r>
  <r>
    <s v="Post_1077"/>
    <x v="290"/>
    <x v="0"/>
    <x v="7"/>
    <x v="0"/>
    <x v="2"/>
    <x v="1076"/>
    <n v="195036"/>
    <n v="70291"/>
    <n v="35850"/>
    <x v="2"/>
    <n v="0.29341328449233289"/>
  </r>
  <r>
    <s v="Post_1078"/>
    <x v="241"/>
    <x v="0"/>
    <x v="6"/>
    <x v="1"/>
    <x v="5"/>
    <x v="1077"/>
    <n v="264956"/>
    <n v="65030"/>
    <n v="40163"/>
    <x v="0"/>
    <n v="0.10914873195163415"/>
  </r>
  <r>
    <s v="Post_1079"/>
    <x v="59"/>
    <x v="2"/>
    <x v="0"/>
    <x v="0"/>
    <x v="2"/>
    <x v="1078"/>
    <n v="205624"/>
    <n v="63081"/>
    <n v="49107"/>
    <x v="2"/>
    <n v="9.8793785241362633E-2"/>
  </r>
  <r>
    <s v="Post_1080"/>
    <x v="63"/>
    <x v="1"/>
    <x v="2"/>
    <x v="3"/>
    <x v="7"/>
    <x v="1079"/>
    <n v="431351"/>
    <n v="625"/>
    <n v="19075"/>
    <x v="1"/>
    <n v="9.3170468011956692E-2"/>
  </r>
  <r>
    <s v="Post_1081"/>
    <x v="552"/>
    <x v="0"/>
    <x v="4"/>
    <x v="1"/>
    <x v="2"/>
    <x v="1080"/>
    <n v="5852"/>
    <n v="96016"/>
    <n v="26074"/>
    <x v="0"/>
    <n v="6.2211835915808679E-2"/>
  </r>
  <r>
    <s v="Post_1082"/>
    <x v="553"/>
    <x v="1"/>
    <x v="5"/>
    <x v="4"/>
    <x v="2"/>
    <x v="1081"/>
    <n v="357123"/>
    <n v="24263"/>
    <n v="35214"/>
    <x v="2"/>
    <n v="0.22047682479501635"/>
  </r>
  <r>
    <s v="Post_1083"/>
    <x v="157"/>
    <x v="1"/>
    <x v="9"/>
    <x v="0"/>
    <x v="2"/>
    <x v="1082"/>
    <n v="473924"/>
    <n v="71436"/>
    <n v="3303"/>
    <x v="0"/>
    <n v="1.5531289718991232"/>
  </r>
  <r>
    <s v="Post_1084"/>
    <x v="378"/>
    <x v="1"/>
    <x v="8"/>
    <x v="0"/>
    <x v="6"/>
    <x v="1083"/>
    <n v="319160"/>
    <n v="12581"/>
    <n v="37720"/>
    <x v="2"/>
    <n v="0.15486163883962648"/>
  </r>
  <r>
    <s v="Post_1085"/>
    <x v="3"/>
    <x v="3"/>
    <x v="3"/>
    <x v="2"/>
    <x v="0"/>
    <x v="1084"/>
    <n v="334654"/>
    <n v="46205"/>
    <n v="44955"/>
    <x v="2"/>
    <n v="0.16743974254921576"/>
  </r>
  <r>
    <s v="Post_1086"/>
    <x v="554"/>
    <x v="1"/>
    <x v="5"/>
    <x v="5"/>
    <x v="5"/>
    <x v="1085"/>
    <n v="359660"/>
    <n v="68209"/>
    <n v="1169"/>
    <x v="0"/>
    <n v="8.8888032545469758E-2"/>
  </r>
  <r>
    <s v="Post_1087"/>
    <x v="232"/>
    <x v="0"/>
    <x v="2"/>
    <x v="3"/>
    <x v="6"/>
    <x v="1086"/>
    <n v="248040"/>
    <n v="43908"/>
    <n v="44462"/>
    <x v="0"/>
    <n v="1.0102948507727145"/>
  </r>
  <r>
    <s v="Post_1088"/>
    <x v="555"/>
    <x v="0"/>
    <x v="6"/>
    <x v="5"/>
    <x v="2"/>
    <x v="1087"/>
    <n v="434643"/>
    <n v="49661"/>
    <n v="16049"/>
    <x v="2"/>
    <n v="2.0532356682670607"/>
  </r>
  <r>
    <s v="Post_1089"/>
    <x v="549"/>
    <x v="1"/>
    <x v="1"/>
    <x v="0"/>
    <x v="1"/>
    <x v="1088"/>
    <n v="130632"/>
    <n v="4458"/>
    <n v="42849"/>
    <x v="1"/>
    <n v="6.3990215490796989E-2"/>
  </r>
  <r>
    <s v="Post_1090"/>
    <x v="351"/>
    <x v="2"/>
    <x v="1"/>
    <x v="2"/>
    <x v="4"/>
    <x v="1089"/>
    <n v="284453"/>
    <n v="89108"/>
    <n v="46380"/>
    <x v="1"/>
    <n v="9.1645552493000132E-2"/>
  </r>
  <r>
    <s v="Post_1091"/>
    <x v="420"/>
    <x v="3"/>
    <x v="9"/>
    <x v="2"/>
    <x v="7"/>
    <x v="1090"/>
    <n v="108177"/>
    <n v="6409"/>
    <n v="1021"/>
    <x v="1"/>
    <n v="2.8013979971217136E-2"/>
  </r>
  <r>
    <s v="Post_1092"/>
    <x v="120"/>
    <x v="2"/>
    <x v="9"/>
    <x v="2"/>
    <x v="2"/>
    <x v="1091"/>
    <n v="479845"/>
    <n v="2280"/>
    <n v="48864"/>
    <x v="2"/>
    <n v="0.25090511998805459"/>
  </r>
  <r>
    <s v="Post_1093"/>
    <x v="556"/>
    <x v="1"/>
    <x v="2"/>
    <x v="2"/>
    <x v="6"/>
    <x v="1092"/>
    <n v="459724"/>
    <n v="55807"/>
    <n v="9912"/>
    <x v="1"/>
    <n v="0.14107965703318778"/>
  </r>
  <r>
    <s v="Post_1094"/>
    <x v="473"/>
    <x v="1"/>
    <x v="4"/>
    <x v="3"/>
    <x v="2"/>
    <x v="1093"/>
    <n v="315259"/>
    <n v="26019"/>
    <n v="37399"/>
    <x v="1"/>
    <n v="9.0805302757080708E-2"/>
  </r>
  <r>
    <s v="Post_1095"/>
    <x v="361"/>
    <x v="2"/>
    <x v="3"/>
    <x v="1"/>
    <x v="6"/>
    <x v="1094"/>
    <n v="92561"/>
    <n v="43545"/>
    <n v="32024"/>
    <x v="2"/>
    <n v="0.12546696576355526"/>
  </r>
  <r>
    <s v="Post_1096"/>
    <x v="557"/>
    <x v="3"/>
    <x v="1"/>
    <x v="2"/>
    <x v="1"/>
    <x v="1095"/>
    <n v="222248"/>
    <n v="78214"/>
    <n v="42629"/>
    <x v="0"/>
    <n v="0.16404173874460551"/>
  </r>
  <r>
    <s v="Post_1097"/>
    <x v="246"/>
    <x v="2"/>
    <x v="9"/>
    <x v="5"/>
    <x v="4"/>
    <x v="1096"/>
    <n v="119786"/>
    <n v="77421"/>
    <n v="45384"/>
    <x v="2"/>
    <n v="5.5303307493009893E-2"/>
  </r>
  <r>
    <s v="Post_1098"/>
    <x v="365"/>
    <x v="3"/>
    <x v="9"/>
    <x v="3"/>
    <x v="0"/>
    <x v="1097"/>
    <n v="402649"/>
    <n v="98985"/>
    <n v="48533"/>
    <x v="1"/>
    <n v="5.6411184480354359"/>
  </r>
  <r>
    <s v="Post_1099"/>
    <x v="200"/>
    <x v="3"/>
    <x v="6"/>
    <x v="4"/>
    <x v="5"/>
    <x v="1098"/>
    <n v="76341"/>
    <n v="10644"/>
    <n v="1692"/>
    <x v="1"/>
    <n v="2.3450069337124398E-2"/>
  </r>
  <r>
    <s v="Post_1100"/>
    <x v="272"/>
    <x v="0"/>
    <x v="8"/>
    <x v="1"/>
    <x v="4"/>
    <x v="1099"/>
    <n v="484384"/>
    <n v="39567"/>
    <n v="41864"/>
    <x v="2"/>
    <n v="0.27253574347831744"/>
  </r>
  <r>
    <s v="Post_1101"/>
    <x v="76"/>
    <x v="0"/>
    <x v="5"/>
    <x v="3"/>
    <x v="2"/>
    <x v="1100"/>
    <n v="224759"/>
    <n v="88368"/>
    <n v="34806"/>
    <x v="0"/>
    <n v="9.5351853059712166E-2"/>
  </r>
  <r>
    <s v="Post_1102"/>
    <x v="558"/>
    <x v="0"/>
    <x v="2"/>
    <x v="4"/>
    <x v="7"/>
    <x v="1101"/>
    <n v="334062"/>
    <n v="84453"/>
    <n v="42589"/>
    <x v="1"/>
    <n v="0.35351193542847331"/>
  </r>
  <r>
    <s v="Post_1103"/>
    <x v="299"/>
    <x v="1"/>
    <x v="6"/>
    <x v="3"/>
    <x v="3"/>
    <x v="1102"/>
    <n v="371010"/>
    <n v="23116"/>
    <n v="29531"/>
    <x v="2"/>
    <n v="0.10298637315771933"/>
  </r>
  <r>
    <s v="Post_1104"/>
    <x v="179"/>
    <x v="0"/>
    <x v="8"/>
    <x v="4"/>
    <x v="5"/>
    <x v="1103"/>
    <n v="36753"/>
    <n v="49519"/>
    <n v="6372"/>
    <x v="0"/>
    <n v="3.1732135346236631E-2"/>
  </r>
  <r>
    <s v="Post_1105"/>
    <x v="559"/>
    <x v="3"/>
    <x v="4"/>
    <x v="3"/>
    <x v="7"/>
    <x v="1104"/>
    <n v="365067"/>
    <n v="78267"/>
    <n v="37692"/>
    <x v="2"/>
    <n v="0.10164319209144604"/>
  </r>
  <r>
    <s v="Post_1106"/>
    <x v="397"/>
    <x v="2"/>
    <x v="0"/>
    <x v="1"/>
    <x v="4"/>
    <x v="1105"/>
    <n v="407996"/>
    <n v="11598"/>
    <n v="40259"/>
    <x v="2"/>
    <n v="0.22534611486916928"/>
  </r>
  <r>
    <s v="Post_1107"/>
    <x v="336"/>
    <x v="3"/>
    <x v="4"/>
    <x v="4"/>
    <x v="6"/>
    <x v="1106"/>
    <n v="451739"/>
    <n v="2827"/>
    <n v="2335"/>
    <x v="0"/>
    <n v="0.13515177993824268"/>
  </r>
  <r>
    <s v="Post_1108"/>
    <x v="175"/>
    <x v="3"/>
    <x v="1"/>
    <x v="0"/>
    <x v="1"/>
    <x v="1107"/>
    <n v="237876"/>
    <n v="33780"/>
    <n v="36343"/>
    <x v="0"/>
    <n v="0.11879950397188917"/>
  </r>
  <r>
    <s v="Post_1109"/>
    <x v="518"/>
    <x v="1"/>
    <x v="4"/>
    <x v="2"/>
    <x v="6"/>
    <x v="1108"/>
    <n v="435610"/>
    <n v="44348"/>
    <n v="35611"/>
    <x v="0"/>
    <n v="0.12034490364942887"/>
  </r>
  <r>
    <s v="Post_1110"/>
    <x v="498"/>
    <x v="3"/>
    <x v="8"/>
    <x v="0"/>
    <x v="2"/>
    <x v="1109"/>
    <n v="236997"/>
    <n v="84050"/>
    <n v="12958"/>
    <x v="1"/>
    <n v="0.21380425041607989"/>
  </r>
  <r>
    <s v="Post_1111"/>
    <x v="560"/>
    <x v="2"/>
    <x v="9"/>
    <x v="4"/>
    <x v="7"/>
    <x v="1110"/>
    <n v="493487"/>
    <n v="69852"/>
    <n v="38719"/>
    <x v="0"/>
    <n v="0.18214172588979913"/>
  </r>
  <r>
    <s v="Post_1112"/>
    <x v="371"/>
    <x v="3"/>
    <x v="2"/>
    <x v="1"/>
    <x v="1"/>
    <x v="1111"/>
    <n v="93269"/>
    <n v="84008"/>
    <n v="11949"/>
    <x v="1"/>
    <n v="8.2523079955708817E-2"/>
  </r>
  <r>
    <s v="Post_1113"/>
    <x v="561"/>
    <x v="2"/>
    <x v="9"/>
    <x v="1"/>
    <x v="0"/>
    <x v="1112"/>
    <n v="239380"/>
    <n v="16309"/>
    <n v="8387"/>
    <x v="2"/>
    <n v="0.22165630329971395"/>
  </r>
  <r>
    <s v="Post_1114"/>
    <x v="562"/>
    <x v="3"/>
    <x v="6"/>
    <x v="4"/>
    <x v="1"/>
    <x v="1113"/>
    <n v="336481"/>
    <n v="11129"/>
    <n v="35123"/>
    <x v="2"/>
    <n v="0.57908250495513902"/>
  </r>
  <r>
    <s v="Post_1115"/>
    <x v="563"/>
    <x v="0"/>
    <x v="3"/>
    <x v="4"/>
    <x v="1"/>
    <x v="1114"/>
    <n v="245250"/>
    <n v="99730"/>
    <n v="49881"/>
    <x v="1"/>
    <n v="0.49952623182887163"/>
  </r>
  <r>
    <s v="Post_1116"/>
    <x v="564"/>
    <x v="3"/>
    <x v="3"/>
    <x v="4"/>
    <x v="4"/>
    <x v="1115"/>
    <n v="300350"/>
    <n v="4163"/>
    <n v="15057"/>
    <x v="1"/>
    <n v="6.9992283918507842E-2"/>
  </r>
  <r>
    <s v="Post_1117"/>
    <x v="430"/>
    <x v="1"/>
    <x v="7"/>
    <x v="1"/>
    <x v="7"/>
    <x v="1116"/>
    <n v="352786"/>
    <n v="90781"/>
    <n v="29795"/>
    <x v="2"/>
    <n v="0.3128460236484053"/>
  </r>
  <r>
    <s v="Post_1118"/>
    <x v="166"/>
    <x v="2"/>
    <x v="9"/>
    <x v="1"/>
    <x v="4"/>
    <x v="1117"/>
    <n v="145994"/>
    <n v="75122"/>
    <n v="11620"/>
    <x v="2"/>
    <n v="6.0768499474787588E-2"/>
  </r>
  <r>
    <s v="Post_1119"/>
    <x v="280"/>
    <x v="3"/>
    <x v="6"/>
    <x v="4"/>
    <x v="3"/>
    <x v="1118"/>
    <n v="351227"/>
    <n v="85607"/>
    <n v="43219"/>
    <x v="0"/>
    <n v="0.17427467084782891"/>
  </r>
  <r>
    <s v="Post_1120"/>
    <x v="233"/>
    <x v="2"/>
    <x v="7"/>
    <x v="0"/>
    <x v="6"/>
    <x v="1119"/>
    <n v="366736"/>
    <n v="65404"/>
    <n v="28802"/>
    <x v="0"/>
    <n v="0.13177904077945246"/>
  </r>
  <r>
    <s v="Post_1121"/>
    <x v="46"/>
    <x v="1"/>
    <x v="6"/>
    <x v="3"/>
    <x v="5"/>
    <x v="1120"/>
    <n v="29305"/>
    <n v="89872"/>
    <n v="16323"/>
    <x v="1"/>
    <n v="2.8550273977278617E-2"/>
  </r>
  <r>
    <s v="Post_1122"/>
    <x v="252"/>
    <x v="2"/>
    <x v="7"/>
    <x v="0"/>
    <x v="6"/>
    <x v="1121"/>
    <n v="343575"/>
    <n v="2003"/>
    <n v="19921"/>
    <x v="1"/>
    <n v="8.7822610815978808E-2"/>
  </r>
  <r>
    <s v="Post_1123"/>
    <x v="565"/>
    <x v="3"/>
    <x v="2"/>
    <x v="0"/>
    <x v="1"/>
    <x v="1122"/>
    <n v="121317"/>
    <n v="4727"/>
    <n v="38875"/>
    <x v="1"/>
    <n v="4.2580587193265969E-2"/>
  </r>
  <r>
    <s v="Post_1124"/>
    <x v="566"/>
    <x v="3"/>
    <x v="6"/>
    <x v="3"/>
    <x v="2"/>
    <x v="1123"/>
    <n v="386951"/>
    <n v="38015"/>
    <n v="31259"/>
    <x v="0"/>
    <n v="0.12602061575458651"/>
  </r>
  <r>
    <s v="Post_1125"/>
    <x v="167"/>
    <x v="3"/>
    <x v="8"/>
    <x v="0"/>
    <x v="1"/>
    <x v="1124"/>
    <n v="295942"/>
    <n v="27878"/>
    <n v="47869"/>
    <x v="1"/>
    <n v="9.9851816271519012E-2"/>
  </r>
  <r>
    <s v="Post_1126"/>
    <x v="567"/>
    <x v="3"/>
    <x v="2"/>
    <x v="0"/>
    <x v="1"/>
    <x v="1125"/>
    <n v="449386"/>
    <n v="33351"/>
    <n v="13313"/>
    <x v="0"/>
    <n v="0.16673417151385081"/>
  </r>
  <r>
    <s v="Post_1127"/>
    <x v="145"/>
    <x v="3"/>
    <x v="8"/>
    <x v="5"/>
    <x v="2"/>
    <x v="1126"/>
    <n v="37884"/>
    <n v="42111"/>
    <n v="34950"/>
    <x v="2"/>
    <n v="0.64501195245951315"/>
  </r>
  <r>
    <s v="Post_1128"/>
    <x v="253"/>
    <x v="0"/>
    <x v="8"/>
    <x v="5"/>
    <x v="3"/>
    <x v="1127"/>
    <n v="69758"/>
    <n v="80790"/>
    <n v="38108"/>
    <x v="1"/>
    <n v="8.4933390298947919E-2"/>
  </r>
  <r>
    <s v="Post_1129"/>
    <x v="543"/>
    <x v="2"/>
    <x v="7"/>
    <x v="0"/>
    <x v="7"/>
    <x v="1128"/>
    <n v="413608"/>
    <n v="67001"/>
    <n v="12600"/>
    <x v="0"/>
    <n v="0.15022505934878078"/>
  </r>
  <r>
    <s v="Post_1130"/>
    <x v="70"/>
    <x v="2"/>
    <x v="2"/>
    <x v="4"/>
    <x v="5"/>
    <x v="1129"/>
    <n v="29791"/>
    <n v="99856"/>
    <n v="25420"/>
    <x v="0"/>
    <n v="7.0005652206888827E-2"/>
  </r>
  <r>
    <s v="Post_1131"/>
    <x v="263"/>
    <x v="2"/>
    <x v="9"/>
    <x v="0"/>
    <x v="2"/>
    <x v="1130"/>
    <n v="105704"/>
    <n v="95438"/>
    <n v="38438"/>
    <x v="2"/>
    <n v="0.1094377372452825"/>
  </r>
  <r>
    <s v="Post_1132"/>
    <x v="491"/>
    <x v="1"/>
    <x v="7"/>
    <x v="4"/>
    <x v="0"/>
    <x v="1131"/>
    <n v="227030"/>
    <n v="40851"/>
    <n v="2906"/>
    <x v="2"/>
    <n v="0.12986968764073289"/>
  </r>
  <r>
    <s v="Post_1133"/>
    <x v="29"/>
    <x v="1"/>
    <x v="6"/>
    <x v="4"/>
    <x v="1"/>
    <x v="1132"/>
    <n v="73511"/>
    <n v="93273"/>
    <n v="36056"/>
    <x v="1"/>
    <n v="4.9218077039733091E-2"/>
  </r>
  <r>
    <s v="Post_1134"/>
    <x v="568"/>
    <x v="2"/>
    <x v="7"/>
    <x v="4"/>
    <x v="7"/>
    <x v="1133"/>
    <n v="35065"/>
    <n v="44031"/>
    <n v="14777"/>
    <x v="1"/>
    <n v="5.5019238828145835E-2"/>
  </r>
  <r>
    <s v="Post_1135"/>
    <x v="68"/>
    <x v="2"/>
    <x v="1"/>
    <x v="0"/>
    <x v="6"/>
    <x v="1134"/>
    <n v="308437"/>
    <n v="36985"/>
    <n v="18584"/>
    <x v="1"/>
    <n v="0.5220685045852349"/>
  </r>
  <r>
    <s v="Post_1136"/>
    <x v="420"/>
    <x v="0"/>
    <x v="1"/>
    <x v="4"/>
    <x v="0"/>
    <x v="1135"/>
    <n v="467395"/>
    <n v="66735"/>
    <n v="1125"/>
    <x v="1"/>
    <n v="1.086269599347331"/>
  </r>
  <r>
    <s v="Post_1137"/>
    <x v="466"/>
    <x v="2"/>
    <x v="6"/>
    <x v="2"/>
    <x v="7"/>
    <x v="1136"/>
    <n v="196133"/>
    <n v="74984"/>
    <n v="14125"/>
    <x v="1"/>
    <n v="0.10923517911816687"/>
  </r>
  <r>
    <s v="Post_1138"/>
    <x v="422"/>
    <x v="1"/>
    <x v="0"/>
    <x v="5"/>
    <x v="0"/>
    <x v="1137"/>
    <n v="261493"/>
    <n v="87021"/>
    <n v="28833"/>
    <x v="1"/>
    <n v="8.8810202133956545E-2"/>
  </r>
  <r>
    <s v="Post_1139"/>
    <x v="53"/>
    <x v="3"/>
    <x v="2"/>
    <x v="2"/>
    <x v="6"/>
    <x v="1138"/>
    <n v="38620"/>
    <n v="936"/>
    <n v="18479"/>
    <x v="2"/>
    <n v="1.7915780550442177E-2"/>
  </r>
  <r>
    <s v="Post_1140"/>
    <x v="253"/>
    <x v="2"/>
    <x v="9"/>
    <x v="4"/>
    <x v="6"/>
    <x v="1139"/>
    <n v="74808"/>
    <n v="24814"/>
    <n v="5993"/>
    <x v="2"/>
    <n v="2.974101954405833E-2"/>
  </r>
  <r>
    <s v="Post_1141"/>
    <x v="569"/>
    <x v="0"/>
    <x v="8"/>
    <x v="2"/>
    <x v="2"/>
    <x v="1140"/>
    <n v="140232"/>
    <n v="946"/>
    <n v="8215"/>
    <x v="1"/>
    <n v="3.2696767048693981E-2"/>
  </r>
  <r>
    <s v="Post_1142"/>
    <x v="375"/>
    <x v="3"/>
    <x v="8"/>
    <x v="2"/>
    <x v="2"/>
    <x v="1141"/>
    <n v="338455"/>
    <n v="43231"/>
    <n v="38317"/>
    <x v="2"/>
    <n v="0.64472716722721712"/>
  </r>
  <r>
    <s v="Post_1143"/>
    <x v="13"/>
    <x v="0"/>
    <x v="3"/>
    <x v="2"/>
    <x v="1"/>
    <x v="1142"/>
    <n v="290461"/>
    <n v="51999"/>
    <n v="5863"/>
    <x v="0"/>
    <n v="9.9965216812333224E-2"/>
  </r>
  <r>
    <s v="Post_1144"/>
    <x v="570"/>
    <x v="0"/>
    <x v="4"/>
    <x v="4"/>
    <x v="3"/>
    <x v="1143"/>
    <n v="158956"/>
    <n v="68044"/>
    <n v="30123"/>
    <x v="2"/>
    <n v="0.5169101549385533"/>
  </r>
  <r>
    <s v="Post_1145"/>
    <x v="1"/>
    <x v="3"/>
    <x v="6"/>
    <x v="2"/>
    <x v="2"/>
    <x v="1144"/>
    <n v="422102"/>
    <n v="50384"/>
    <n v="8792"/>
    <x v="1"/>
    <n v="2.1610464019828832"/>
  </r>
  <r>
    <s v="Post_1146"/>
    <x v="537"/>
    <x v="3"/>
    <x v="6"/>
    <x v="4"/>
    <x v="4"/>
    <x v="1145"/>
    <n v="228488"/>
    <n v="52037"/>
    <n v="25873"/>
    <x v="1"/>
    <n v="0.27155672860634827"/>
  </r>
  <r>
    <s v="Post_1147"/>
    <x v="82"/>
    <x v="3"/>
    <x v="1"/>
    <x v="4"/>
    <x v="7"/>
    <x v="1146"/>
    <n v="7372"/>
    <n v="39950"/>
    <n v="10623"/>
    <x v="1"/>
    <n v="2.1642790312008022E-2"/>
  </r>
  <r>
    <s v="Post_1148"/>
    <x v="239"/>
    <x v="3"/>
    <x v="1"/>
    <x v="1"/>
    <x v="1"/>
    <x v="1147"/>
    <n v="258178"/>
    <n v="5642"/>
    <n v="13315"/>
    <x v="2"/>
    <n v="0.26370979789877147"/>
  </r>
  <r>
    <s v="Post_1149"/>
    <x v="571"/>
    <x v="2"/>
    <x v="1"/>
    <x v="4"/>
    <x v="6"/>
    <x v="1148"/>
    <n v="388747"/>
    <n v="2397"/>
    <n v="15351"/>
    <x v="0"/>
    <n v="0.40033346760016586"/>
  </r>
  <r>
    <s v="Post_1150"/>
    <x v="572"/>
    <x v="2"/>
    <x v="9"/>
    <x v="2"/>
    <x v="6"/>
    <x v="1149"/>
    <n v="423212"/>
    <n v="78276"/>
    <n v="46525"/>
    <x v="1"/>
    <n v="0.45016511138857856"/>
  </r>
  <r>
    <s v="Post_1151"/>
    <x v="333"/>
    <x v="0"/>
    <x v="0"/>
    <x v="3"/>
    <x v="2"/>
    <x v="1150"/>
    <n v="450959"/>
    <n v="9604"/>
    <n v="38602"/>
    <x v="2"/>
    <n v="0.14805401503067175"/>
  </r>
  <r>
    <s v="Post_1152"/>
    <x v="573"/>
    <x v="3"/>
    <x v="5"/>
    <x v="5"/>
    <x v="7"/>
    <x v="1151"/>
    <n v="11709"/>
    <n v="98546"/>
    <n v="46222"/>
    <x v="0"/>
    <n v="6.3167493952791406E-2"/>
  </r>
  <r>
    <s v="Post_1153"/>
    <x v="293"/>
    <x v="1"/>
    <x v="2"/>
    <x v="5"/>
    <x v="6"/>
    <x v="1152"/>
    <n v="178086"/>
    <n v="11014"/>
    <n v="25511"/>
    <x v="1"/>
    <n v="7.3679223420964543E-2"/>
  </r>
  <r>
    <s v="Post_1154"/>
    <x v="574"/>
    <x v="3"/>
    <x v="5"/>
    <x v="0"/>
    <x v="2"/>
    <x v="1153"/>
    <n v="312622"/>
    <n v="27648"/>
    <n v="42018"/>
    <x v="2"/>
    <n v="0.39729007034634845"/>
  </r>
  <r>
    <s v="Post_1155"/>
    <x v="288"/>
    <x v="0"/>
    <x v="0"/>
    <x v="2"/>
    <x v="2"/>
    <x v="1154"/>
    <n v="139491"/>
    <n v="60853"/>
    <n v="30527"/>
    <x v="1"/>
    <n v="7.5211099672925816E-2"/>
  </r>
  <r>
    <s v="Post_1156"/>
    <x v="446"/>
    <x v="3"/>
    <x v="1"/>
    <x v="3"/>
    <x v="7"/>
    <x v="1155"/>
    <n v="186803"/>
    <n v="18713"/>
    <n v="7394"/>
    <x v="1"/>
    <n v="0.19248085226409772"/>
  </r>
  <r>
    <s v="Post_1157"/>
    <x v="575"/>
    <x v="1"/>
    <x v="8"/>
    <x v="5"/>
    <x v="6"/>
    <x v="1156"/>
    <n v="476460"/>
    <n v="96568"/>
    <n v="48685"/>
    <x v="1"/>
    <n v="0.15472679607001658"/>
  </r>
  <r>
    <s v="Post_1158"/>
    <x v="330"/>
    <x v="1"/>
    <x v="8"/>
    <x v="0"/>
    <x v="2"/>
    <x v="1157"/>
    <n v="106116"/>
    <n v="41569"/>
    <n v="21497"/>
    <x v="1"/>
    <n v="0.14903329469096085"/>
  </r>
  <r>
    <s v="Post_1159"/>
    <x v="90"/>
    <x v="0"/>
    <x v="1"/>
    <x v="4"/>
    <x v="6"/>
    <x v="1158"/>
    <n v="97707"/>
    <n v="63913"/>
    <n v="30021"/>
    <x v="2"/>
    <n v="1.4056625224630506"/>
  </r>
  <r>
    <s v="Post_1160"/>
    <x v="576"/>
    <x v="1"/>
    <x v="5"/>
    <x v="4"/>
    <x v="5"/>
    <x v="1159"/>
    <n v="376135"/>
    <n v="50291"/>
    <n v="40981"/>
    <x v="0"/>
    <n v="1.4966554702034256"/>
  </r>
  <r>
    <s v="Post_1161"/>
    <x v="176"/>
    <x v="1"/>
    <x v="2"/>
    <x v="1"/>
    <x v="2"/>
    <x v="1160"/>
    <n v="479741"/>
    <n v="220"/>
    <n v="33112"/>
    <x v="2"/>
    <n v="0.17508735206285322"/>
  </r>
  <r>
    <s v="Post_1162"/>
    <x v="558"/>
    <x v="2"/>
    <x v="9"/>
    <x v="5"/>
    <x v="1"/>
    <x v="1161"/>
    <n v="243870"/>
    <n v="4291"/>
    <n v="30134"/>
    <x v="2"/>
    <n v="0.28888584392410149"/>
  </r>
  <r>
    <s v="Post_1163"/>
    <x v="575"/>
    <x v="0"/>
    <x v="2"/>
    <x v="3"/>
    <x v="5"/>
    <x v="1162"/>
    <n v="339645"/>
    <n v="75620"/>
    <n v="27672"/>
    <x v="0"/>
    <n v="0.17422263233953308"/>
  </r>
  <r>
    <s v="Post_1164"/>
    <x v="102"/>
    <x v="3"/>
    <x v="5"/>
    <x v="1"/>
    <x v="7"/>
    <x v="1163"/>
    <n v="415475"/>
    <n v="77500"/>
    <n v="1737"/>
    <x v="1"/>
    <n v="0.53213720997773406"/>
  </r>
  <r>
    <s v="Post_1165"/>
    <x v="577"/>
    <x v="1"/>
    <x v="9"/>
    <x v="5"/>
    <x v="5"/>
    <x v="1164"/>
    <n v="93056"/>
    <n v="17427"/>
    <n v="27332"/>
    <x v="2"/>
    <n v="4.9075728283950175E-2"/>
  </r>
  <r>
    <s v="Post_1166"/>
    <x v="472"/>
    <x v="2"/>
    <x v="0"/>
    <x v="4"/>
    <x v="1"/>
    <x v="1165"/>
    <n v="221957"/>
    <n v="65127"/>
    <n v="34835"/>
    <x v="1"/>
    <n v="1.5353456827807241"/>
  </r>
  <r>
    <s v="Post_1167"/>
    <x v="578"/>
    <x v="2"/>
    <x v="3"/>
    <x v="3"/>
    <x v="6"/>
    <x v="1166"/>
    <n v="3185"/>
    <n v="21475"/>
    <n v="43289"/>
    <x v="1"/>
    <n v="1.8179016317479053E-2"/>
  </r>
  <r>
    <s v="Post_1168"/>
    <x v="417"/>
    <x v="3"/>
    <x v="0"/>
    <x v="0"/>
    <x v="7"/>
    <x v="1167"/>
    <n v="221164"/>
    <n v="44206"/>
    <n v="37039"/>
    <x v="2"/>
    <n v="6.8006670032416894E-2"/>
  </r>
  <r>
    <s v="Post_1169"/>
    <x v="579"/>
    <x v="0"/>
    <x v="4"/>
    <x v="2"/>
    <x v="0"/>
    <x v="1168"/>
    <n v="449783"/>
    <n v="37315"/>
    <n v="45597"/>
    <x v="1"/>
    <n v="0.26450167506058969"/>
  </r>
  <r>
    <s v="Post_1170"/>
    <x v="580"/>
    <x v="0"/>
    <x v="8"/>
    <x v="5"/>
    <x v="6"/>
    <x v="1169"/>
    <n v="398301"/>
    <n v="83508"/>
    <n v="44951"/>
    <x v="1"/>
    <n v="0.50807111220852175"/>
  </r>
  <r>
    <s v="Post_1171"/>
    <x v="463"/>
    <x v="2"/>
    <x v="1"/>
    <x v="0"/>
    <x v="7"/>
    <x v="1170"/>
    <n v="275061"/>
    <n v="89641"/>
    <n v="47571"/>
    <x v="2"/>
    <n v="0.10357173811189646"/>
  </r>
  <r>
    <s v="Post_1172"/>
    <x v="267"/>
    <x v="0"/>
    <x v="4"/>
    <x v="0"/>
    <x v="2"/>
    <x v="1171"/>
    <n v="5801"/>
    <n v="27958"/>
    <n v="40130"/>
    <x v="0"/>
    <n v="1.7600312898686188E-2"/>
  </r>
  <r>
    <s v="Post_1173"/>
    <x v="581"/>
    <x v="1"/>
    <x v="1"/>
    <x v="3"/>
    <x v="7"/>
    <x v="1172"/>
    <n v="298146"/>
    <n v="8587"/>
    <n v="1236"/>
    <x v="2"/>
    <n v="9.8604414976828827E-2"/>
  </r>
  <r>
    <s v="Post_1174"/>
    <x v="582"/>
    <x v="0"/>
    <x v="4"/>
    <x v="0"/>
    <x v="4"/>
    <x v="1173"/>
    <n v="356084"/>
    <n v="56738"/>
    <n v="25612"/>
    <x v="2"/>
    <n v="0.21240341698814577"/>
  </r>
  <r>
    <s v="Post_1175"/>
    <x v="374"/>
    <x v="0"/>
    <x v="1"/>
    <x v="2"/>
    <x v="7"/>
    <x v="1174"/>
    <n v="47157"/>
    <n v="47309"/>
    <n v="8648"/>
    <x v="1"/>
    <n v="4.9697445820992996E-2"/>
  </r>
  <r>
    <s v="Post_1176"/>
    <x v="557"/>
    <x v="0"/>
    <x v="1"/>
    <x v="5"/>
    <x v="7"/>
    <x v="1175"/>
    <n v="322942"/>
    <n v="75521"/>
    <n v="4830"/>
    <x v="0"/>
    <n v="8.2975593888627255E-2"/>
  </r>
  <r>
    <s v="Post_1177"/>
    <x v="447"/>
    <x v="1"/>
    <x v="9"/>
    <x v="5"/>
    <x v="2"/>
    <x v="1176"/>
    <n v="278305"/>
    <n v="77717"/>
    <n v="19512"/>
    <x v="2"/>
    <n v="0.10431868013121574"/>
  </r>
  <r>
    <s v="Post_1178"/>
    <x v="583"/>
    <x v="0"/>
    <x v="4"/>
    <x v="5"/>
    <x v="2"/>
    <x v="1177"/>
    <n v="94795"/>
    <n v="68944"/>
    <n v="47811"/>
    <x v="1"/>
    <n v="5.3686339307307915E-2"/>
  </r>
  <r>
    <s v="Post_1179"/>
    <x v="343"/>
    <x v="0"/>
    <x v="9"/>
    <x v="5"/>
    <x v="0"/>
    <x v="1178"/>
    <n v="493021"/>
    <n v="14422"/>
    <n v="17661"/>
    <x v="1"/>
    <n v="0.15433713133222704"/>
  </r>
  <r>
    <s v="Post_1180"/>
    <x v="550"/>
    <x v="1"/>
    <x v="8"/>
    <x v="2"/>
    <x v="5"/>
    <x v="1179"/>
    <n v="142049"/>
    <n v="19440"/>
    <n v="32540"/>
    <x v="0"/>
    <n v="6.8412354834990446E-2"/>
  </r>
  <r>
    <s v="Post_1181"/>
    <x v="296"/>
    <x v="1"/>
    <x v="9"/>
    <x v="3"/>
    <x v="3"/>
    <x v="1180"/>
    <n v="410976"/>
    <n v="85117"/>
    <n v="37271"/>
    <x v="2"/>
    <n v="0.16628003585207124"/>
  </r>
  <r>
    <s v="Post_1182"/>
    <x v="540"/>
    <x v="2"/>
    <x v="8"/>
    <x v="2"/>
    <x v="3"/>
    <x v="1181"/>
    <n v="221744"/>
    <n v="11077"/>
    <n v="49900"/>
    <x v="0"/>
    <n v="9.31089969477535E-2"/>
  </r>
  <r>
    <s v="Post_1183"/>
    <x v="234"/>
    <x v="0"/>
    <x v="5"/>
    <x v="5"/>
    <x v="4"/>
    <x v="1182"/>
    <n v="236621"/>
    <n v="13929"/>
    <n v="2337"/>
    <x v="0"/>
    <n v="6.0612924279324659E-2"/>
  </r>
  <r>
    <s v="Post_1184"/>
    <x v="389"/>
    <x v="2"/>
    <x v="7"/>
    <x v="0"/>
    <x v="1"/>
    <x v="1183"/>
    <n v="85453"/>
    <n v="32995"/>
    <n v="47809"/>
    <x v="2"/>
    <n v="0.10465010883153081"/>
  </r>
  <r>
    <s v="Post_1185"/>
    <x v="195"/>
    <x v="0"/>
    <x v="1"/>
    <x v="5"/>
    <x v="5"/>
    <x v="1184"/>
    <n v="234921"/>
    <n v="87352"/>
    <n v="22243"/>
    <x v="0"/>
    <n v="7.3319153989462107E-2"/>
  </r>
  <r>
    <s v="Post_1186"/>
    <x v="584"/>
    <x v="0"/>
    <x v="2"/>
    <x v="1"/>
    <x v="5"/>
    <x v="1185"/>
    <n v="117831"/>
    <n v="84434"/>
    <n v="24859"/>
    <x v="0"/>
    <n v="0.1581830718121226"/>
  </r>
  <r>
    <s v="Post_1187"/>
    <x v="209"/>
    <x v="0"/>
    <x v="2"/>
    <x v="1"/>
    <x v="3"/>
    <x v="1186"/>
    <n v="491508"/>
    <n v="66058"/>
    <n v="37043"/>
    <x v="1"/>
    <n v="0.14899183965052346"/>
  </r>
  <r>
    <s v="Post_1188"/>
    <x v="246"/>
    <x v="2"/>
    <x v="1"/>
    <x v="2"/>
    <x v="6"/>
    <x v="1187"/>
    <n v="491963"/>
    <n v="55403"/>
    <n v="8603"/>
    <x v="2"/>
    <n v="0.71406241972771645"/>
  </r>
  <r>
    <s v="Post_1189"/>
    <x v="535"/>
    <x v="0"/>
    <x v="3"/>
    <x v="4"/>
    <x v="2"/>
    <x v="1188"/>
    <n v="118601"/>
    <n v="51035"/>
    <n v="44941"/>
    <x v="2"/>
    <n v="5.2291750031315053E-2"/>
  </r>
  <r>
    <s v="Post_1190"/>
    <x v="221"/>
    <x v="0"/>
    <x v="2"/>
    <x v="0"/>
    <x v="3"/>
    <x v="1189"/>
    <n v="198160"/>
    <n v="72234"/>
    <n v="42191"/>
    <x v="1"/>
    <n v="7.5325353185865918E-2"/>
  </r>
  <r>
    <s v="Post_1191"/>
    <x v="68"/>
    <x v="2"/>
    <x v="5"/>
    <x v="0"/>
    <x v="4"/>
    <x v="1190"/>
    <n v="292286"/>
    <n v="6952"/>
    <n v="23430"/>
    <x v="2"/>
    <n v="9.7397710941893353E-2"/>
  </r>
  <r>
    <s v="Post_1192"/>
    <x v="542"/>
    <x v="0"/>
    <x v="5"/>
    <x v="0"/>
    <x v="1"/>
    <x v="1191"/>
    <n v="242791"/>
    <n v="31594"/>
    <n v="24465"/>
    <x v="2"/>
    <n v="0.25876923343348718"/>
  </r>
  <r>
    <s v="Post_1193"/>
    <x v="585"/>
    <x v="3"/>
    <x v="7"/>
    <x v="0"/>
    <x v="5"/>
    <x v="1192"/>
    <n v="55335"/>
    <n v="94333"/>
    <n v="43209"/>
    <x v="0"/>
    <n v="8.42453723945355E-2"/>
  </r>
  <r>
    <s v="Post_1194"/>
    <x v="528"/>
    <x v="2"/>
    <x v="4"/>
    <x v="2"/>
    <x v="1"/>
    <x v="1193"/>
    <n v="371343"/>
    <n v="52165"/>
    <n v="30174"/>
    <x v="1"/>
    <n v="0.47719632616826757"/>
  </r>
  <r>
    <s v="Post_1195"/>
    <x v="586"/>
    <x v="2"/>
    <x v="1"/>
    <x v="2"/>
    <x v="4"/>
    <x v="1194"/>
    <n v="378649"/>
    <n v="39504"/>
    <n v="22534"/>
    <x v="0"/>
    <n v="9.4949985499608508E-2"/>
  </r>
  <r>
    <s v="Post_1196"/>
    <x v="312"/>
    <x v="3"/>
    <x v="0"/>
    <x v="5"/>
    <x v="7"/>
    <x v="1195"/>
    <n v="356209"/>
    <n v="80366"/>
    <n v="48809"/>
    <x v="2"/>
    <n v="0.76622076851919085"/>
  </r>
  <r>
    <s v="Post_1197"/>
    <x v="587"/>
    <x v="2"/>
    <x v="9"/>
    <x v="5"/>
    <x v="3"/>
    <x v="1196"/>
    <n v="249364"/>
    <n v="19912"/>
    <n v="7312"/>
    <x v="1"/>
    <n v="0.53908958903842596"/>
  </r>
  <r>
    <s v="Post_1198"/>
    <x v="287"/>
    <x v="2"/>
    <x v="4"/>
    <x v="3"/>
    <x v="4"/>
    <x v="1197"/>
    <n v="124165"/>
    <n v="5295"/>
    <n v="34518"/>
    <x v="0"/>
    <n v="7.5717508098011921E-2"/>
  </r>
  <r>
    <s v="Post_1199"/>
    <x v="588"/>
    <x v="1"/>
    <x v="1"/>
    <x v="0"/>
    <x v="7"/>
    <x v="1198"/>
    <n v="268583"/>
    <n v="97064"/>
    <n v="12067"/>
    <x v="2"/>
    <n v="9.373146595343726E-2"/>
  </r>
  <r>
    <s v="Post_1200"/>
    <x v="491"/>
    <x v="3"/>
    <x v="5"/>
    <x v="0"/>
    <x v="4"/>
    <x v="1199"/>
    <n v="272303"/>
    <n v="96744"/>
    <n v="360"/>
    <x v="0"/>
    <n v="0.73017890427800825"/>
  </r>
  <r>
    <s v="Post_1201"/>
    <x v="589"/>
    <x v="0"/>
    <x v="0"/>
    <x v="5"/>
    <x v="7"/>
    <x v="1200"/>
    <n v="94546"/>
    <n v="72083"/>
    <n v="47825"/>
    <x v="2"/>
    <n v="4.7795923570740216E-2"/>
  </r>
  <r>
    <s v="Post_1202"/>
    <x v="468"/>
    <x v="1"/>
    <x v="7"/>
    <x v="4"/>
    <x v="0"/>
    <x v="1201"/>
    <n v="287717"/>
    <n v="88326"/>
    <n v="45451"/>
    <x v="1"/>
    <n v="0.10073832804977381"/>
  </r>
  <r>
    <s v="Post_1203"/>
    <x v="493"/>
    <x v="2"/>
    <x v="7"/>
    <x v="2"/>
    <x v="5"/>
    <x v="1202"/>
    <n v="326186"/>
    <n v="1739"/>
    <n v="5729"/>
    <x v="2"/>
    <n v="0.13700116202200041"/>
  </r>
  <r>
    <s v="Post_1204"/>
    <x v="138"/>
    <x v="1"/>
    <x v="1"/>
    <x v="0"/>
    <x v="7"/>
    <x v="1203"/>
    <n v="339285"/>
    <n v="76401"/>
    <n v="22897"/>
    <x v="0"/>
    <n v="0.37430764057563337"/>
  </r>
  <r>
    <s v="Post_1205"/>
    <x v="446"/>
    <x v="2"/>
    <x v="3"/>
    <x v="1"/>
    <x v="2"/>
    <x v="1204"/>
    <n v="468202"/>
    <n v="10925"/>
    <n v="38510"/>
    <x v="0"/>
    <n v="0.12628465199794095"/>
  </r>
  <r>
    <s v="Post_1206"/>
    <x v="129"/>
    <x v="3"/>
    <x v="6"/>
    <x v="0"/>
    <x v="3"/>
    <x v="1205"/>
    <n v="307662"/>
    <n v="59624"/>
    <n v="8124"/>
    <x v="2"/>
    <n v="0.24395918179023837"/>
  </r>
  <r>
    <s v="Post_1207"/>
    <x v="271"/>
    <x v="2"/>
    <x v="7"/>
    <x v="0"/>
    <x v="7"/>
    <x v="1206"/>
    <n v="434540"/>
    <n v="40012"/>
    <n v="13478"/>
    <x v="0"/>
    <n v="0.18801769106893815"/>
  </r>
  <r>
    <s v="Post_1208"/>
    <x v="585"/>
    <x v="0"/>
    <x v="4"/>
    <x v="1"/>
    <x v="3"/>
    <x v="1207"/>
    <n v="260136"/>
    <n v="65723"/>
    <n v="32176"/>
    <x v="2"/>
    <n v="0.10168184645270126"/>
  </r>
  <r>
    <s v="Post_1209"/>
    <x v="554"/>
    <x v="1"/>
    <x v="4"/>
    <x v="3"/>
    <x v="1"/>
    <x v="1208"/>
    <n v="407373"/>
    <n v="70852"/>
    <n v="20849"/>
    <x v="0"/>
    <n v="0.1390446292154365"/>
  </r>
  <r>
    <s v="Post_1210"/>
    <x v="95"/>
    <x v="3"/>
    <x v="3"/>
    <x v="3"/>
    <x v="0"/>
    <x v="1209"/>
    <n v="326981"/>
    <n v="34821"/>
    <n v="2572"/>
    <x v="0"/>
    <n v="0.35192806401607163"/>
  </r>
  <r>
    <s v="Post_1211"/>
    <x v="563"/>
    <x v="1"/>
    <x v="1"/>
    <x v="5"/>
    <x v="0"/>
    <x v="1210"/>
    <n v="306373"/>
    <n v="6915"/>
    <n v="33050"/>
    <x v="1"/>
    <n v="0.14954383986272665"/>
  </r>
  <r>
    <s v="Post_1212"/>
    <x v="399"/>
    <x v="3"/>
    <x v="1"/>
    <x v="5"/>
    <x v="6"/>
    <x v="1211"/>
    <n v="488199"/>
    <n v="52014"/>
    <n v="45422"/>
    <x v="1"/>
    <n v="0.21878363419888919"/>
  </r>
  <r>
    <s v="Post_1213"/>
    <x v="590"/>
    <x v="1"/>
    <x v="6"/>
    <x v="0"/>
    <x v="6"/>
    <x v="1212"/>
    <n v="305105"/>
    <n v="99587"/>
    <n v="34102"/>
    <x v="1"/>
    <n v="0.14871620371280433"/>
  </r>
  <r>
    <s v="Post_1214"/>
    <x v="123"/>
    <x v="0"/>
    <x v="9"/>
    <x v="3"/>
    <x v="7"/>
    <x v="1213"/>
    <n v="17758"/>
    <n v="93392"/>
    <n v="19981"/>
    <x v="0"/>
    <n v="3.893241730672739E-2"/>
  </r>
  <r>
    <s v="Post_1215"/>
    <x v="591"/>
    <x v="3"/>
    <x v="9"/>
    <x v="5"/>
    <x v="4"/>
    <x v="1214"/>
    <n v="308046"/>
    <n v="88779"/>
    <n v="33858"/>
    <x v="1"/>
    <n v="9.0937768619593795E-2"/>
  </r>
  <r>
    <s v="Post_1216"/>
    <x v="379"/>
    <x v="0"/>
    <x v="4"/>
    <x v="5"/>
    <x v="4"/>
    <x v="1215"/>
    <n v="241357"/>
    <n v="49321"/>
    <n v="14634"/>
    <x v="2"/>
    <n v="0.13520969078364953"/>
  </r>
  <r>
    <s v="Post_1217"/>
    <x v="434"/>
    <x v="3"/>
    <x v="3"/>
    <x v="4"/>
    <x v="5"/>
    <x v="1216"/>
    <n v="166706"/>
    <n v="39793"/>
    <n v="15510"/>
    <x v="0"/>
    <n v="4.4492386498911782E-2"/>
  </r>
  <r>
    <s v="Post_1218"/>
    <x v="497"/>
    <x v="3"/>
    <x v="8"/>
    <x v="2"/>
    <x v="5"/>
    <x v="1217"/>
    <n v="384232"/>
    <n v="67245"/>
    <n v="8995"/>
    <x v="1"/>
    <n v="9.661276654313608E-2"/>
  </r>
  <r>
    <s v="Post_1219"/>
    <x v="196"/>
    <x v="0"/>
    <x v="0"/>
    <x v="5"/>
    <x v="0"/>
    <x v="1218"/>
    <n v="198755"/>
    <n v="73600"/>
    <n v="39098"/>
    <x v="2"/>
    <n v="6.6180687579803318E-2"/>
  </r>
  <r>
    <s v="Post_1220"/>
    <x v="359"/>
    <x v="2"/>
    <x v="9"/>
    <x v="4"/>
    <x v="6"/>
    <x v="1219"/>
    <n v="328441"/>
    <n v="44676"/>
    <n v="1323"/>
    <x v="0"/>
    <n v="0.21683989613181345"/>
  </r>
  <r>
    <s v="Post_1221"/>
    <x v="439"/>
    <x v="3"/>
    <x v="2"/>
    <x v="3"/>
    <x v="6"/>
    <x v="1220"/>
    <n v="135138"/>
    <n v="58808"/>
    <n v="4020"/>
    <x v="1"/>
    <n v="6.1500522533560822E-2"/>
  </r>
  <r>
    <s v="Post_1222"/>
    <x v="295"/>
    <x v="1"/>
    <x v="1"/>
    <x v="4"/>
    <x v="5"/>
    <x v="1221"/>
    <n v="468164"/>
    <n v="79559"/>
    <n v="11612"/>
    <x v="2"/>
    <n v="0.40699865821819525"/>
  </r>
  <r>
    <s v="Post_1223"/>
    <x v="171"/>
    <x v="2"/>
    <x v="4"/>
    <x v="1"/>
    <x v="4"/>
    <x v="1222"/>
    <n v="112883"/>
    <n v="48860"/>
    <n v="26500"/>
    <x v="0"/>
    <n v="8.1570917120866379E-2"/>
  </r>
  <r>
    <s v="Post_1224"/>
    <x v="2"/>
    <x v="0"/>
    <x v="7"/>
    <x v="2"/>
    <x v="7"/>
    <x v="1223"/>
    <n v="361857"/>
    <n v="53708"/>
    <n v="10889"/>
    <x v="0"/>
    <n v="0.10813934617452252"/>
  </r>
  <r>
    <s v="Post_1225"/>
    <x v="553"/>
    <x v="3"/>
    <x v="6"/>
    <x v="3"/>
    <x v="7"/>
    <x v="1224"/>
    <n v="416040"/>
    <n v="26255"/>
    <n v="37205"/>
    <x v="1"/>
    <n v="0.1090426487516834"/>
  </r>
  <r>
    <s v="Post_1226"/>
    <x v="429"/>
    <x v="1"/>
    <x v="8"/>
    <x v="5"/>
    <x v="1"/>
    <x v="1225"/>
    <n v="210629"/>
    <n v="93645"/>
    <n v="25652"/>
    <x v="0"/>
    <n v="0.11358651363705376"/>
  </r>
  <r>
    <s v="Post_1227"/>
    <x v="461"/>
    <x v="3"/>
    <x v="2"/>
    <x v="5"/>
    <x v="7"/>
    <x v="1226"/>
    <n v="334635"/>
    <n v="14885"/>
    <n v="39943"/>
    <x v="0"/>
    <n v="8.3775391786650374E-2"/>
  </r>
  <r>
    <s v="Post_1228"/>
    <x v="156"/>
    <x v="3"/>
    <x v="1"/>
    <x v="3"/>
    <x v="4"/>
    <x v="1227"/>
    <n v="401349"/>
    <n v="79190"/>
    <n v="49849"/>
    <x v="0"/>
    <n v="0.24306588911930158"/>
  </r>
  <r>
    <s v="Post_1229"/>
    <x v="592"/>
    <x v="3"/>
    <x v="8"/>
    <x v="3"/>
    <x v="5"/>
    <x v="1228"/>
    <n v="289690"/>
    <n v="37216"/>
    <n v="29859"/>
    <x v="2"/>
    <n v="9.6768173817897957E-2"/>
  </r>
  <r>
    <s v="Post_1230"/>
    <x v="593"/>
    <x v="1"/>
    <x v="5"/>
    <x v="0"/>
    <x v="0"/>
    <x v="1229"/>
    <n v="411915"/>
    <n v="89675"/>
    <n v="24765"/>
    <x v="2"/>
    <n v="1.2053673661936997"/>
  </r>
  <r>
    <s v="Post_1231"/>
    <x v="594"/>
    <x v="1"/>
    <x v="0"/>
    <x v="3"/>
    <x v="5"/>
    <x v="1230"/>
    <n v="442784"/>
    <n v="49480"/>
    <n v="32668"/>
    <x v="0"/>
    <n v="0.5140671899406053"/>
  </r>
  <r>
    <s v="Post_1232"/>
    <x v="595"/>
    <x v="2"/>
    <x v="5"/>
    <x v="3"/>
    <x v="7"/>
    <x v="1231"/>
    <n v="411249"/>
    <n v="93026"/>
    <n v="8004"/>
    <x v="0"/>
    <n v="0.19575825711071437"/>
  </r>
  <r>
    <s v="Post_1233"/>
    <x v="244"/>
    <x v="1"/>
    <x v="7"/>
    <x v="5"/>
    <x v="6"/>
    <x v="1232"/>
    <n v="106027"/>
    <n v="74544"/>
    <n v="43880"/>
    <x v="2"/>
    <n v="2.7940074440142904"/>
  </r>
  <r>
    <s v="Post_1234"/>
    <x v="248"/>
    <x v="3"/>
    <x v="2"/>
    <x v="2"/>
    <x v="7"/>
    <x v="1233"/>
    <n v="161388"/>
    <n v="40096"/>
    <n v="47798"/>
    <x v="1"/>
    <n v="0.10900962003927778"/>
  </r>
  <r>
    <s v="Post_1235"/>
    <x v="208"/>
    <x v="2"/>
    <x v="8"/>
    <x v="3"/>
    <x v="6"/>
    <x v="1234"/>
    <n v="242545"/>
    <n v="76839"/>
    <n v="34020"/>
    <x v="2"/>
    <n v="0.43956814846140452"/>
  </r>
  <r>
    <s v="Post_1236"/>
    <x v="596"/>
    <x v="3"/>
    <x v="7"/>
    <x v="5"/>
    <x v="4"/>
    <x v="1235"/>
    <n v="328783"/>
    <n v="1574"/>
    <n v="11658"/>
    <x v="0"/>
    <n v="0.20626064050166176"/>
  </r>
  <r>
    <s v="Post_1237"/>
    <x v="522"/>
    <x v="2"/>
    <x v="2"/>
    <x v="2"/>
    <x v="4"/>
    <x v="1236"/>
    <n v="216935"/>
    <n v="93964"/>
    <n v="23402"/>
    <x v="2"/>
    <n v="0.46219113613237178"/>
  </r>
  <r>
    <s v="Post_1238"/>
    <x v="347"/>
    <x v="0"/>
    <x v="8"/>
    <x v="3"/>
    <x v="4"/>
    <x v="1237"/>
    <n v="426226"/>
    <n v="17467"/>
    <n v="29795"/>
    <x v="0"/>
    <n v="0.14768532092350112"/>
  </r>
  <r>
    <s v="Post_1239"/>
    <x v="324"/>
    <x v="0"/>
    <x v="8"/>
    <x v="2"/>
    <x v="4"/>
    <x v="1238"/>
    <n v="289945"/>
    <n v="93775"/>
    <n v="32084"/>
    <x v="0"/>
    <n v="0.25121346172203418"/>
  </r>
  <r>
    <s v="Post_1240"/>
    <x v="108"/>
    <x v="0"/>
    <x v="6"/>
    <x v="0"/>
    <x v="3"/>
    <x v="1239"/>
    <n v="464620"/>
    <n v="19688"/>
    <n v="29990"/>
    <x v="2"/>
    <n v="0.34828134036354674"/>
  </r>
  <r>
    <s v="Post_1241"/>
    <x v="363"/>
    <x v="2"/>
    <x v="6"/>
    <x v="1"/>
    <x v="2"/>
    <x v="1240"/>
    <n v="91099"/>
    <n v="97414"/>
    <n v="3140"/>
    <x v="2"/>
    <n v="0.10820676003599872"/>
  </r>
  <r>
    <s v="Post_1242"/>
    <x v="195"/>
    <x v="0"/>
    <x v="0"/>
    <x v="5"/>
    <x v="3"/>
    <x v="1241"/>
    <n v="134040"/>
    <n v="6283"/>
    <n v="36793"/>
    <x v="0"/>
    <n v="5.3232556266327481E-2"/>
  </r>
  <r>
    <s v="Post_1243"/>
    <x v="240"/>
    <x v="0"/>
    <x v="4"/>
    <x v="2"/>
    <x v="1"/>
    <x v="1242"/>
    <n v="437322"/>
    <n v="28171"/>
    <n v="24122"/>
    <x v="1"/>
    <n v="0.70889552653716015"/>
  </r>
  <r>
    <s v="Post_1244"/>
    <x v="183"/>
    <x v="3"/>
    <x v="4"/>
    <x v="3"/>
    <x v="3"/>
    <x v="1243"/>
    <n v="137418"/>
    <n v="23331"/>
    <n v="49305"/>
    <x v="1"/>
    <n v="5.8855009571287038E-2"/>
  </r>
  <r>
    <s v="Post_1245"/>
    <x v="164"/>
    <x v="0"/>
    <x v="2"/>
    <x v="3"/>
    <x v="2"/>
    <x v="1244"/>
    <n v="153065"/>
    <n v="41200"/>
    <n v="7632"/>
    <x v="2"/>
    <n v="6.5134704053703543E-2"/>
  </r>
  <r>
    <s v="Post_1246"/>
    <x v="597"/>
    <x v="2"/>
    <x v="5"/>
    <x v="5"/>
    <x v="4"/>
    <x v="1245"/>
    <n v="76950"/>
    <n v="26333"/>
    <n v="7103"/>
    <x v="1"/>
    <n v="2.9748258468616593E-2"/>
  </r>
  <r>
    <s v="Post_1247"/>
    <x v="370"/>
    <x v="1"/>
    <x v="1"/>
    <x v="2"/>
    <x v="6"/>
    <x v="1246"/>
    <n v="368317"/>
    <n v="49091"/>
    <n v="21981"/>
    <x v="2"/>
    <n v="0.13780503142089828"/>
  </r>
  <r>
    <s v="Post_1248"/>
    <x v="364"/>
    <x v="0"/>
    <x v="3"/>
    <x v="4"/>
    <x v="7"/>
    <x v="1247"/>
    <n v="499380"/>
    <n v="60311"/>
    <n v="12282"/>
    <x v="0"/>
    <n v="0.20417784729988822"/>
  </r>
  <r>
    <s v="Post_1249"/>
    <x v="377"/>
    <x v="0"/>
    <x v="0"/>
    <x v="4"/>
    <x v="7"/>
    <x v="1248"/>
    <n v="93218"/>
    <n v="59577"/>
    <n v="14331"/>
    <x v="1"/>
    <n v="7.4325195745933659E-2"/>
  </r>
  <r>
    <s v="Post_1250"/>
    <x v="138"/>
    <x v="2"/>
    <x v="5"/>
    <x v="4"/>
    <x v="3"/>
    <x v="1249"/>
    <n v="403027"/>
    <n v="23102"/>
    <n v="44642"/>
    <x v="0"/>
    <n v="0.29249845602498192"/>
  </r>
  <r>
    <s v="Post_1251"/>
    <x v="72"/>
    <x v="3"/>
    <x v="0"/>
    <x v="4"/>
    <x v="2"/>
    <x v="1250"/>
    <n v="37945"/>
    <n v="3378"/>
    <n v="26696"/>
    <x v="2"/>
    <n v="1.5999290582625485E-2"/>
  </r>
  <r>
    <s v="Post_1252"/>
    <x v="208"/>
    <x v="3"/>
    <x v="0"/>
    <x v="5"/>
    <x v="1"/>
    <x v="1251"/>
    <n v="300720"/>
    <n v="59766"/>
    <n v="43145"/>
    <x v="1"/>
    <n v="0.29721190111173457"/>
  </r>
  <r>
    <s v="Post_1253"/>
    <x v="591"/>
    <x v="0"/>
    <x v="8"/>
    <x v="3"/>
    <x v="1"/>
    <x v="1252"/>
    <n v="69943"/>
    <n v="67574"/>
    <n v="13284"/>
    <x v="1"/>
    <n v="5.7861872195175856E-2"/>
  </r>
  <r>
    <s v="Post_1254"/>
    <x v="143"/>
    <x v="1"/>
    <x v="6"/>
    <x v="0"/>
    <x v="2"/>
    <x v="1253"/>
    <n v="429165"/>
    <n v="1181"/>
    <n v="16421"/>
    <x v="1"/>
    <n v="0.12978075367286618"/>
  </r>
  <r>
    <s v="Post_1255"/>
    <x v="575"/>
    <x v="2"/>
    <x v="2"/>
    <x v="4"/>
    <x v="3"/>
    <x v="1254"/>
    <n v="162796"/>
    <n v="63419"/>
    <n v="5547"/>
    <x v="0"/>
    <n v="5.927982388089708E-2"/>
  </r>
  <r>
    <s v="Post_1256"/>
    <x v="101"/>
    <x v="3"/>
    <x v="1"/>
    <x v="2"/>
    <x v="5"/>
    <x v="1255"/>
    <n v="120768"/>
    <n v="54001"/>
    <n v="43214"/>
    <x v="1"/>
    <n v="5.4185632081191322E-2"/>
  </r>
  <r>
    <s v="Post_1257"/>
    <x v="598"/>
    <x v="0"/>
    <x v="7"/>
    <x v="4"/>
    <x v="6"/>
    <x v="1256"/>
    <n v="160224"/>
    <n v="63631"/>
    <n v="2779"/>
    <x v="0"/>
    <n v="9.9044750497990122E-2"/>
  </r>
  <r>
    <s v="Post_1258"/>
    <x v="533"/>
    <x v="3"/>
    <x v="9"/>
    <x v="2"/>
    <x v="5"/>
    <x v="1257"/>
    <n v="468293"/>
    <n v="62396"/>
    <n v="41097"/>
    <x v="1"/>
    <n v="0.3348581327483226"/>
  </r>
  <r>
    <s v="Post_1259"/>
    <x v="247"/>
    <x v="0"/>
    <x v="2"/>
    <x v="5"/>
    <x v="7"/>
    <x v="1258"/>
    <n v="473290"/>
    <n v="53315"/>
    <n v="22117"/>
    <x v="0"/>
    <n v="3.2665523687061708"/>
  </r>
  <r>
    <s v="Post_1260"/>
    <x v="599"/>
    <x v="2"/>
    <x v="8"/>
    <x v="1"/>
    <x v="1"/>
    <x v="1259"/>
    <n v="269685"/>
    <n v="15870"/>
    <n v="11719"/>
    <x v="2"/>
    <n v="0.17252918685390206"/>
  </r>
  <r>
    <s v="Post_1261"/>
    <x v="532"/>
    <x v="1"/>
    <x v="8"/>
    <x v="0"/>
    <x v="5"/>
    <x v="1260"/>
    <n v="220395"/>
    <n v="47904"/>
    <n v="42984"/>
    <x v="2"/>
    <n v="0.22752326704123929"/>
  </r>
  <r>
    <s v="Post_1262"/>
    <x v="158"/>
    <x v="1"/>
    <x v="3"/>
    <x v="1"/>
    <x v="2"/>
    <x v="1261"/>
    <n v="413003"/>
    <n v="90078"/>
    <n v="39688"/>
    <x v="0"/>
    <n v="0.30949528517331415"/>
  </r>
  <r>
    <s v="Post_1263"/>
    <x v="346"/>
    <x v="2"/>
    <x v="5"/>
    <x v="4"/>
    <x v="7"/>
    <x v="1262"/>
    <n v="188014"/>
    <n v="39473"/>
    <n v="14691"/>
    <x v="2"/>
    <n v="5.6459828982516377E-2"/>
  </r>
  <r>
    <s v="Post_1264"/>
    <x v="454"/>
    <x v="2"/>
    <x v="3"/>
    <x v="0"/>
    <x v="7"/>
    <x v="1263"/>
    <n v="322024"/>
    <n v="4474"/>
    <n v="33051"/>
    <x v="0"/>
    <n v="0.1071274276176498"/>
  </r>
  <r>
    <s v="Post_1265"/>
    <x v="600"/>
    <x v="1"/>
    <x v="2"/>
    <x v="3"/>
    <x v="5"/>
    <x v="1264"/>
    <n v="480760"/>
    <n v="63167"/>
    <n v="20082"/>
    <x v="0"/>
    <n v="0.25484744641511275"/>
  </r>
  <r>
    <s v="Post_1266"/>
    <x v="601"/>
    <x v="0"/>
    <x v="3"/>
    <x v="0"/>
    <x v="6"/>
    <x v="1265"/>
    <n v="137707"/>
    <n v="28180"/>
    <n v="47207"/>
    <x v="1"/>
    <n v="0.12425624913991963"/>
  </r>
  <r>
    <s v="Post_1267"/>
    <x v="329"/>
    <x v="0"/>
    <x v="3"/>
    <x v="1"/>
    <x v="0"/>
    <x v="1266"/>
    <n v="149856"/>
    <n v="83261"/>
    <n v="13888"/>
    <x v="2"/>
    <n v="0.10523680998323488"/>
  </r>
  <r>
    <s v="Post_1268"/>
    <x v="602"/>
    <x v="3"/>
    <x v="8"/>
    <x v="5"/>
    <x v="6"/>
    <x v="1267"/>
    <n v="429897"/>
    <n v="10666"/>
    <n v="23842"/>
    <x v="1"/>
    <n v="0.12062893650269205"/>
  </r>
  <r>
    <s v="Post_1269"/>
    <x v="594"/>
    <x v="0"/>
    <x v="7"/>
    <x v="1"/>
    <x v="7"/>
    <x v="1268"/>
    <n v="428601"/>
    <n v="16411"/>
    <n v="12329"/>
    <x v="1"/>
    <n v="0.18605740127189527"/>
  </r>
  <r>
    <s v="Post_1270"/>
    <x v="79"/>
    <x v="0"/>
    <x v="9"/>
    <x v="3"/>
    <x v="0"/>
    <x v="1269"/>
    <n v="356632"/>
    <n v="57983"/>
    <n v="12027"/>
    <x v="0"/>
    <n v="0.10307974170266813"/>
  </r>
  <r>
    <s v="Post_1271"/>
    <x v="523"/>
    <x v="2"/>
    <x v="8"/>
    <x v="5"/>
    <x v="7"/>
    <x v="1270"/>
    <n v="115476"/>
    <n v="45804"/>
    <n v="33532"/>
    <x v="2"/>
    <n v="0.24782372524300622"/>
  </r>
  <r>
    <s v="Post_1272"/>
    <x v="492"/>
    <x v="1"/>
    <x v="3"/>
    <x v="3"/>
    <x v="3"/>
    <x v="1271"/>
    <n v="178208"/>
    <n v="2717"/>
    <n v="10620"/>
    <x v="0"/>
    <n v="7.8878954809065122E-2"/>
  </r>
  <r>
    <s v="Post_1273"/>
    <x v="500"/>
    <x v="1"/>
    <x v="5"/>
    <x v="5"/>
    <x v="3"/>
    <x v="1272"/>
    <n v="55050"/>
    <n v="41483"/>
    <n v="39848"/>
    <x v="1"/>
    <n v="7.0515392490408779E-2"/>
  </r>
  <r>
    <s v="Post_1274"/>
    <x v="286"/>
    <x v="3"/>
    <x v="3"/>
    <x v="4"/>
    <x v="0"/>
    <x v="1273"/>
    <n v="305353"/>
    <n v="8424"/>
    <n v="46784"/>
    <x v="1"/>
    <n v="0.108339205096039"/>
  </r>
  <r>
    <s v="Post_1275"/>
    <x v="254"/>
    <x v="1"/>
    <x v="0"/>
    <x v="1"/>
    <x v="1"/>
    <x v="1274"/>
    <n v="1774"/>
    <n v="38568"/>
    <n v="31300"/>
    <x v="2"/>
    <n v="1.5511418674932264E-2"/>
  </r>
  <r>
    <s v="Post_1276"/>
    <x v="603"/>
    <x v="3"/>
    <x v="1"/>
    <x v="0"/>
    <x v="2"/>
    <x v="1275"/>
    <n v="128740"/>
    <n v="47263"/>
    <n v="25381"/>
    <x v="2"/>
    <n v="7.6345468324159643E-2"/>
  </r>
  <r>
    <s v="Post_1277"/>
    <x v="448"/>
    <x v="2"/>
    <x v="6"/>
    <x v="2"/>
    <x v="4"/>
    <x v="1276"/>
    <n v="427434"/>
    <n v="92929"/>
    <n v="40158"/>
    <x v="1"/>
    <n v="0.54889808309055743"/>
  </r>
  <r>
    <s v="Post_1278"/>
    <x v="157"/>
    <x v="1"/>
    <x v="9"/>
    <x v="2"/>
    <x v="1"/>
    <x v="1277"/>
    <n v="9741"/>
    <n v="60279"/>
    <n v="1977"/>
    <x v="1"/>
    <n v="0.52664803815431427"/>
  </r>
  <r>
    <s v="Post_1279"/>
    <x v="112"/>
    <x v="0"/>
    <x v="8"/>
    <x v="4"/>
    <x v="2"/>
    <x v="1278"/>
    <n v="240695"/>
    <n v="76116"/>
    <n v="10533"/>
    <x v="2"/>
    <n v="6.7913030723559337E-2"/>
  </r>
  <r>
    <s v="Post_1280"/>
    <x v="227"/>
    <x v="3"/>
    <x v="8"/>
    <x v="0"/>
    <x v="6"/>
    <x v="1279"/>
    <n v="261333"/>
    <n v="28832"/>
    <n v="33631"/>
    <x v="1"/>
    <n v="0.22840833820652798"/>
  </r>
  <r>
    <s v="Post_1281"/>
    <x v="604"/>
    <x v="1"/>
    <x v="0"/>
    <x v="1"/>
    <x v="6"/>
    <x v="1280"/>
    <n v="127818"/>
    <n v="52586"/>
    <n v="17121"/>
    <x v="1"/>
    <n v="5.854913740617762E-2"/>
  </r>
  <r>
    <s v="Post_1282"/>
    <x v="605"/>
    <x v="2"/>
    <x v="6"/>
    <x v="4"/>
    <x v="3"/>
    <x v="1281"/>
    <n v="24388"/>
    <n v="40754"/>
    <n v="36005"/>
    <x v="2"/>
    <n v="0.36089900950532355"/>
  </r>
  <r>
    <s v="Post_1283"/>
    <x v="365"/>
    <x v="3"/>
    <x v="2"/>
    <x v="2"/>
    <x v="2"/>
    <x v="1282"/>
    <n v="348080"/>
    <n v="24255"/>
    <n v="47797"/>
    <x v="2"/>
    <n v="0.29750471963324943"/>
  </r>
  <r>
    <s v="Post_1284"/>
    <x v="606"/>
    <x v="3"/>
    <x v="3"/>
    <x v="4"/>
    <x v="3"/>
    <x v="1283"/>
    <n v="59389"/>
    <n v="15997"/>
    <n v="21735"/>
    <x v="2"/>
    <n v="3.9793789004128888E-2"/>
  </r>
  <r>
    <s v="Post_1285"/>
    <x v="607"/>
    <x v="3"/>
    <x v="6"/>
    <x v="4"/>
    <x v="6"/>
    <x v="1284"/>
    <n v="134452"/>
    <n v="16512"/>
    <n v="26744"/>
    <x v="2"/>
    <n v="0.14657744293676173"/>
  </r>
  <r>
    <s v="Post_1286"/>
    <x v="594"/>
    <x v="3"/>
    <x v="1"/>
    <x v="1"/>
    <x v="1"/>
    <x v="1285"/>
    <n v="468506"/>
    <n v="33962"/>
    <n v="5509"/>
    <x v="2"/>
    <n v="0.19832493732765349"/>
  </r>
  <r>
    <s v="Post_1287"/>
    <x v="421"/>
    <x v="3"/>
    <x v="2"/>
    <x v="2"/>
    <x v="4"/>
    <x v="1286"/>
    <n v="374139"/>
    <n v="41228"/>
    <n v="35296"/>
    <x v="0"/>
    <n v="0.50814771884168441"/>
  </r>
  <r>
    <s v="Post_1288"/>
    <x v="283"/>
    <x v="0"/>
    <x v="8"/>
    <x v="3"/>
    <x v="2"/>
    <x v="1287"/>
    <n v="119815"/>
    <n v="41769"/>
    <n v="1529"/>
    <x v="1"/>
    <n v="0.1005569337449818"/>
  </r>
  <r>
    <s v="Post_1289"/>
    <x v="244"/>
    <x v="1"/>
    <x v="4"/>
    <x v="2"/>
    <x v="2"/>
    <x v="1288"/>
    <n v="304294"/>
    <n v="25948"/>
    <n v="35055"/>
    <x v="2"/>
    <n v="0.38600297139137618"/>
  </r>
  <r>
    <s v="Post_1290"/>
    <x v="182"/>
    <x v="2"/>
    <x v="5"/>
    <x v="0"/>
    <x v="5"/>
    <x v="1289"/>
    <n v="242655"/>
    <n v="41085"/>
    <n v="3854"/>
    <x v="0"/>
    <n v="6.9810011343149819E-2"/>
  </r>
  <r>
    <s v="Post_1291"/>
    <x v="608"/>
    <x v="0"/>
    <x v="1"/>
    <x v="2"/>
    <x v="7"/>
    <x v="1290"/>
    <n v="400911"/>
    <n v="46622"/>
    <n v="18136"/>
    <x v="2"/>
    <n v="0.11716201966852792"/>
  </r>
  <r>
    <s v="Post_1292"/>
    <x v="563"/>
    <x v="3"/>
    <x v="0"/>
    <x v="2"/>
    <x v="1"/>
    <x v="1291"/>
    <n v="67913"/>
    <n v="48844"/>
    <n v="32596"/>
    <x v="2"/>
    <n v="5.4019185377388861E-2"/>
  </r>
  <r>
    <s v="Post_1293"/>
    <x v="271"/>
    <x v="1"/>
    <x v="2"/>
    <x v="2"/>
    <x v="6"/>
    <x v="1292"/>
    <n v="310842"/>
    <n v="86059"/>
    <n v="25445"/>
    <x v="2"/>
    <n v="0.13598122807006247"/>
  </r>
  <r>
    <s v="Post_1294"/>
    <x v="295"/>
    <x v="3"/>
    <x v="7"/>
    <x v="0"/>
    <x v="0"/>
    <x v="1293"/>
    <n v="411599"/>
    <n v="6923"/>
    <n v="34729"/>
    <x v="0"/>
    <n v="0.19793596801938262"/>
  </r>
  <r>
    <s v="Post_1295"/>
    <x v="387"/>
    <x v="3"/>
    <x v="1"/>
    <x v="0"/>
    <x v="4"/>
    <x v="1294"/>
    <n v="342720"/>
    <n v="58380"/>
    <n v="21282"/>
    <x v="1"/>
    <n v="0.34800211578484247"/>
  </r>
  <r>
    <s v="Post_1296"/>
    <x v="18"/>
    <x v="3"/>
    <x v="7"/>
    <x v="0"/>
    <x v="5"/>
    <x v="1295"/>
    <n v="434933"/>
    <n v="9642"/>
    <n v="7876"/>
    <x v="0"/>
    <n v="1.7129471181512554"/>
  </r>
  <r>
    <s v="Post_1297"/>
    <x v="257"/>
    <x v="2"/>
    <x v="2"/>
    <x v="1"/>
    <x v="5"/>
    <x v="1296"/>
    <n v="8669"/>
    <n v="88291"/>
    <n v="10996"/>
    <x v="2"/>
    <n v="6.4973575671200823E-2"/>
  </r>
  <r>
    <s v="Post_1298"/>
    <x v="609"/>
    <x v="1"/>
    <x v="5"/>
    <x v="4"/>
    <x v="0"/>
    <x v="1297"/>
    <n v="472554"/>
    <n v="57987"/>
    <n v="11509"/>
    <x v="0"/>
    <n v="0.84200241393183517"/>
  </r>
  <r>
    <s v="Post_1299"/>
    <x v="140"/>
    <x v="0"/>
    <x v="2"/>
    <x v="5"/>
    <x v="3"/>
    <x v="1298"/>
    <n v="230354"/>
    <n v="67311"/>
    <n v="23584"/>
    <x v="2"/>
    <n v="0.24778191113143935"/>
  </r>
  <r>
    <s v="Post_1300"/>
    <x v="214"/>
    <x v="0"/>
    <x v="3"/>
    <x v="2"/>
    <x v="5"/>
    <x v="1299"/>
    <n v="220248"/>
    <n v="24146"/>
    <n v="6273"/>
    <x v="0"/>
    <n v="0.20800479959372734"/>
  </r>
  <r>
    <s v="Post_1301"/>
    <x v="265"/>
    <x v="2"/>
    <x v="3"/>
    <x v="2"/>
    <x v="1"/>
    <x v="1300"/>
    <n v="287339"/>
    <n v="75893"/>
    <n v="22514"/>
    <x v="2"/>
    <n v="0.11814922639402985"/>
  </r>
  <r>
    <s v="Post_1302"/>
    <x v="286"/>
    <x v="0"/>
    <x v="9"/>
    <x v="3"/>
    <x v="4"/>
    <x v="1301"/>
    <n v="52742"/>
    <n v="18986"/>
    <n v="7245"/>
    <x v="1"/>
    <n v="1.8386736349059522E-2"/>
  </r>
  <r>
    <s v="Post_1303"/>
    <x v="149"/>
    <x v="3"/>
    <x v="8"/>
    <x v="3"/>
    <x v="6"/>
    <x v="1302"/>
    <n v="485171"/>
    <n v="37329"/>
    <n v="48944"/>
    <x v="1"/>
    <n v="0.77611372708270798"/>
  </r>
  <r>
    <s v="Post_1304"/>
    <x v="475"/>
    <x v="2"/>
    <x v="4"/>
    <x v="3"/>
    <x v="0"/>
    <x v="1303"/>
    <n v="142483"/>
    <n v="59165"/>
    <n v="21732"/>
    <x v="1"/>
    <n v="0.232256132620352"/>
  </r>
  <r>
    <s v="Post_1305"/>
    <x v="493"/>
    <x v="1"/>
    <x v="0"/>
    <x v="4"/>
    <x v="0"/>
    <x v="1304"/>
    <n v="339557"/>
    <n v="4006"/>
    <n v="12554"/>
    <x v="1"/>
    <n v="0.11230198299247005"/>
  </r>
  <r>
    <s v="Post_1306"/>
    <x v="440"/>
    <x v="3"/>
    <x v="3"/>
    <x v="4"/>
    <x v="6"/>
    <x v="1305"/>
    <n v="152619"/>
    <n v="48984"/>
    <n v="25191"/>
    <x v="1"/>
    <n v="9.4909605415849405E-2"/>
  </r>
  <r>
    <s v="Post_1307"/>
    <x v="26"/>
    <x v="0"/>
    <x v="0"/>
    <x v="1"/>
    <x v="1"/>
    <x v="1306"/>
    <n v="164716"/>
    <n v="88378"/>
    <n v="8578"/>
    <x v="1"/>
    <n v="0.32538862423105192"/>
  </r>
  <r>
    <s v="Post_1308"/>
    <x v="585"/>
    <x v="2"/>
    <x v="5"/>
    <x v="5"/>
    <x v="1"/>
    <x v="1307"/>
    <n v="96874"/>
    <n v="13638"/>
    <n v="40689"/>
    <x v="1"/>
    <n v="0.54226948319764734"/>
  </r>
  <r>
    <s v="Post_1309"/>
    <x v="610"/>
    <x v="3"/>
    <x v="7"/>
    <x v="1"/>
    <x v="0"/>
    <x v="1308"/>
    <n v="424359"/>
    <n v="9498"/>
    <n v="48618"/>
    <x v="0"/>
    <n v="0.53943140424903901"/>
  </r>
  <r>
    <s v="Post_1310"/>
    <x v="314"/>
    <x v="3"/>
    <x v="6"/>
    <x v="5"/>
    <x v="0"/>
    <x v="1309"/>
    <n v="317730"/>
    <n v="81407"/>
    <n v="42155"/>
    <x v="2"/>
    <n v="0.13898951874675985"/>
  </r>
  <r>
    <s v="Post_1311"/>
    <x v="383"/>
    <x v="3"/>
    <x v="2"/>
    <x v="5"/>
    <x v="2"/>
    <x v="1310"/>
    <n v="3194"/>
    <n v="35532"/>
    <n v="3408"/>
    <x v="0"/>
    <n v="1.7831946159660543E-2"/>
  </r>
  <r>
    <s v="Post_1312"/>
    <x v="427"/>
    <x v="0"/>
    <x v="2"/>
    <x v="0"/>
    <x v="7"/>
    <x v="1311"/>
    <n v="142135"/>
    <n v="17115"/>
    <n v="37585"/>
    <x v="2"/>
    <n v="9.7908814752951046E-2"/>
  </r>
  <r>
    <s v="Post_1313"/>
    <x v="162"/>
    <x v="2"/>
    <x v="5"/>
    <x v="3"/>
    <x v="0"/>
    <x v="1312"/>
    <n v="33634"/>
    <n v="67008"/>
    <n v="19020"/>
    <x v="1"/>
    <n v="8.9734004539867823E-2"/>
  </r>
  <r>
    <s v="Post_1314"/>
    <x v="297"/>
    <x v="0"/>
    <x v="0"/>
    <x v="0"/>
    <x v="7"/>
    <x v="1313"/>
    <n v="407380"/>
    <n v="86927"/>
    <n v="39494"/>
    <x v="2"/>
    <n v="0.18717597980550987"/>
  </r>
  <r>
    <s v="Post_1315"/>
    <x v="611"/>
    <x v="1"/>
    <x v="1"/>
    <x v="5"/>
    <x v="6"/>
    <x v="1314"/>
    <n v="485696"/>
    <n v="2619"/>
    <n v="4585"/>
    <x v="2"/>
    <n v="1.4914850095014465"/>
  </r>
  <r>
    <s v="Post_1316"/>
    <x v="110"/>
    <x v="2"/>
    <x v="3"/>
    <x v="2"/>
    <x v="3"/>
    <x v="1315"/>
    <n v="397476"/>
    <n v="34854"/>
    <n v="18603"/>
    <x v="1"/>
    <n v="0.42203934253160152"/>
  </r>
  <r>
    <s v="Post_1317"/>
    <x v="351"/>
    <x v="2"/>
    <x v="8"/>
    <x v="4"/>
    <x v="3"/>
    <x v="1316"/>
    <n v="271989"/>
    <n v="18364"/>
    <n v="40465"/>
    <x v="2"/>
    <n v="0.89280692616391888"/>
  </r>
  <r>
    <s v="Post_1318"/>
    <x v="408"/>
    <x v="2"/>
    <x v="7"/>
    <x v="0"/>
    <x v="5"/>
    <x v="1317"/>
    <n v="318200"/>
    <n v="34749"/>
    <n v="4831"/>
    <x v="0"/>
    <n v="0.17410066481169509"/>
  </r>
  <r>
    <s v="Post_1319"/>
    <x v="612"/>
    <x v="1"/>
    <x v="2"/>
    <x v="0"/>
    <x v="2"/>
    <x v="1318"/>
    <n v="355660"/>
    <n v="14269"/>
    <n v="32625"/>
    <x v="1"/>
    <n v="0.34140669525334494"/>
  </r>
  <r>
    <s v="Post_1320"/>
    <x v="373"/>
    <x v="2"/>
    <x v="9"/>
    <x v="5"/>
    <x v="7"/>
    <x v="1319"/>
    <n v="301736"/>
    <n v="68814"/>
    <n v="19088"/>
    <x v="2"/>
    <n v="0.46249096414501523"/>
  </r>
  <r>
    <s v="Post_1321"/>
    <x v="613"/>
    <x v="1"/>
    <x v="9"/>
    <x v="4"/>
    <x v="1"/>
    <x v="1320"/>
    <n v="157550"/>
    <n v="81164"/>
    <n v="9915"/>
    <x v="1"/>
    <n v="0.33628642959841049"/>
  </r>
  <r>
    <s v="Post_1322"/>
    <x v="104"/>
    <x v="2"/>
    <x v="7"/>
    <x v="1"/>
    <x v="3"/>
    <x v="1321"/>
    <n v="189284"/>
    <n v="97120"/>
    <n v="44811"/>
    <x v="1"/>
    <n v="7.3602826291641096E-2"/>
  </r>
  <r>
    <s v="Post_1323"/>
    <x v="614"/>
    <x v="3"/>
    <x v="1"/>
    <x v="3"/>
    <x v="0"/>
    <x v="1322"/>
    <n v="357427"/>
    <n v="68104"/>
    <n v="34015"/>
    <x v="2"/>
    <n v="0.37818576238156648"/>
  </r>
  <r>
    <s v="Post_1324"/>
    <x v="459"/>
    <x v="1"/>
    <x v="0"/>
    <x v="2"/>
    <x v="2"/>
    <x v="1323"/>
    <n v="35182"/>
    <n v="4716"/>
    <n v="18161"/>
    <x v="0"/>
    <n v="0.12920720688642209"/>
  </r>
  <r>
    <s v="Post_1325"/>
    <x v="269"/>
    <x v="2"/>
    <x v="2"/>
    <x v="5"/>
    <x v="1"/>
    <x v="1324"/>
    <n v="213240"/>
    <n v="94333"/>
    <n v="16398"/>
    <x v="1"/>
    <n v="0.27207534810286038"/>
  </r>
  <r>
    <s v="Post_1326"/>
    <x v="322"/>
    <x v="3"/>
    <x v="9"/>
    <x v="2"/>
    <x v="2"/>
    <x v="1325"/>
    <n v="426061"/>
    <n v="23299"/>
    <n v="8196"/>
    <x v="1"/>
    <n v="0.40890490348791175"/>
  </r>
  <r>
    <s v="Post_1327"/>
    <x v="223"/>
    <x v="1"/>
    <x v="9"/>
    <x v="3"/>
    <x v="2"/>
    <x v="1326"/>
    <n v="432650"/>
    <n v="96770"/>
    <n v="7738"/>
    <x v="1"/>
    <n v="0.1340498189237643"/>
  </r>
  <r>
    <s v="Post_1328"/>
    <x v="414"/>
    <x v="2"/>
    <x v="9"/>
    <x v="2"/>
    <x v="4"/>
    <x v="1327"/>
    <n v="413183"/>
    <n v="6201"/>
    <n v="2949"/>
    <x v="2"/>
    <n v="0.12457789005201009"/>
  </r>
  <r>
    <s v="Post_1329"/>
    <x v="599"/>
    <x v="1"/>
    <x v="6"/>
    <x v="5"/>
    <x v="6"/>
    <x v="1328"/>
    <n v="5635"/>
    <n v="13422"/>
    <n v="13879"/>
    <x v="2"/>
    <n v="7.7987036573116631E-3"/>
  </r>
  <r>
    <s v="Post_1330"/>
    <x v="615"/>
    <x v="2"/>
    <x v="8"/>
    <x v="3"/>
    <x v="7"/>
    <x v="1329"/>
    <n v="264887"/>
    <n v="35633"/>
    <n v="21578"/>
    <x v="0"/>
    <n v="0.38442800314609904"/>
  </r>
  <r>
    <s v="Post_1331"/>
    <x v="616"/>
    <x v="2"/>
    <x v="6"/>
    <x v="3"/>
    <x v="5"/>
    <x v="1330"/>
    <n v="229865"/>
    <n v="43423"/>
    <n v="22490"/>
    <x v="2"/>
    <n v="8.6351808486754458E-2"/>
  </r>
  <r>
    <s v="Post_1332"/>
    <x v="548"/>
    <x v="2"/>
    <x v="1"/>
    <x v="1"/>
    <x v="5"/>
    <x v="1331"/>
    <n v="241142"/>
    <n v="55800"/>
    <n v="165"/>
    <x v="0"/>
    <n v="6.8337409100276747E-2"/>
  </r>
  <r>
    <s v="Post_1333"/>
    <x v="89"/>
    <x v="0"/>
    <x v="5"/>
    <x v="0"/>
    <x v="0"/>
    <x v="1332"/>
    <n v="271958"/>
    <n v="31163"/>
    <n v="46231"/>
    <x v="0"/>
    <n v="0.14232786513905965"/>
  </r>
  <r>
    <s v="Post_1334"/>
    <x v="411"/>
    <x v="2"/>
    <x v="7"/>
    <x v="0"/>
    <x v="2"/>
    <x v="1333"/>
    <n v="127158"/>
    <n v="91300"/>
    <n v="2263"/>
    <x v="2"/>
    <n v="5.0997899511580409E-2"/>
  </r>
  <r>
    <s v="Post_1335"/>
    <x v="159"/>
    <x v="0"/>
    <x v="8"/>
    <x v="4"/>
    <x v="5"/>
    <x v="1334"/>
    <n v="254344"/>
    <n v="59222"/>
    <n v="41866"/>
    <x v="1"/>
    <n v="7.877929244212438E-2"/>
  </r>
  <r>
    <s v="Post_1336"/>
    <x v="102"/>
    <x v="3"/>
    <x v="9"/>
    <x v="4"/>
    <x v="4"/>
    <x v="1335"/>
    <n v="425376"/>
    <n v="84697"/>
    <n v="14385"/>
    <x v="1"/>
    <n v="0.11375386810391928"/>
  </r>
  <r>
    <s v="Post_1337"/>
    <x v="267"/>
    <x v="1"/>
    <x v="1"/>
    <x v="4"/>
    <x v="5"/>
    <x v="1336"/>
    <n v="468829"/>
    <n v="14948"/>
    <n v="24904"/>
    <x v="2"/>
    <n v="0.22331873607498381"/>
  </r>
  <r>
    <s v="Post_1338"/>
    <x v="617"/>
    <x v="3"/>
    <x v="5"/>
    <x v="4"/>
    <x v="4"/>
    <x v="1337"/>
    <n v="140608"/>
    <n v="79169"/>
    <n v="3536"/>
    <x v="0"/>
    <n v="5.736093416077593E-2"/>
  </r>
  <r>
    <s v="Post_1339"/>
    <x v="400"/>
    <x v="0"/>
    <x v="4"/>
    <x v="0"/>
    <x v="6"/>
    <x v="1338"/>
    <n v="316119"/>
    <n v="92969"/>
    <n v="275"/>
    <x v="2"/>
    <n v="1.2668560623644134"/>
  </r>
  <r>
    <s v="Post_1340"/>
    <x v="381"/>
    <x v="0"/>
    <x v="3"/>
    <x v="5"/>
    <x v="4"/>
    <x v="1339"/>
    <n v="367578"/>
    <n v="82639"/>
    <n v="34084"/>
    <x v="0"/>
    <n v="0.10273046534280468"/>
  </r>
  <r>
    <s v="Post_1341"/>
    <x v="258"/>
    <x v="1"/>
    <x v="6"/>
    <x v="5"/>
    <x v="4"/>
    <x v="1340"/>
    <n v="260270"/>
    <n v="93639"/>
    <n v="48015"/>
    <x v="1"/>
    <n v="0.16408999384342038"/>
  </r>
  <r>
    <s v="Post_1342"/>
    <x v="347"/>
    <x v="1"/>
    <x v="9"/>
    <x v="0"/>
    <x v="5"/>
    <x v="1341"/>
    <n v="12794"/>
    <n v="64359"/>
    <n v="44733"/>
    <x v="2"/>
    <n v="3.4573076988534832E-2"/>
  </r>
  <r>
    <s v="Post_1343"/>
    <x v="618"/>
    <x v="3"/>
    <x v="6"/>
    <x v="5"/>
    <x v="6"/>
    <x v="1342"/>
    <n v="54608"/>
    <n v="90554"/>
    <n v="26913"/>
    <x v="1"/>
    <n v="3.6284615618189055E-2"/>
  </r>
  <r>
    <s v="Post_1344"/>
    <x v="76"/>
    <x v="1"/>
    <x v="9"/>
    <x v="5"/>
    <x v="3"/>
    <x v="1343"/>
    <n v="205837"/>
    <n v="18884"/>
    <n v="34478"/>
    <x v="0"/>
    <n v="8.98598084508761E-2"/>
  </r>
  <r>
    <s v="Post_1345"/>
    <x v="354"/>
    <x v="0"/>
    <x v="1"/>
    <x v="3"/>
    <x v="4"/>
    <x v="1344"/>
    <n v="31691"/>
    <n v="13582"/>
    <n v="28775"/>
    <x v="1"/>
    <n v="2.6294604826335513E-2"/>
  </r>
  <r>
    <s v="Post_1346"/>
    <x v="494"/>
    <x v="2"/>
    <x v="0"/>
    <x v="3"/>
    <x v="6"/>
    <x v="1345"/>
    <n v="342278"/>
    <n v="65649"/>
    <n v="39380"/>
    <x v="1"/>
    <n v="0.1001191428252316"/>
  </r>
  <r>
    <s v="Post_1347"/>
    <x v="297"/>
    <x v="3"/>
    <x v="5"/>
    <x v="5"/>
    <x v="7"/>
    <x v="1346"/>
    <n v="47700"/>
    <n v="96055"/>
    <n v="48941"/>
    <x v="0"/>
    <n v="3.8653893833783599E-2"/>
  </r>
  <r>
    <s v="Post_1348"/>
    <x v="103"/>
    <x v="0"/>
    <x v="3"/>
    <x v="1"/>
    <x v="5"/>
    <x v="1347"/>
    <n v="126563"/>
    <n v="37361"/>
    <n v="35102"/>
    <x v="0"/>
    <n v="4.1940225916600848E-2"/>
  </r>
  <r>
    <s v="Post_1349"/>
    <x v="577"/>
    <x v="3"/>
    <x v="8"/>
    <x v="0"/>
    <x v="0"/>
    <x v="1348"/>
    <n v="430264"/>
    <n v="84216"/>
    <n v="12887"/>
    <x v="2"/>
    <n v="0.12576161603057767"/>
  </r>
  <r>
    <s v="Post_1350"/>
    <x v="438"/>
    <x v="3"/>
    <x v="1"/>
    <x v="3"/>
    <x v="7"/>
    <x v="1349"/>
    <n v="73183"/>
    <n v="6162"/>
    <n v="13527"/>
    <x v="1"/>
    <n v="6.6033483168116899E-2"/>
  </r>
  <r>
    <s v="Post_1351"/>
    <x v="343"/>
    <x v="3"/>
    <x v="2"/>
    <x v="4"/>
    <x v="5"/>
    <x v="1350"/>
    <n v="398327"/>
    <n v="3628"/>
    <n v="34070"/>
    <x v="1"/>
    <n v="8.8618212356084955E-2"/>
  </r>
  <r>
    <s v="Post_1352"/>
    <x v="70"/>
    <x v="0"/>
    <x v="7"/>
    <x v="4"/>
    <x v="3"/>
    <x v="1351"/>
    <n v="272637"/>
    <n v="95308"/>
    <n v="27495"/>
    <x v="0"/>
    <n v="0.58569560239527341"/>
  </r>
  <r>
    <s v="Post_1353"/>
    <x v="333"/>
    <x v="3"/>
    <x v="7"/>
    <x v="1"/>
    <x v="5"/>
    <x v="1352"/>
    <n v="486439"/>
    <n v="65910"/>
    <n v="47543"/>
    <x v="1"/>
    <n v="0.19002090289482446"/>
  </r>
  <r>
    <s v="Post_1354"/>
    <x v="547"/>
    <x v="2"/>
    <x v="2"/>
    <x v="5"/>
    <x v="6"/>
    <x v="1353"/>
    <n v="117638"/>
    <n v="95968"/>
    <n v="7429"/>
    <x v="0"/>
    <n v="7.8234529801751121E-2"/>
  </r>
  <r>
    <s v="Post_1355"/>
    <x v="207"/>
    <x v="1"/>
    <x v="3"/>
    <x v="4"/>
    <x v="1"/>
    <x v="1354"/>
    <n v="424044"/>
    <n v="36411"/>
    <n v="15765"/>
    <x v="2"/>
    <n v="9.7567411804259555E-2"/>
  </r>
  <r>
    <s v="Post_1356"/>
    <x v="133"/>
    <x v="0"/>
    <x v="3"/>
    <x v="1"/>
    <x v="4"/>
    <x v="1355"/>
    <n v="209884"/>
    <n v="73618"/>
    <n v="20779"/>
    <x v="2"/>
    <n v="1.4961205624938538"/>
  </r>
  <r>
    <s v="Post_1357"/>
    <x v="619"/>
    <x v="1"/>
    <x v="6"/>
    <x v="4"/>
    <x v="5"/>
    <x v="1356"/>
    <n v="457773"/>
    <n v="5808"/>
    <n v="24319"/>
    <x v="0"/>
    <n v="0.306590983497877"/>
  </r>
  <r>
    <s v="Post_1358"/>
    <x v="208"/>
    <x v="2"/>
    <x v="8"/>
    <x v="1"/>
    <x v="1"/>
    <x v="1357"/>
    <n v="28063"/>
    <n v="80288"/>
    <n v="21251"/>
    <x v="2"/>
    <n v="3.5295181356152838E-2"/>
  </r>
  <r>
    <s v="Post_1359"/>
    <x v="1"/>
    <x v="1"/>
    <x v="5"/>
    <x v="1"/>
    <x v="5"/>
    <x v="1358"/>
    <n v="215327"/>
    <n v="30817"/>
    <n v="27401"/>
    <x v="0"/>
    <n v="5.761337067441627E-2"/>
  </r>
  <r>
    <s v="Post_1360"/>
    <x v="620"/>
    <x v="2"/>
    <x v="9"/>
    <x v="4"/>
    <x v="5"/>
    <x v="1359"/>
    <n v="251504"/>
    <n v="84789"/>
    <n v="13528"/>
    <x v="1"/>
    <n v="0.13567304216703924"/>
  </r>
  <r>
    <s v="Post_1361"/>
    <x v="591"/>
    <x v="3"/>
    <x v="6"/>
    <x v="0"/>
    <x v="1"/>
    <x v="1360"/>
    <n v="225649"/>
    <n v="39904"/>
    <n v="16363"/>
    <x v="2"/>
    <n v="0.19452947102579318"/>
  </r>
  <r>
    <s v="Post_1362"/>
    <x v="225"/>
    <x v="3"/>
    <x v="0"/>
    <x v="2"/>
    <x v="4"/>
    <x v="1361"/>
    <n v="17521"/>
    <n v="66825"/>
    <n v="29302"/>
    <x v="1"/>
    <n v="0.19025553115122945"/>
  </r>
  <r>
    <s v="Post_1363"/>
    <x v="281"/>
    <x v="0"/>
    <x v="3"/>
    <x v="0"/>
    <x v="6"/>
    <x v="1362"/>
    <n v="476137"/>
    <n v="3228"/>
    <n v="47964"/>
    <x v="2"/>
    <n v="0.52216013680575979"/>
  </r>
  <r>
    <s v="Post_1364"/>
    <x v="317"/>
    <x v="3"/>
    <x v="9"/>
    <x v="1"/>
    <x v="7"/>
    <x v="1363"/>
    <n v="151582"/>
    <n v="8928"/>
    <n v="27509"/>
    <x v="1"/>
    <n v="6.0261939872994767E-2"/>
  </r>
  <r>
    <s v="Post_1365"/>
    <x v="68"/>
    <x v="0"/>
    <x v="4"/>
    <x v="3"/>
    <x v="3"/>
    <x v="1364"/>
    <n v="57101"/>
    <n v="14115"/>
    <n v="11231"/>
    <x v="0"/>
    <n v="3.4865895684379637E-2"/>
  </r>
  <r>
    <s v="Post_1366"/>
    <x v="65"/>
    <x v="3"/>
    <x v="4"/>
    <x v="0"/>
    <x v="6"/>
    <x v="1365"/>
    <n v="422491"/>
    <n v="51824"/>
    <n v="41589"/>
    <x v="2"/>
    <n v="0.60477367760268119"/>
  </r>
  <r>
    <s v="Post_1367"/>
    <x v="70"/>
    <x v="0"/>
    <x v="2"/>
    <x v="2"/>
    <x v="5"/>
    <x v="1366"/>
    <n v="247637"/>
    <n v="74541"/>
    <n v="9632"/>
    <x v="2"/>
    <n v="1.0428406651601771"/>
  </r>
  <r>
    <s v="Post_1368"/>
    <x v="105"/>
    <x v="2"/>
    <x v="9"/>
    <x v="3"/>
    <x v="0"/>
    <x v="1367"/>
    <n v="171076"/>
    <n v="81828"/>
    <n v="23677"/>
    <x v="1"/>
    <n v="0.12539818699668392"/>
  </r>
  <r>
    <s v="Post_1369"/>
    <x v="469"/>
    <x v="0"/>
    <x v="6"/>
    <x v="2"/>
    <x v="6"/>
    <x v="1368"/>
    <n v="158489"/>
    <n v="94198"/>
    <n v="2651"/>
    <x v="2"/>
    <n v="0.26511077863273863"/>
  </r>
  <r>
    <s v="Post_1370"/>
    <x v="532"/>
    <x v="2"/>
    <x v="8"/>
    <x v="0"/>
    <x v="6"/>
    <x v="1369"/>
    <n v="427373"/>
    <n v="98628"/>
    <n v="27675"/>
    <x v="2"/>
    <n v="0.12709604511473915"/>
  </r>
  <r>
    <s v="Post_1371"/>
    <x v="471"/>
    <x v="1"/>
    <x v="0"/>
    <x v="3"/>
    <x v="3"/>
    <x v="1370"/>
    <n v="109429"/>
    <n v="18098"/>
    <n v="33218"/>
    <x v="1"/>
    <n v="0.1361104972188564"/>
  </r>
  <r>
    <s v="Post_1372"/>
    <x v="284"/>
    <x v="3"/>
    <x v="0"/>
    <x v="5"/>
    <x v="2"/>
    <x v="1371"/>
    <n v="146955"/>
    <n v="2010"/>
    <n v="4596"/>
    <x v="0"/>
    <n v="4.4311802312243811E-2"/>
  </r>
  <r>
    <s v="Post_1373"/>
    <x v="141"/>
    <x v="1"/>
    <x v="3"/>
    <x v="5"/>
    <x v="1"/>
    <x v="1372"/>
    <n v="30544"/>
    <n v="94790"/>
    <n v="20833"/>
    <x v="1"/>
    <n v="5.3252137670731309E-2"/>
  </r>
  <r>
    <s v="Post_1374"/>
    <x v="341"/>
    <x v="2"/>
    <x v="7"/>
    <x v="0"/>
    <x v="0"/>
    <x v="1373"/>
    <n v="232135"/>
    <n v="69688"/>
    <n v="1995"/>
    <x v="2"/>
    <n v="6.7255341092548979E-2"/>
  </r>
  <r>
    <s v="Post_1375"/>
    <x v="469"/>
    <x v="2"/>
    <x v="7"/>
    <x v="0"/>
    <x v="6"/>
    <x v="1374"/>
    <n v="124732"/>
    <n v="19857"/>
    <n v="2918"/>
    <x v="1"/>
    <n v="3.2807963749698903E-2"/>
  </r>
  <r>
    <s v="Post_1376"/>
    <x v="612"/>
    <x v="1"/>
    <x v="9"/>
    <x v="4"/>
    <x v="5"/>
    <x v="1375"/>
    <n v="56058"/>
    <n v="33031"/>
    <n v="39409"/>
    <x v="0"/>
    <n v="0.39732105587008482"/>
  </r>
  <r>
    <s v="Post_1377"/>
    <x v="536"/>
    <x v="3"/>
    <x v="1"/>
    <x v="5"/>
    <x v="5"/>
    <x v="1376"/>
    <n v="485592"/>
    <n v="49331"/>
    <n v="19554"/>
    <x v="0"/>
    <n v="0.3279603568498648"/>
  </r>
  <r>
    <s v="Post_1378"/>
    <x v="196"/>
    <x v="0"/>
    <x v="5"/>
    <x v="5"/>
    <x v="6"/>
    <x v="1377"/>
    <n v="360231"/>
    <n v="50867"/>
    <n v="10401"/>
    <x v="1"/>
    <n v="0.10217384769927705"/>
  </r>
  <r>
    <s v="Post_1379"/>
    <x v="307"/>
    <x v="1"/>
    <x v="1"/>
    <x v="5"/>
    <x v="1"/>
    <x v="1378"/>
    <n v="454181"/>
    <n v="90442"/>
    <n v="5100"/>
    <x v="2"/>
    <n v="0.16850299764620633"/>
  </r>
  <r>
    <s v="Post_1380"/>
    <x v="309"/>
    <x v="0"/>
    <x v="7"/>
    <x v="1"/>
    <x v="2"/>
    <x v="1379"/>
    <n v="321120"/>
    <n v="43717"/>
    <n v="31601"/>
    <x v="0"/>
    <n v="0.29963063709244048"/>
  </r>
  <r>
    <s v="Post_1381"/>
    <x v="340"/>
    <x v="3"/>
    <x v="7"/>
    <x v="5"/>
    <x v="5"/>
    <x v="1380"/>
    <n v="462012"/>
    <n v="14851"/>
    <n v="39245"/>
    <x v="2"/>
    <n v="0.1033523821043148"/>
  </r>
  <r>
    <s v="Post_1382"/>
    <x v="621"/>
    <x v="3"/>
    <x v="4"/>
    <x v="1"/>
    <x v="7"/>
    <x v="1381"/>
    <n v="491635"/>
    <n v="26412"/>
    <n v="40281"/>
    <x v="0"/>
    <n v="0.29834823930999144"/>
  </r>
  <r>
    <s v="Post_1383"/>
    <x v="453"/>
    <x v="2"/>
    <x v="5"/>
    <x v="4"/>
    <x v="5"/>
    <x v="1382"/>
    <n v="169871"/>
    <n v="69296"/>
    <n v="28132"/>
    <x v="1"/>
    <n v="0.24491791141873331"/>
  </r>
  <r>
    <s v="Post_1384"/>
    <x v="505"/>
    <x v="1"/>
    <x v="4"/>
    <x v="3"/>
    <x v="2"/>
    <x v="1383"/>
    <n v="417599"/>
    <n v="10888"/>
    <n v="30642"/>
    <x v="2"/>
    <n v="0.12351371222288848"/>
  </r>
  <r>
    <s v="Post_1385"/>
    <x v="542"/>
    <x v="2"/>
    <x v="0"/>
    <x v="1"/>
    <x v="0"/>
    <x v="1384"/>
    <n v="109560"/>
    <n v="72783"/>
    <n v="24165"/>
    <x v="0"/>
    <n v="6.1610265871562042E-2"/>
  </r>
  <r>
    <s v="Post_1386"/>
    <x v="572"/>
    <x v="3"/>
    <x v="1"/>
    <x v="2"/>
    <x v="7"/>
    <x v="1385"/>
    <n v="219478"/>
    <n v="50960"/>
    <n v="9544"/>
    <x v="2"/>
    <n v="0.25724182285924291"/>
  </r>
  <r>
    <s v="Post_1387"/>
    <x v="268"/>
    <x v="0"/>
    <x v="5"/>
    <x v="3"/>
    <x v="0"/>
    <x v="1386"/>
    <n v="486900"/>
    <n v="57469"/>
    <n v="18804"/>
    <x v="2"/>
    <n v="0.52689570389137497"/>
  </r>
  <r>
    <s v="Post_1388"/>
    <x v="3"/>
    <x v="3"/>
    <x v="8"/>
    <x v="1"/>
    <x v="2"/>
    <x v="1387"/>
    <n v="226028"/>
    <n v="42182"/>
    <n v="44655"/>
    <x v="2"/>
    <n v="7.3507799770453325E-2"/>
  </r>
  <r>
    <s v="Post_1389"/>
    <x v="537"/>
    <x v="2"/>
    <x v="1"/>
    <x v="2"/>
    <x v="6"/>
    <x v="1388"/>
    <n v="267989"/>
    <n v="33779"/>
    <n v="31998"/>
    <x v="0"/>
    <n v="0.11605921778967775"/>
  </r>
  <r>
    <s v="Post_1390"/>
    <x v="316"/>
    <x v="3"/>
    <x v="8"/>
    <x v="3"/>
    <x v="5"/>
    <x v="1389"/>
    <n v="290505"/>
    <n v="80733"/>
    <n v="47868"/>
    <x v="2"/>
    <n v="0.39387403541714244"/>
  </r>
  <r>
    <s v="Post_1391"/>
    <x v="502"/>
    <x v="0"/>
    <x v="7"/>
    <x v="5"/>
    <x v="6"/>
    <x v="1390"/>
    <n v="20540"/>
    <n v="47457"/>
    <n v="9403"/>
    <x v="0"/>
    <n v="2.0332630272659521E-2"/>
  </r>
  <r>
    <s v="Post_1392"/>
    <x v="136"/>
    <x v="2"/>
    <x v="4"/>
    <x v="2"/>
    <x v="4"/>
    <x v="1391"/>
    <n v="82540"/>
    <n v="38617"/>
    <n v="2955"/>
    <x v="0"/>
    <n v="2.7090799317404057E-2"/>
  </r>
  <r>
    <s v="Post_1393"/>
    <x v="324"/>
    <x v="0"/>
    <x v="0"/>
    <x v="1"/>
    <x v="1"/>
    <x v="1392"/>
    <n v="36002"/>
    <n v="75771"/>
    <n v="49277"/>
    <x v="1"/>
    <n v="0.14346480190633143"/>
  </r>
  <r>
    <s v="Post_1394"/>
    <x v="229"/>
    <x v="0"/>
    <x v="4"/>
    <x v="0"/>
    <x v="0"/>
    <x v="1393"/>
    <n v="232704"/>
    <n v="14507"/>
    <n v="29927"/>
    <x v="0"/>
    <n v="7.7209258268699302E-2"/>
  </r>
  <r>
    <s v="Post_1395"/>
    <x v="255"/>
    <x v="2"/>
    <x v="6"/>
    <x v="2"/>
    <x v="6"/>
    <x v="1394"/>
    <n v="353078"/>
    <n v="6086"/>
    <n v="47414"/>
    <x v="1"/>
    <n v="0.11831161987149139"/>
  </r>
  <r>
    <s v="Post_1396"/>
    <x v="271"/>
    <x v="3"/>
    <x v="1"/>
    <x v="4"/>
    <x v="3"/>
    <x v="1395"/>
    <n v="445158"/>
    <n v="72002"/>
    <n v="36183"/>
    <x v="2"/>
    <n v="0.1118663982728669"/>
  </r>
  <r>
    <s v="Post_1397"/>
    <x v="283"/>
    <x v="2"/>
    <x v="0"/>
    <x v="5"/>
    <x v="7"/>
    <x v="1396"/>
    <n v="409229"/>
    <n v="27714"/>
    <n v="13106"/>
    <x v="1"/>
    <n v="0.26662886873394104"/>
  </r>
  <r>
    <s v="Post_1398"/>
    <x v="338"/>
    <x v="0"/>
    <x v="2"/>
    <x v="4"/>
    <x v="2"/>
    <x v="1397"/>
    <n v="154970"/>
    <n v="2083"/>
    <n v="31448"/>
    <x v="0"/>
    <n v="0.20386067899845997"/>
  </r>
  <r>
    <s v="Post_1399"/>
    <x v="421"/>
    <x v="3"/>
    <x v="4"/>
    <x v="1"/>
    <x v="7"/>
    <x v="1398"/>
    <n v="413617"/>
    <n v="89862"/>
    <n v="4384"/>
    <x v="1"/>
    <n v="0.13987048024870613"/>
  </r>
  <r>
    <s v="Post_1400"/>
    <x v="344"/>
    <x v="1"/>
    <x v="3"/>
    <x v="4"/>
    <x v="3"/>
    <x v="1399"/>
    <n v="40878"/>
    <n v="92816"/>
    <n v="32364"/>
    <x v="1"/>
    <n v="6.9704907022625191"/>
  </r>
  <r>
    <s v="Post_1401"/>
    <x v="88"/>
    <x v="2"/>
    <x v="8"/>
    <x v="0"/>
    <x v="5"/>
    <x v="1400"/>
    <n v="115776"/>
    <n v="61334"/>
    <n v="8923"/>
    <x v="2"/>
    <n v="5.6884545773387099E-2"/>
  </r>
  <r>
    <s v="Post_1402"/>
    <x v="346"/>
    <x v="0"/>
    <x v="7"/>
    <x v="0"/>
    <x v="0"/>
    <x v="1401"/>
    <n v="87051"/>
    <n v="54840"/>
    <n v="1455"/>
    <x v="1"/>
    <n v="0.26837487783781355"/>
  </r>
  <r>
    <s v="Post_1403"/>
    <x v="355"/>
    <x v="0"/>
    <x v="3"/>
    <x v="0"/>
    <x v="5"/>
    <x v="1402"/>
    <n v="268495"/>
    <n v="57440"/>
    <n v="8547"/>
    <x v="1"/>
    <n v="8.1062354482819787E-2"/>
  </r>
  <r>
    <s v="Post_1404"/>
    <x v="622"/>
    <x v="3"/>
    <x v="8"/>
    <x v="3"/>
    <x v="1"/>
    <x v="1403"/>
    <n v="104079"/>
    <n v="97157"/>
    <n v="25266"/>
    <x v="1"/>
    <n v="4.6384137543214687E-2"/>
  </r>
  <r>
    <s v="Post_1405"/>
    <x v="177"/>
    <x v="1"/>
    <x v="5"/>
    <x v="2"/>
    <x v="0"/>
    <x v="1404"/>
    <n v="204875"/>
    <n v="35997"/>
    <n v="12109"/>
    <x v="2"/>
    <n v="0.14456461923791009"/>
  </r>
  <r>
    <s v="Post_1406"/>
    <x v="623"/>
    <x v="0"/>
    <x v="3"/>
    <x v="0"/>
    <x v="4"/>
    <x v="1405"/>
    <n v="384718"/>
    <n v="41860"/>
    <n v="11247"/>
    <x v="1"/>
    <n v="2.0322835193909996"/>
  </r>
  <r>
    <s v="Post_1407"/>
    <x v="550"/>
    <x v="0"/>
    <x v="2"/>
    <x v="4"/>
    <x v="4"/>
    <x v="1406"/>
    <n v="489633"/>
    <n v="74135"/>
    <n v="5827"/>
    <x v="2"/>
    <n v="0.48834595362044486"/>
  </r>
  <r>
    <s v="Post_1408"/>
    <x v="493"/>
    <x v="1"/>
    <x v="4"/>
    <x v="2"/>
    <x v="0"/>
    <x v="1407"/>
    <n v="436110"/>
    <n v="99307"/>
    <n v="43672"/>
    <x v="1"/>
    <n v="0.14135468250246722"/>
  </r>
  <r>
    <s v="Post_1409"/>
    <x v="624"/>
    <x v="0"/>
    <x v="4"/>
    <x v="5"/>
    <x v="2"/>
    <x v="1408"/>
    <n v="45442"/>
    <n v="17114"/>
    <n v="47200"/>
    <x v="0"/>
    <n v="2.4483040147760177E-2"/>
  </r>
  <r>
    <s v="Post_1410"/>
    <x v="137"/>
    <x v="1"/>
    <x v="9"/>
    <x v="3"/>
    <x v="0"/>
    <x v="1409"/>
    <n v="124969"/>
    <n v="28636"/>
    <n v="6719"/>
    <x v="2"/>
    <n v="0.87308174045635245"/>
  </r>
  <r>
    <s v="Post_1411"/>
    <x v="257"/>
    <x v="1"/>
    <x v="7"/>
    <x v="1"/>
    <x v="6"/>
    <x v="1410"/>
    <n v="443977"/>
    <n v="12624"/>
    <n v="5006"/>
    <x v="1"/>
    <n v="0.36343745522055498"/>
  </r>
  <r>
    <s v="Post_1412"/>
    <x v="559"/>
    <x v="3"/>
    <x v="6"/>
    <x v="2"/>
    <x v="3"/>
    <x v="1411"/>
    <n v="95722"/>
    <n v="26834"/>
    <n v="29707"/>
    <x v="2"/>
    <n v="3.9344993444352973E-2"/>
  </r>
  <r>
    <s v="Post_1413"/>
    <x v="543"/>
    <x v="3"/>
    <x v="4"/>
    <x v="4"/>
    <x v="1"/>
    <x v="1412"/>
    <n v="27747"/>
    <n v="18462"/>
    <n v="49929"/>
    <x v="1"/>
    <n v="2.0914719295524343E-2"/>
  </r>
  <r>
    <s v="Post_1414"/>
    <x v="161"/>
    <x v="1"/>
    <x v="2"/>
    <x v="3"/>
    <x v="7"/>
    <x v="1413"/>
    <n v="142240"/>
    <n v="4875"/>
    <n v="24089"/>
    <x v="1"/>
    <n v="0.13657597978212171"/>
  </r>
  <r>
    <s v="Post_1415"/>
    <x v="300"/>
    <x v="1"/>
    <x v="5"/>
    <x v="0"/>
    <x v="4"/>
    <x v="1414"/>
    <n v="469936"/>
    <n v="5231"/>
    <n v="20186"/>
    <x v="2"/>
    <n v="0.31313483143226317"/>
  </r>
  <r>
    <s v="Post_1416"/>
    <x v="71"/>
    <x v="3"/>
    <x v="0"/>
    <x v="3"/>
    <x v="7"/>
    <x v="1415"/>
    <n v="354527"/>
    <n v="52194"/>
    <n v="10554"/>
    <x v="2"/>
    <n v="0.16219013725380449"/>
  </r>
  <r>
    <s v="Post_1417"/>
    <x v="181"/>
    <x v="1"/>
    <x v="7"/>
    <x v="4"/>
    <x v="7"/>
    <x v="1416"/>
    <n v="304604"/>
    <n v="96372"/>
    <n v="32740"/>
    <x v="0"/>
    <n v="0.24637886980064327"/>
  </r>
  <r>
    <s v="Post_1418"/>
    <x v="596"/>
    <x v="1"/>
    <x v="1"/>
    <x v="0"/>
    <x v="3"/>
    <x v="1417"/>
    <n v="429022"/>
    <n v="80506"/>
    <n v="34002"/>
    <x v="1"/>
    <n v="0.26318707524991708"/>
  </r>
  <r>
    <s v="Post_1419"/>
    <x v="625"/>
    <x v="2"/>
    <x v="2"/>
    <x v="1"/>
    <x v="2"/>
    <x v="1418"/>
    <n v="187199"/>
    <n v="28150"/>
    <n v="34043"/>
    <x v="0"/>
    <n v="0.10741386157036006"/>
  </r>
  <r>
    <s v="Post_1420"/>
    <x v="572"/>
    <x v="1"/>
    <x v="6"/>
    <x v="2"/>
    <x v="1"/>
    <x v="1419"/>
    <n v="276597"/>
    <n v="79599"/>
    <n v="22457"/>
    <x v="2"/>
    <n v="0.20643815899946572"/>
  </r>
  <r>
    <s v="Post_1421"/>
    <x v="626"/>
    <x v="3"/>
    <x v="7"/>
    <x v="0"/>
    <x v="1"/>
    <x v="1420"/>
    <n v="118275"/>
    <n v="97590"/>
    <n v="15628"/>
    <x v="1"/>
    <n v="6.3810198749282288E-2"/>
  </r>
  <r>
    <s v="Post_1422"/>
    <x v="8"/>
    <x v="2"/>
    <x v="2"/>
    <x v="2"/>
    <x v="2"/>
    <x v="1421"/>
    <n v="422698"/>
    <n v="91378"/>
    <n v="14943"/>
    <x v="0"/>
    <n v="0.28298593465987809"/>
  </r>
  <r>
    <s v="Post_1423"/>
    <x v="527"/>
    <x v="3"/>
    <x v="2"/>
    <x v="2"/>
    <x v="7"/>
    <x v="1422"/>
    <n v="492053"/>
    <n v="70509"/>
    <n v="850"/>
    <x v="1"/>
    <n v="0.16970292079193008"/>
  </r>
  <r>
    <s v="Post_1424"/>
    <x v="387"/>
    <x v="1"/>
    <x v="5"/>
    <x v="3"/>
    <x v="5"/>
    <x v="1423"/>
    <n v="135014"/>
    <n v="42756"/>
    <n v="42886"/>
    <x v="0"/>
    <n v="0.15739366319599241"/>
  </r>
  <r>
    <s v="Post_1425"/>
    <x v="627"/>
    <x v="2"/>
    <x v="8"/>
    <x v="1"/>
    <x v="2"/>
    <x v="1424"/>
    <n v="152047"/>
    <n v="18783"/>
    <n v="29122"/>
    <x v="0"/>
    <n v="6.5144928504196828E-2"/>
  </r>
  <r>
    <s v="Post_1426"/>
    <x v="304"/>
    <x v="3"/>
    <x v="1"/>
    <x v="5"/>
    <x v="0"/>
    <x v="1425"/>
    <n v="49155"/>
    <n v="98931"/>
    <n v="27535"/>
    <x v="2"/>
    <n v="3.8417930540549587E-2"/>
  </r>
  <r>
    <s v="Post_1427"/>
    <x v="620"/>
    <x v="2"/>
    <x v="6"/>
    <x v="4"/>
    <x v="0"/>
    <x v="1426"/>
    <n v="362421"/>
    <n v="44888"/>
    <n v="6152"/>
    <x v="2"/>
    <n v="0.1169987982085469"/>
  </r>
  <r>
    <s v="Post_1428"/>
    <x v="10"/>
    <x v="0"/>
    <x v="1"/>
    <x v="5"/>
    <x v="2"/>
    <x v="1427"/>
    <n v="412876"/>
    <n v="73893"/>
    <n v="17235"/>
    <x v="2"/>
    <n v="0.16986091399949513"/>
  </r>
  <r>
    <s v="Post_1429"/>
    <x v="43"/>
    <x v="2"/>
    <x v="9"/>
    <x v="2"/>
    <x v="5"/>
    <x v="1428"/>
    <n v="242509"/>
    <n v="24840"/>
    <n v="36605"/>
    <x v="1"/>
    <n v="0.13171981036410438"/>
  </r>
  <r>
    <s v="Post_1430"/>
    <x v="435"/>
    <x v="1"/>
    <x v="6"/>
    <x v="4"/>
    <x v="0"/>
    <x v="1429"/>
    <n v="258979"/>
    <n v="34138"/>
    <n v="31038"/>
    <x v="1"/>
    <n v="0.60216601803776604"/>
  </r>
  <r>
    <s v="Post_1431"/>
    <x v="628"/>
    <x v="3"/>
    <x v="8"/>
    <x v="5"/>
    <x v="4"/>
    <x v="1430"/>
    <n v="281538"/>
    <n v="66575"/>
    <n v="25027"/>
    <x v="0"/>
    <n v="0.13026216158945392"/>
  </r>
  <r>
    <s v="Post_1432"/>
    <x v="629"/>
    <x v="3"/>
    <x v="4"/>
    <x v="3"/>
    <x v="2"/>
    <x v="1431"/>
    <n v="282674"/>
    <n v="48887"/>
    <n v="13168"/>
    <x v="1"/>
    <n v="7.1626850308528472E-2"/>
  </r>
  <r>
    <s v="Post_1433"/>
    <x v="218"/>
    <x v="2"/>
    <x v="3"/>
    <x v="2"/>
    <x v="0"/>
    <x v="1432"/>
    <n v="387248"/>
    <n v="73957"/>
    <n v="36470"/>
    <x v="1"/>
    <n v="9.9765858195865226E-2"/>
  </r>
  <r>
    <s v="Post_1434"/>
    <x v="346"/>
    <x v="0"/>
    <x v="8"/>
    <x v="2"/>
    <x v="0"/>
    <x v="1433"/>
    <n v="417326"/>
    <n v="92430"/>
    <n v="12583"/>
    <x v="2"/>
    <n v="1.6299764711756299"/>
  </r>
  <r>
    <s v="Post_1435"/>
    <x v="575"/>
    <x v="0"/>
    <x v="5"/>
    <x v="4"/>
    <x v="1"/>
    <x v="1434"/>
    <n v="74495"/>
    <n v="51341"/>
    <n v="20363"/>
    <x v="1"/>
    <n v="0.29584339214491973"/>
  </r>
  <r>
    <s v="Post_1436"/>
    <x v="276"/>
    <x v="0"/>
    <x v="4"/>
    <x v="5"/>
    <x v="3"/>
    <x v="1435"/>
    <n v="253167"/>
    <n v="92950"/>
    <n v="2373"/>
    <x v="0"/>
    <n v="0.15393789741743547"/>
  </r>
  <r>
    <s v="Post_1437"/>
    <x v="165"/>
    <x v="1"/>
    <x v="5"/>
    <x v="4"/>
    <x v="4"/>
    <x v="1436"/>
    <n v="436598"/>
    <n v="7615"/>
    <n v="11674"/>
    <x v="1"/>
    <n v="0.20319940094805319"/>
  </r>
  <r>
    <s v="Post_1438"/>
    <x v="188"/>
    <x v="1"/>
    <x v="1"/>
    <x v="5"/>
    <x v="6"/>
    <x v="1437"/>
    <n v="418903"/>
    <n v="61845"/>
    <n v="42763"/>
    <x v="1"/>
    <n v="0.29311647089585374"/>
  </r>
  <r>
    <s v="Post_1439"/>
    <x v="400"/>
    <x v="0"/>
    <x v="0"/>
    <x v="0"/>
    <x v="3"/>
    <x v="1438"/>
    <n v="52138"/>
    <n v="49038"/>
    <n v="10863"/>
    <x v="1"/>
    <n v="4.0107708989555221E-2"/>
  </r>
  <r>
    <s v="Post_1440"/>
    <x v="329"/>
    <x v="2"/>
    <x v="6"/>
    <x v="3"/>
    <x v="7"/>
    <x v="1439"/>
    <n v="61464"/>
    <n v="87896"/>
    <n v="29370"/>
    <x v="2"/>
    <n v="3.9178756446585652E-2"/>
  </r>
  <r>
    <s v="Post_1441"/>
    <x v="76"/>
    <x v="3"/>
    <x v="4"/>
    <x v="2"/>
    <x v="2"/>
    <x v="1440"/>
    <n v="304395"/>
    <n v="4335"/>
    <n v="6543"/>
    <x v="0"/>
    <n v="6.8411597507460717E-2"/>
  </r>
  <r>
    <s v="Post_1442"/>
    <x v="207"/>
    <x v="0"/>
    <x v="7"/>
    <x v="3"/>
    <x v="6"/>
    <x v="1441"/>
    <n v="106952"/>
    <n v="66241"/>
    <n v="31466"/>
    <x v="2"/>
    <n v="9.7922029454263593E-2"/>
  </r>
  <r>
    <s v="Post_1443"/>
    <x v="305"/>
    <x v="0"/>
    <x v="0"/>
    <x v="2"/>
    <x v="4"/>
    <x v="1442"/>
    <n v="83459"/>
    <n v="90758"/>
    <n v="11510"/>
    <x v="1"/>
    <n v="6.2853435725206963E-2"/>
  </r>
  <r>
    <s v="Post_1444"/>
    <x v="5"/>
    <x v="0"/>
    <x v="3"/>
    <x v="5"/>
    <x v="5"/>
    <x v="1443"/>
    <n v="83040"/>
    <n v="51880"/>
    <n v="28713"/>
    <x v="0"/>
    <n v="5.5043782265684738E-2"/>
  </r>
  <r>
    <s v="Post_1445"/>
    <x v="474"/>
    <x v="3"/>
    <x v="0"/>
    <x v="3"/>
    <x v="7"/>
    <x v="1444"/>
    <n v="297330"/>
    <n v="86236"/>
    <n v="24425"/>
    <x v="2"/>
    <n v="0.35489235999057078"/>
  </r>
  <r>
    <s v="Post_1446"/>
    <x v="142"/>
    <x v="0"/>
    <x v="7"/>
    <x v="4"/>
    <x v="1"/>
    <x v="1445"/>
    <n v="446765"/>
    <n v="960"/>
    <n v="10338"/>
    <x v="2"/>
    <n v="0.12535394620428186"/>
  </r>
  <r>
    <s v="Post_1447"/>
    <x v="630"/>
    <x v="2"/>
    <x v="2"/>
    <x v="0"/>
    <x v="7"/>
    <x v="1446"/>
    <n v="366143"/>
    <n v="43936"/>
    <n v="27510"/>
    <x v="1"/>
    <n v="1.8452303644168571"/>
  </r>
  <r>
    <s v="Post_1448"/>
    <x v="450"/>
    <x v="2"/>
    <x v="0"/>
    <x v="0"/>
    <x v="2"/>
    <x v="1447"/>
    <n v="93252"/>
    <n v="89723"/>
    <n v="22110"/>
    <x v="2"/>
    <n v="4.2526724226059652E-2"/>
  </r>
  <r>
    <s v="Post_1449"/>
    <x v="444"/>
    <x v="1"/>
    <x v="3"/>
    <x v="2"/>
    <x v="4"/>
    <x v="1448"/>
    <n v="479772"/>
    <n v="15896"/>
    <n v="35015"/>
    <x v="1"/>
    <n v="0.13071879164377925"/>
  </r>
  <r>
    <s v="Post_1450"/>
    <x v="360"/>
    <x v="3"/>
    <x v="1"/>
    <x v="2"/>
    <x v="4"/>
    <x v="1449"/>
    <n v="111106"/>
    <n v="36968"/>
    <n v="11611"/>
    <x v="0"/>
    <n v="9.3689037000965147E-2"/>
  </r>
  <r>
    <s v="Post_1451"/>
    <x v="487"/>
    <x v="0"/>
    <x v="4"/>
    <x v="1"/>
    <x v="0"/>
    <x v="1450"/>
    <n v="162049"/>
    <n v="83886"/>
    <n v="27223"/>
    <x v="2"/>
    <n v="0.21925221252434057"/>
  </r>
  <r>
    <s v="Post_1452"/>
    <x v="119"/>
    <x v="2"/>
    <x v="4"/>
    <x v="0"/>
    <x v="3"/>
    <x v="1451"/>
    <n v="464158"/>
    <n v="44277"/>
    <n v="47080"/>
    <x v="2"/>
    <n v="1.0346269390583007"/>
  </r>
  <r>
    <s v="Post_1453"/>
    <x v="565"/>
    <x v="3"/>
    <x v="8"/>
    <x v="2"/>
    <x v="2"/>
    <x v="1452"/>
    <n v="496755"/>
    <n v="33448"/>
    <n v="20685"/>
    <x v="1"/>
    <n v="1.0200666233374256"/>
  </r>
  <r>
    <s v="Post_1454"/>
    <x v="407"/>
    <x v="3"/>
    <x v="8"/>
    <x v="2"/>
    <x v="5"/>
    <x v="1453"/>
    <n v="270046"/>
    <n v="39624"/>
    <n v="31764"/>
    <x v="0"/>
    <n v="0.13386324412358103"/>
  </r>
  <r>
    <s v="Post_1455"/>
    <x v="631"/>
    <x v="1"/>
    <x v="0"/>
    <x v="0"/>
    <x v="5"/>
    <x v="1454"/>
    <n v="322516"/>
    <n v="95255"/>
    <n v="21585"/>
    <x v="0"/>
    <n v="0.13465996180472228"/>
  </r>
  <r>
    <s v="Post_1456"/>
    <x v="509"/>
    <x v="1"/>
    <x v="5"/>
    <x v="2"/>
    <x v="6"/>
    <x v="1455"/>
    <n v="238257"/>
    <n v="87810"/>
    <n v="32469"/>
    <x v="1"/>
    <n v="9.6704110010985667E-2"/>
  </r>
  <r>
    <s v="Post_1457"/>
    <x v="249"/>
    <x v="3"/>
    <x v="7"/>
    <x v="2"/>
    <x v="6"/>
    <x v="1456"/>
    <n v="314746"/>
    <n v="69878"/>
    <n v="17368"/>
    <x v="1"/>
    <n v="0.10607441136105941"/>
  </r>
  <r>
    <s v="Post_1458"/>
    <x v="578"/>
    <x v="3"/>
    <x v="7"/>
    <x v="0"/>
    <x v="7"/>
    <x v="1457"/>
    <n v="27994"/>
    <n v="52403"/>
    <n v="25446"/>
    <x v="1"/>
    <n v="5.3437546385444235E-2"/>
  </r>
  <r>
    <s v="Post_1459"/>
    <x v="156"/>
    <x v="0"/>
    <x v="9"/>
    <x v="4"/>
    <x v="0"/>
    <x v="1458"/>
    <n v="479806"/>
    <n v="15065"/>
    <n v="12873"/>
    <x v="0"/>
    <n v="0.2379942158870926"/>
  </r>
  <r>
    <s v="Post_1460"/>
    <x v="223"/>
    <x v="0"/>
    <x v="4"/>
    <x v="0"/>
    <x v="4"/>
    <x v="1459"/>
    <n v="211685"/>
    <n v="55025"/>
    <n v="91"/>
    <x v="0"/>
    <n v="8.6970708779282008E-2"/>
  </r>
  <r>
    <s v="Post_1461"/>
    <x v="484"/>
    <x v="0"/>
    <x v="8"/>
    <x v="4"/>
    <x v="1"/>
    <x v="1460"/>
    <n v="496981"/>
    <n v="33360"/>
    <n v="46462"/>
    <x v="0"/>
    <n v="0.23909973283811317"/>
  </r>
  <r>
    <s v="Post_1462"/>
    <x v="110"/>
    <x v="1"/>
    <x v="2"/>
    <x v="0"/>
    <x v="0"/>
    <x v="1461"/>
    <n v="321009"/>
    <n v="10779"/>
    <n v="9754"/>
    <x v="2"/>
    <n v="0.47914536029685123"/>
  </r>
  <r>
    <s v="Post_1463"/>
    <x v="621"/>
    <x v="2"/>
    <x v="1"/>
    <x v="3"/>
    <x v="0"/>
    <x v="1462"/>
    <n v="494486"/>
    <n v="84288"/>
    <n v="37093"/>
    <x v="1"/>
    <n v="0.3892826802591059"/>
  </r>
  <r>
    <s v="Post_1464"/>
    <x v="504"/>
    <x v="1"/>
    <x v="1"/>
    <x v="3"/>
    <x v="4"/>
    <x v="1463"/>
    <n v="396843"/>
    <n v="98493"/>
    <n v="11487"/>
    <x v="2"/>
    <n v="1.5693203739197479"/>
  </r>
  <r>
    <s v="Post_1465"/>
    <x v="366"/>
    <x v="3"/>
    <x v="7"/>
    <x v="1"/>
    <x v="1"/>
    <x v="1464"/>
    <n v="198754"/>
    <n v="50261"/>
    <n v="36892"/>
    <x v="1"/>
    <n v="5.7235854191677961E-2"/>
  </r>
  <r>
    <s v="Post_1466"/>
    <x v="627"/>
    <x v="0"/>
    <x v="9"/>
    <x v="1"/>
    <x v="4"/>
    <x v="1465"/>
    <n v="73518"/>
    <n v="35146"/>
    <n v="5294"/>
    <x v="1"/>
    <n v="3.0976191188102933E-2"/>
  </r>
  <r>
    <s v="Post_1467"/>
    <x v="193"/>
    <x v="1"/>
    <x v="7"/>
    <x v="1"/>
    <x v="6"/>
    <x v="1466"/>
    <n v="97823"/>
    <n v="18276"/>
    <n v="5221"/>
    <x v="0"/>
    <n v="5.3923810615950196E-2"/>
  </r>
  <r>
    <s v="Post_1468"/>
    <x v="261"/>
    <x v="1"/>
    <x v="2"/>
    <x v="1"/>
    <x v="3"/>
    <x v="1467"/>
    <n v="409446"/>
    <n v="92094"/>
    <n v="7598"/>
    <x v="0"/>
    <n v="0.30228803863488335"/>
  </r>
  <r>
    <s v="Post_1469"/>
    <x v="549"/>
    <x v="0"/>
    <x v="5"/>
    <x v="5"/>
    <x v="0"/>
    <x v="1468"/>
    <n v="21326"/>
    <n v="82659"/>
    <n v="29430"/>
    <x v="0"/>
    <n v="7.1228478364513195E-2"/>
  </r>
  <r>
    <s v="Post_1470"/>
    <x v="632"/>
    <x v="3"/>
    <x v="4"/>
    <x v="2"/>
    <x v="3"/>
    <x v="1469"/>
    <n v="264695"/>
    <n v="92687"/>
    <n v="40287"/>
    <x v="2"/>
    <n v="9.0378393857335551E-2"/>
  </r>
  <r>
    <s v="Post_1471"/>
    <x v="140"/>
    <x v="2"/>
    <x v="8"/>
    <x v="0"/>
    <x v="5"/>
    <x v="1470"/>
    <n v="96005"/>
    <n v="37813"/>
    <n v="34742"/>
    <x v="0"/>
    <n v="3.9237375881770169E-2"/>
  </r>
  <r>
    <s v="Post_1472"/>
    <x v="1"/>
    <x v="0"/>
    <x v="1"/>
    <x v="4"/>
    <x v="1"/>
    <x v="1471"/>
    <n v="32968"/>
    <n v="51401"/>
    <n v="6451"/>
    <x v="0"/>
    <n v="6.853972353179566E-2"/>
  </r>
  <r>
    <s v="Post_1473"/>
    <x v="383"/>
    <x v="3"/>
    <x v="0"/>
    <x v="3"/>
    <x v="2"/>
    <x v="1472"/>
    <n v="203395"/>
    <n v="52047"/>
    <n v="33016"/>
    <x v="0"/>
    <n v="0.44026752626726984"/>
  </r>
  <r>
    <s v="Post_1474"/>
    <x v="450"/>
    <x v="2"/>
    <x v="1"/>
    <x v="5"/>
    <x v="1"/>
    <x v="1473"/>
    <n v="377071"/>
    <n v="94228"/>
    <n v="18967"/>
    <x v="2"/>
    <n v="0.12510733616705066"/>
  </r>
  <r>
    <s v="Post_1475"/>
    <x v="119"/>
    <x v="1"/>
    <x v="0"/>
    <x v="2"/>
    <x v="5"/>
    <x v="1474"/>
    <n v="94516"/>
    <n v="53191"/>
    <n v="6975"/>
    <x v="1"/>
    <n v="0.15619553473154871"/>
  </r>
  <r>
    <s v="Post_1476"/>
    <x v="221"/>
    <x v="2"/>
    <x v="0"/>
    <x v="4"/>
    <x v="1"/>
    <x v="1475"/>
    <n v="144696"/>
    <n v="32439"/>
    <n v="22126"/>
    <x v="2"/>
    <n v="0.83048947201707146"/>
  </r>
  <r>
    <s v="Post_1477"/>
    <x v="633"/>
    <x v="0"/>
    <x v="6"/>
    <x v="5"/>
    <x v="1"/>
    <x v="1476"/>
    <n v="160508"/>
    <n v="65534"/>
    <n v="14746"/>
    <x v="0"/>
    <n v="0.22017157414062058"/>
  </r>
  <r>
    <s v="Post_1478"/>
    <x v="417"/>
    <x v="1"/>
    <x v="6"/>
    <x v="1"/>
    <x v="1"/>
    <x v="1477"/>
    <n v="130429"/>
    <n v="41640"/>
    <n v="43576"/>
    <x v="0"/>
    <n v="4.8358248182122754E-2"/>
  </r>
  <r>
    <s v="Post_1479"/>
    <x v="363"/>
    <x v="1"/>
    <x v="3"/>
    <x v="2"/>
    <x v="2"/>
    <x v="1478"/>
    <n v="463589"/>
    <n v="77615"/>
    <n v="15106"/>
    <x v="1"/>
    <n v="0.11455572923820265"/>
  </r>
  <r>
    <s v="Post_1480"/>
    <x v="122"/>
    <x v="2"/>
    <x v="2"/>
    <x v="2"/>
    <x v="2"/>
    <x v="1479"/>
    <n v="229751"/>
    <n v="7248"/>
    <n v="44829"/>
    <x v="2"/>
    <n v="1.5634874844665365"/>
  </r>
  <r>
    <s v="Post_1481"/>
    <x v="215"/>
    <x v="0"/>
    <x v="7"/>
    <x v="3"/>
    <x v="2"/>
    <x v="1480"/>
    <n v="8333"/>
    <n v="58793"/>
    <n v="1796"/>
    <x v="2"/>
    <n v="1.8543450466855217E-2"/>
  </r>
  <r>
    <s v="Post_1482"/>
    <x v="80"/>
    <x v="2"/>
    <x v="8"/>
    <x v="2"/>
    <x v="0"/>
    <x v="1481"/>
    <n v="241186"/>
    <n v="76623"/>
    <n v="19400"/>
    <x v="1"/>
    <n v="0.15893033127040482"/>
  </r>
  <r>
    <s v="Post_1483"/>
    <x v="598"/>
    <x v="2"/>
    <x v="3"/>
    <x v="2"/>
    <x v="1"/>
    <x v="1482"/>
    <n v="426504"/>
    <n v="12495"/>
    <n v="12223"/>
    <x v="2"/>
    <n v="0.30252859198311499"/>
  </r>
  <r>
    <s v="Post_1484"/>
    <x v="115"/>
    <x v="0"/>
    <x v="5"/>
    <x v="2"/>
    <x v="7"/>
    <x v="1483"/>
    <n v="360210"/>
    <n v="45845"/>
    <n v="199"/>
    <x v="1"/>
    <n v="0.47032332456562814"/>
  </r>
  <r>
    <s v="Post_1485"/>
    <x v="409"/>
    <x v="1"/>
    <x v="3"/>
    <x v="2"/>
    <x v="5"/>
    <x v="1484"/>
    <n v="362241"/>
    <n v="15395"/>
    <n v="711"/>
    <x v="0"/>
    <n v="0.56375629919030634"/>
  </r>
  <r>
    <s v="Post_1486"/>
    <x v="365"/>
    <x v="2"/>
    <x v="9"/>
    <x v="5"/>
    <x v="1"/>
    <x v="1485"/>
    <n v="439661"/>
    <n v="38668"/>
    <n v="776"/>
    <x v="0"/>
    <n v="0.2765202104094257"/>
  </r>
  <r>
    <s v="Post_1487"/>
    <x v="11"/>
    <x v="3"/>
    <x v="7"/>
    <x v="2"/>
    <x v="3"/>
    <x v="1486"/>
    <n v="372509"/>
    <n v="62062"/>
    <n v="992"/>
    <x v="2"/>
    <n v="0.11041810848562744"/>
  </r>
  <r>
    <s v="Post_1488"/>
    <x v="406"/>
    <x v="2"/>
    <x v="7"/>
    <x v="3"/>
    <x v="1"/>
    <x v="1487"/>
    <n v="226063"/>
    <n v="96093"/>
    <n v="28087"/>
    <x v="1"/>
    <n v="7.2458182362839768E-2"/>
  </r>
  <r>
    <s v="Post_1489"/>
    <x v="326"/>
    <x v="3"/>
    <x v="5"/>
    <x v="2"/>
    <x v="1"/>
    <x v="1488"/>
    <n v="380810"/>
    <n v="37630"/>
    <n v="25608"/>
    <x v="1"/>
    <n v="0.43278182356885553"/>
  </r>
  <r>
    <s v="Post_1490"/>
    <x v="174"/>
    <x v="3"/>
    <x v="2"/>
    <x v="1"/>
    <x v="2"/>
    <x v="1489"/>
    <n v="307295"/>
    <n v="68183"/>
    <n v="5092"/>
    <x v="0"/>
    <n v="9.2674643743103954E-2"/>
  </r>
  <r>
    <s v="Post_1491"/>
    <x v="634"/>
    <x v="3"/>
    <x v="8"/>
    <x v="2"/>
    <x v="6"/>
    <x v="1490"/>
    <n v="402001"/>
    <n v="44542"/>
    <n v="16506"/>
    <x v="0"/>
    <n v="0.18678365158491142"/>
  </r>
  <r>
    <s v="Post_1492"/>
    <x v="96"/>
    <x v="2"/>
    <x v="0"/>
    <x v="2"/>
    <x v="7"/>
    <x v="1491"/>
    <n v="303500"/>
    <n v="69530"/>
    <n v="26484"/>
    <x v="0"/>
    <n v="9.3139746221153341E-2"/>
  </r>
  <r>
    <s v="Post_1493"/>
    <x v="586"/>
    <x v="1"/>
    <x v="3"/>
    <x v="3"/>
    <x v="5"/>
    <x v="1492"/>
    <n v="53228"/>
    <n v="671"/>
    <n v="10009"/>
    <x v="0"/>
    <n v="1.3450215597434719E-2"/>
  </r>
  <r>
    <s v="Post_1494"/>
    <x v="169"/>
    <x v="3"/>
    <x v="4"/>
    <x v="3"/>
    <x v="7"/>
    <x v="1493"/>
    <n v="64162"/>
    <n v="48379"/>
    <n v="32333"/>
    <x v="0"/>
    <n v="4.2401099758220602E-2"/>
  </r>
  <r>
    <s v="Post_1495"/>
    <x v="478"/>
    <x v="1"/>
    <x v="0"/>
    <x v="4"/>
    <x v="3"/>
    <x v="1494"/>
    <n v="399257"/>
    <n v="28383"/>
    <n v="10368"/>
    <x v="2"/>
    <n v="9.2644597490900163E-2"/>
  </r>
  <r>
    <s v="Post_1496"/>
    <x v="38"/>
    <x v="2"/>
    <x v="7"/>
    <x v="2"/>
    <x v="2"/>
    <x v="1495"/>
    <n v="471908"/>
    <n v="48103"/>
    <n v="21747"/>
    <x v="1"/>
    <n v="0.17304338493735075"/>
  </r>
  <r>
    <s v="Post_1497"/>
    <x v="134"/>
    <x v="1"/>
    <x v="0"/>
    <x v="2"/>
    <x v="5"/>
    <x v="1496"/>
    <n v="381334"/>
    <n v="90166"/>
    <n v="35476"/>
    <x v="1"/>
    <n v="0.68927655165944046"/>
  </r>
  <r>
    <s v="Post_1498"/>
    <x v="363"/>
    <x v="0"/>
    <x v="2"/>
    <x v="2"/>
    <x v="2"/>
    <x v="1497"/>
    <n v="69782"/>
    <n v="39001"/>
    <n v="16271"/>
    <x v="2"/>
    <n v="0.24277003298305419"/>
  </r>
  <r>
    <s v="Post_1499"/>
    <x v="328"/>
    <x v="0"/>
    <x v="5"/>
    <x v="1"/>
    <x v="5"/>
    <x v="1498"/>
    <n v="82688"/>
    <n v="35928"/>
    <n v="8999"/>
    <x v="1"/>
    <n v="2.7547207363133347E-2"/>
  </r>
  <r>
    <s v="Post_1500"/>
    <x v="327"/>
    <x v="3"/>
    <x v="1"/>
    <x v="1"/>
    <x v="7"/>
    <x v="1499"/>
    <n v="229796"/>
    <n v="94518"/>
    <n v="13069"/>
    <x v="1"/>
    <n v="0.19127961397443391"/>
  </r>
  <r>
    <s v="Post_1501"/>
    <x v="127"/>
    <x v="3"/>
    <x v="8"/>
    <x v="3"/>
    <x v="7"/>
    <x v="1500"/>
    <n v="129665"/>
    <n v="13366"/>
    <n v="22743"/>
    <x v="2"/>
    <n v="6.4254658902700934E-2"/>
  </r>
  <r>
    <s v="Post_1502"/>
    <x v="181"/>
    <x v="1"/>
    <x v="3"/>
    <x v="0"/>
    <x v="6"/>
    <x v="1501"/>
    <n v="288436"/>
    <n v="94297"/>
    <n v="5399"/>
    <x v="0"/>
    <n v="0.11980628849358714"/>
  </r>
  <r>
    <s v="Post_1503"/>
    <x v="192"/>
    <x v="0"/>
    <x v="1"/>
    <x v="4"/>
    <x v="2"/>
    <x v="1502"/>
    <n v="444617"/>
    <n v="75286"/>
    <n v="49358"/>
    <x v="2"/>
    <n v="0.20564948034997127"/>
  </r>
  <r>
    <s v="Post_1504"/>
    <x v="567"/>
    <x v="2"/>
    <x v="4"/>
    <x v="1"/>
    <x v="7"/>
    <x v="1503"/>
    <n v="186967"/>
    <n v="80175"/>
    <n v="49580"/>
    <x v="0"/>
    <n v="0.38162633581025801"/>
  </r>
  <r>
    <s v="Post_1505"/>
    <x v="58"/>
    <x v="1"/>
    <x v="4"/>
    <x v="5"/>
    <x v="7"/>
    <x v="1504"/>
    <n v="399114"/>
    <n v="43028"/>
    <n v="19189"/>
    <x v="0"/>
    <n v="9.9601125699919149E-2"/>
  </r>
  <r>
    <s v="Post_1506"/>
    <x v="456"/>
    <x v="1"/>
    <x v="1"/>
    <x v="3"/>
    <x v="6"/>
    <x v="1505"/>
    <n v="38803"/>
    <n v="3269"/>
    <n v="25920"/>
    <x v="0"/>
    <n v="1.733044560543771E-2"/>
  </r>
  <r>
    <s v="Post_1507"/>
    <x v="420"/>
    <x v="1"/>
    <x v="3"/>
    <x v="3"/>
    <x v="5"/>
    <x v="1506"/>
    <n v="237632"/>
    <n v="16203"/>
    <n v="33795"/>
    <x v="2"/>
    <n v="0.17079709865235193"/>
  </r>
  <r>
    <s v="Post_1508"/>
    <x v="626"/>
    <x v="0"/>
    <x v="7"/>
    <x v="2"/>
    <x v="2"/>
    <x v="1507"/>
    <n v="15777"/>
    <n v="85487"/>
    <n v="15204"/>
    <x v="0"/>
    <n v="2.6033931644947137E-2"/>
  </r>
  <r>
    <s v="Post_1509"/>
    <x v="279"/>
    <x v="3"/>
    <x v="7"/>
    <x v="4"/>
    <x v="0"/>
    <x v="1508"/>
    <n v="385332"/>
    <n v="48139"/>
    <n v="6985"/>
    <x v="2"/>
    <n v="0.1152353770535465"/>
  </r>
  <r>
    <s v="Post_1510"/>
    <x v="89"/>
    <x v="2"/>
    <x v="7"/>
    <x v="3"/>
    <x v="3"/>
    <x v="1509"/>
    <n v="394052"/>
    <n v="7337"/>
    <n v="4553"/>
    <x v="0"/>
    <n v="9.5437730326380199E-2"/>
  </r>
  <r>
    <s v="Post_1511"/>
    <x v="236"/>
    <x v="3"/>
    <x v="9"/>
    <x v="3"/>
    <x v="4"/>
    <x v="1510"/>
    <n v="130736"/>
    <n v="42112"/>
    <n v="46374"/>
    <x v="1"/>
    <n v="7.7481290782277515E-2"/>
  </r>
  <r>
    <s v="Post_1512"/>
    <x v="406"/>
    <x v="2"/>
    <x v="5"/>
    <x v="3"/>
    <x v="4"/>
    <x v="1511"/>
    <n v="120208"/>
    <n v="84673"/>
    <n v="8875"/>
    <x v="0"/>
    <n v="4.6700890449012905E-2"/>
  </r>
  <r>
    <s v="Post_1513"/>
    <x v="635"/>
    <x v="3"/>
    <x v="3"/>
    <x v="0"/>
    <x v="0"/>
    <x v="1512"/>
    <n v="103244"/>
    <n v="46147"/>
    <n v="35429"/>
    <x v="0"/>
    <n v="0.15466587668404796"/>
  </r>
  <r>
    <s v="Post_1514"/>
    <x v="469"/>
    <x v="1"/>
    <x v="4"/>
    <x v="2"/>
    <x v="6"/>
    <x v="1513"/>
    <n v="325660"/>
    <n v="50504"/>
    <n v="27761"/>
    <x v="2"/>
    <n v="22.121967249027875"/>
  </r>
  <r>
    <s v="Post_1515"/>
    <x v="285"/>
    <x v="2"/>
    <x v="1"/>
    <x v="2"/>
    <x v="2"/>
    <x v="1514"/>
    <n v="161524"/>
    <n v="66774"/>
    <n v="20755"/>
    <x v="0"/>
    <n v="5.4631861804222651E-2"/>
  </r>
  <r>
    <s v="Post_1516"/>
    <x v="636"/>
    <x v="3"/>
    <x v="8"/>
    <x v="4"/>
    <x v="7"/>
    <x v="1515"/>
    <n v="270811"/>
    <n v="8063"/>
    <n v="43610"/>
    <x v="1"/>
    <n v="0.12287646549362402"/>
  </r>
  <r>
    <s v="Post_1517"/>
    <x v="266"/>
    <x v="3"/>
    <x v="4"/>
    <x v="0"/>
    <x v="0"/>
    <x v="1516"/>
    <n v="73215"/>
    <n v="60036"/>
    <n v="6135"/>
    <x v="0"/>
    <n v="3.6575525681668074E-2"/>
  </r>
  <r>
    <s v="Post_1518"/>
    <x v="168"/>
    <x v="1"/>
    <x v="8"/>
    <x v="1"/>
    <x v="2"/>
    <x v="1517"/>
    <n v="214403"/>
    <n v="58405"/>
    <n v="45421"/>
    <x v="0"/>
    <n v="0.11348294933209138"/>
  </r>
  <r>
    <s v="Post_1519"/>
    <x v="637"/>
    <x v="0"/>
    <x v="2"/>
    <x v="3"/>
    <x v="4"/>
    <x v="1518"/>
    <n v="420882"/>
    <n v="50231"/>
    <n v="20919"/>
    <x v="2"/>
    <n v="1.6568853927438527"/>
  </r>
  <r>
    <s v="Post_1520"/>
    <x v="578"/>
    <x v="0"/>
    <x v="0"/>
    <x v="5"/>
    <x v="6"/>
    <x v="1519"/>
    <n v="388515"/>
    <n v="29923"/>
    <n v="39653"/>
    <x v="1"/>
    <n v="0.12453976338339399"/>
  </r>
  <r>
    <s v="Post_1521"/>
    <x v="11"/>
    <x v="1"/>
    <x v="4"/>
    <x v="1"/>
    <x v="1"/>
    <x v="1520"/>
    <n v="11737"/>
    <n v="47228"/>
    <n v="22379"/>
    <x v="1"/>
    <n v="2.3689027923954213E-2"/>
  </r>
  <r>
    <s v="Post_1522"/>
    <x v="236"/>
    <x v="1"/>
    <x v="0"/>
    <x v="4"/>
    <x v="7"/>
    <x v="1521"/>
    <n v="175697"/>
    <n v="86610"/>
    <n v="31176"/>
    <x v="2"/>
    <n v="0.36349235445220324"/>
  </r>
  <r>
    <s v="Post_1523"/>
    <x v="198"/>
    <x v="0"/>
    <x v="6"/>
    <x v="3"/>
    <x v="0"/>
    <x v="1522"/>
    <n v="155459"/>
    <n v="92731"/>
    <n v="12480"/>
    <x v="2"/>
    <n v="0.75742695088216838"/>
  </r>
  <r>
    <s v="Post_1524"/>
    <x v="210"/>
    <x v="2"/>
    <x v="7"/>
    <x v="2"/>
    <x v="2"/>
    <x v="1523"/>
    <n v="145000"/>
    <n v="70495"/>
    <n v="40154"/>
    <x v="2"/>
    <n v="0.16022444671740721"/>
  </r>
  <r>
    <s v="Post_1525"/>
    <x v="187"/>
    <x v="3"/>
    <x v="7"/>
    <x v="5"/>
    <x v="1"/>
    <x v="1524"/>
    <n v="220230"/>
    <n v="80297"/>
    <n v="29046"/>
    <x v="1"/>
    <n v="0.1251804649300759"/>
  </r>
  <r>
    <s v="Post_1526"/>
    <x v="447"/>
    <x v="0"/>
    <x v="2"/>
    <x v="2"/>
    <x v="5"/>
    <x v="1525"/>
    <n v="248785"/>
    <n v="7800"/>
    <n v="26183"/>
    <x v="2"/>
    <n v="0.12554956350161306"/>
  </r>
  <r>
    <s v="Post_1527"/>
    <x v="636"/>
    <x v="2"/>
    <x v="4"/>
    <x v="2"/>
    <x v="1"/>
    <x v="1526"/>
    <n v="335223"/>
    <n v="14017"/>
    <n v="24606"/>
    <x v="2"/>
    <n v="0.14764727464740615"/>
  </r>
  <r>
    <s v="Post_1528"/>
    <x v="612"/>
    <x v="3"/>
    <x v="0"/>
    <x v="0"/>
    <x v="0"/>
    <x v="1527"/>
    <n v="417828"/>
    <n v="36755"/>
    <n v="20440"/>
    <x v="0"/>
    <n v="0.11479514529461775"/>
  </r>
  <r>
    <s v="Post_1529"/>
    <x v="93"/>
    <x v="1"/>
    <x v="8"/>
    <x v="1"/>
    <x v="1"/>
    <x v="1528"/>
    <n v="486650"/>
    <n v="86108"/>
    <n v="46638"/>
    <x v="1"/>
    <n v="0.12759420742453118"/>
  </r>
  <r>
    <s v="Post_1530"/>
    <x v="115"/>
    <x v="2"/>
    <x v="6"/>
    <x v="0"/>
    <x v="2"/>
    <x v="1529"/>
    <n v="295418"/>
    <n v="61929"/>
    <n v="8393"/>
    <x v="2"/>
    <n v="8.9950324912162302E-2"/>
  </r>
  <r>
    <s v="Post_1531"/>
    <x v="398"/>
    <x v="3"/>
    <x v="5"/>
    <x v="4"/>
    <x v="2"/>
    <x v="1530"/>
    <n v="280952"/>
    <n v="42850"/>
    <n v="13703"/>
    <x v="0"/>
    <n v="0.16809290344687447"/>
  </r>
  <r>
    <s v="Post_1532"/>
    <x v="283"/>
    <x v="0"/>
    <x v="7"/>
    <x v="4"/>
    <x v="2"/>
    <x v="1531"/>
    <n v="395257"/>
    <n v="25222"/>
    <n v="9123"/>
    <x v="0"/>
    <n v="9.9405122348023206E-2"/>
  </r>
  <r>
    <s v="Post_1533"/>
    <x v="483"/>
    <x v="3"/>
    <x v="2"/>
    <x v="4"/>
    <x v="7"/>
    <x v="1532"/>
    <n v="3213"/>
    <n v="71922"/>
    <n v="12065"/>
    <x v="2"/>
    <n v="0.78129199892482748"/>
  </r>
  <r>
    <s v="Post_1534"/>
    <x v="49"/>
    <x v="1"/>
    <x v="4"/>
    <x v="0"/>
    <x v="5"/>
    <x v="1533"/>
    <n v="191738"/>
    <n v="99853"/>
    <n v="42598"/>
    <x v="2"/>
    <n v="0.16317137073345553"/>
  </r>
  <r>
    <s v="Post_1535"/>
    <x v="638"/>
    <x v="2"/>
    <x v="7"/>
    <x v="2"/>
    <x v="4"/>
    <x v="1534"/>
    <n v="456488"/>
    <n v="26980"/>
    <n v="47979"/>
    <x v="2"/>
    <n v="5.1358453004503373"/>
  </r>
  <r>
    <s v="Post_1536"/>
    <x v="129"/>
    <x v="2"/>
    <x v="5"/>
    <x v="2"/>
    <x v="7"/>
    <x v="1535"/>
    <n v="140903"/>
    <n v="8150"/>
    <n v="24491"/>
    <x v="1"/>
    <n v="3.5455688255374769E-2"/>
  </r>
  <r>
    <s v="Post_1537"/>
    <x v="183"/>
    <x v="1"/>
    <x v="4"/>
    <x v="5"/>
    <x v="7"/>
    <x v="1536"/>
    <n v="355863"/>
    <n v="94626"/>
    <n v="26180"/>
    <x v="0"/>
    <n v="0.48099215751171531"/>
  </r>
  <r>
    <s v="Post_1538"/>
    <x v="377"/>
    <x v="3"/>
    <x v="0"/>
    <x v="0"/>
    <x v="6"/>
    <x v="1537"/>
    <n v="237516"/>
    <n v="66323"/>
    <n v="41897"/>
    <x v="1"/>
    <n v="16.857769759617728"/>
  </r>
  <r>
    <s v="Post_1539"/>
    <x v="291"/>
    <x v="3"/>
    <x v="8"/>
    <x v="2"/>
    <x v="3"/>
    <x v="1538"/>
    <n v="306082"/>
    <n v="51502"/>
    <n v="1668"/>
    <x v="0"/>
    <n v="0.24439692969775223"/>
  </r>
  <r>
    <s v="Post_1540"/>
    <x v="145"/>
    <x v="1"/>
    <x v="7"/>
    <x v="5"/>
    <x v="7"/>
    <x v="1539"/>
    <n v="54523"/>
    <n v="2152"/>
    <n v="11464"/>
    <x v="0"/>
    <n v="3.5605224545078321E-2"/>
  </r>
  <r>
    <s v="Post_1541"/>
    <x v="479"/>
    <x v="1"/>
    <x v="3"/>
    <x v="4"/>
    <x v="4"/>
    <x v="1540"/>
    <n v="301571"/>
    <n v="81786"/>
    <n v="30318"/>
    <x v="2"/>
    <n v="95.69164931760352"/>
  </r>
  <r>
    <s v="Post_1542"/>
    <x v="593"/>
    <x v="3"/>
    <x v="7"/>
    <x v="5"/>
    <x v="6"/>
    <x v="1541"/>
    <n v="44708"/>
    <n v="57294"/>
    <n v="21899"/>
    <x v="2"/>
    <n v="4.2550159158289781E-2"/>
  </r>
  <r>
    <s v="Post_1543"/>
    <x v="248"/>
    <x v="3"/>
    <x v="3"/>
    <x v="5"/>
    <x v="6"/>
    <x v="1542"/>
    <n v="316622"/>
    <n v="64570"/>
    <n v="9555"/>
    <x v="1"/>
    <n v="0.17705254524899691"/>
  </r>
  <r>
    <s v="Post_1544"/>
    <x v="200"/>
    <x v="3"/>
    <x v="0"/>
    <x v="4"/>
    <x v="3"/>
    <x v="1543"/>
    <n v="197709"/>
    <n v="97880"/>
    <n v="18735"/>
    <x v="1"/>
    <n v="6.8705840796480996E-2"/>
  </r>
  <r>
    <s v="Post_1545"/>
    <x v="345"/>
    <x v="3"/>
    <x v="4"/>
    <x v="1"/>
    <x v="7"/>
    <x v="1544"/>
    <n v="499704"/>
    <n v="34160"/>
    <n v="9319"/>
    <x v="2"/>
    <n v="0.1106154439225073"/>
  </r>
  <r>
    <s v="Post_1546"/>
    <x v="264"/>
    <x v="3"/>
    <x v="8"/>
    <x v="5"/>
    <x v="0"/>
    <x v="1545"/>
    <n v="490"/>
    <n v="80829"/>
    <n v="593"/>
    <x v="0"/>
    <n v="2.6408522222788215E-2"/>
  </r>
  <r>
    <s v="Post_1547"/>
    <x v="353"/>
    <x v="1"/>
    <x v="3"/>
    <x v="1"/>
    <x v="7"/>
    <x v="1546"/>
    <n v="117775"/>
    <n v="50763"/>
    <n v="42936"/>
    <x v="0"/>
    <n v="0.12708002699355389"/>
  </r>
  <r>
    <s v="Post_1548"/>
    <x v="277"/>
    <x v="0"/>
    <x v="1"/>
    <x v="3"/>
    <x v="2"/>
    <x v="1547"/>
    <n v="419969"/>
    <n v="78050"/>
    <n v="42955"/>
    <x v="2"/>
    <n v="0.22379812356318629"/>
  </r>
  <r>
    <s v="Post_1549"/>
    <x v="2"/>
    <x v="0"/>
    <x v="6"/>
    <x v="2"/>
    <x v="4"/>
    <x v="1548"/>
    <n v="30695"/>
    <n v="65435"/>
    <n v="16736"/>
    <x v="2"/>
    <n v="4.09188301447636E-2"/>
  </r>
  <r>
    <s v="Post_1550"/>
    <x v="393"/>
    <x v="2"/>
    <x v="4"/>
    <x v="2"/>
    <x v="2"/>
    <x v="1549"/>
    <n v="215421"/>
    <n v="41229"/>
    <n v="16581"/>
    <x v="2"/>
    <n v="1.0054572618749724"/>
  </r>
  <r>
    <s v="Post_1551"/>
    <x v="192"/>
    <x v="3"/>
    <x v="6"/>
    <x v="1"/>
    <x v="1"/>
    <x v="1550"/>
    <n v="488602"/>
    <n v="78927"/>
    <n v="10780"/>
    <x v="0"/>
    <n v="0.50227597042497807"/>
  </r>
  <r>
    <s v="Post_1552"/>
    <x v="460"/>
    <x v="2"/>
    <x v="8"/>
    <x v="0"/>
    <x v="5"/>
    <x v="1551"/>
    <n v="97329"/>
    <n v="81880"/>
    <n v="35799"/>
    <x v="2"/>
    <n v="0.18090717787730576"/>
  </r>
  <r>
    <s v="Post_1553"/>
    <x v="404"/>
    <x v="3"/>
    <x v="7"/>
    <x v="4"/>
    <x v="4"/>
    <x v="1552"/>
    <n v="432818"/>
    <n v="87238"/>
    <n v="33875"/>
    <x v="2"/>
    <n v="0.30818185662083791"/>
  </r>
  <r>
    <s v="Post_1554"/>
    <x v="207"/>
    <x v="3"/>
    <x v="4"/>
    <x v="0"/>
    <x v="1"/>
    <x v="1553"/>
    <n v="298421"/>
    <n v="27429"/>
    <n v="47285"/>
    <x v="1"/>
    <n v="8.6085913111447379E-2"/>
  </r>
  <r>
    <s v="Post_1555"/>
    <x v="449"/>
    <x v="3"/>
    <x v="6"/>
    <x v="5"/>
    <x v="2"/>
    <x v="1554"/>
    <n v="139325"/>
    <n v="25425"/>
    <n v="21859"/>
    <x v="1"/>
    <n v="3.7788112870443855E-2"/>
  </r>
  <r>
    <s v="Post_1556"/>
    <x v="572"/>
    <x v="3"/>
    <x v="9"/>
    <x v="3"/>
    <x v="5"/>
    <x v="1555"/>
    <n v="8738"/>
    <n v="79929"/>
    <n v="19204"/>
    <x v="2"/>
    <n v="2.3300506571256509E-2"/>
  </r>
  <r>
    <s v="Post_1557"/>
    <x v="458"/>
    <x v="2"/>
    <x v="6"/>
    <x v="2"/>
    <x v="4"/>
    <x v="1556"/>
    <n v="416290"/>
    <n v="52552"/>
    <n v="21456"/>
    <x v="0"/>
    <n v="0.10269483402872032"/>
  </r>
  <r>
    <s v="Post_1558"/>
    <x v="466"/>
    <x v="0"/>
    <x v="4"/>
    <x v="0"/>
    <x v="4"/>
    <x v="1557"/>
    <n v="321619"/>
    <n v="36084"/>
    <n v="47880"/>
    <x v="2"/>
    <n v="0.16238928858418711"/>
  </r>
  <r>
    <s v="Post_1559"/>
    <x v="411"/>
    <x v="3"/>
    <x v="3"/>
    <x v="1"/>
    <x v="2"/>
    <x v="1558"/>
    <n v="475800"/>
    <n v="43114"/>
    <n v="27910"/>
    <x v="2"/>
    <n v="0.29053527765941284"/>
  </r>
  <r>
    <s v="Post_1560"/>
    <x v="271"/>
    <x v="3"/>
    <x v="3"/>
    <x v="5"/>
    <x v="2"/>
    <x v="1559"/>
    <n v="216370"/>
    <n v="38625"/>
    <n v="17650"/>
    <x v="1"/>
    <n v="0.22825795757078512"/>
  </r>
  <r>
    <s v="Post_1561"/>
    <x v="585"/>
    <x v="2"/>
    <x v="3"/>
    <x v="3"/>
    <x v="0"/>
    <x v="1560"/>
    <n v="192496"/>
    <n v="43325"/>
    <n v="17806"/>
    <x v="2"/>
    <n v="0.15628435301715002"/>
  </r>
  <r>
    <s v="Post_1562"/>
    <x v="528"/>
    <x v="2"/>
    <x v="4"/>
    <x v="3"/>
    <x v="1"/>
    <x v="1561"/>
    <n v="96995"/>
    <n v="8034"/>
    <n v="37607"/>
    <x v="1"/>
    <n v="0.10959177762018438"/>
  </r>
  <r>
    <s v="Post_1563"/>
    <x v="639"/>
    <x v="3"/>
    <x v="2"/>
    <x v="5"/>
    <x v="3"/>
    <x v="1562"/>
    <n v="353065"/>
    <n v="91917"/>
    <n v="19537"/>
    <x v="0"/>
    <n v="0.10253614830822276"/>
  </r>
  <r>
    <s v="Post_1564"/>
    <x v="281"/>
    <x v="1"/>
    <x v="8"/>
    <x v="5"/>
    <x v="0"/>
    <x v="1563"/>
    <n v="472553"/>
    <n v="83616"/>
    <n v="25351"/>
    <x v="2"/>
    <n v="0.15964837385260969"/>
  </r>
  <r>
    <s v="Post_1565"/>
    <x v="597"/>
    <x v="3"/>
    <x v="2"/>
    <x v="1"/>
    <x v="0"/>
    <x v="1564"/>
    <n v="447835"/>
    <n v="93230"/>
    <n v="15675"/>
    <x v="0"/>
    <n v="5.0604906514447769"/>
  </r>
  <r>
    <s v="Post_1566"/>
    <x v="195"/>
    <x v="3"/>
    <x v="1"/>
    <x v="5"/>
    <x v="7"/>
    <x v="1565"/>
    <n v="94611"/>
    <n v="39828"/>
    <n v="27525"/>
    <x v="2"/>
    <n v="0.29009222326304496"/>
  </r>
  <r>
    <s v="Post_1567"/>
    <x v="219"/>
    <x v="1"/>
    <x v="0"/>
    <x v="5"/>
    <x v="3"/>
    <x v="1566"/>
    <n v="354616"/>
    <n v="31544"/>
    <n v="29280"/>
    <x v="0"/>
    <n v="0.52107491141701423"/>
  </r>
  <r>
    <s v="Post_1568"/>
    <x v="0"/>
    <x v="1"/>
    <x v="8"/>
    <x v="5"/>
    <x v="6"/>
    <x v="1567"/>
    <n v="153532"/>
    <n v="13633"/>
    <n v="27160"/>
    <x v="1"/>
    <n v="0.16944696591179603"/>
  </r>
  <r>
    <s v="Post_1569"/>
    <x v="455"/>
    <x v="0"/>
    <x v="4"/>
    <x v="5"/>
    <x v="6"/>
    <x v="1568"/>
    <n v="70605"/>
    <n v="61789"/>
    <n v="43169"/>
    <x v="2"/>
    <n v="5.2923222545944539E-2"/>
  </r>
  <r>
    <s v="Post_1570"/>
    <x v="499"/>
    <x v="0"/>
    <x v="2"/>
    <x v="4"/>
    <x v="3"/>
    <x v="1569"/>
    <n v="453454"/>
    <n v="4373"/>
    <n v="23761"/>
    <x v="1"/>
    <n v="1.9741986791888202"/>
  </r>
  <r>
    <s v="Post_1571"/>
    <x v="498"/>
    <x v="3"/>
    <x v="8"/>
    <x v="2"/>
    <x v="6"/>
    <x v="1570"/>
    <n v="100963"/>
    <n v="79384"/>
    <n v="29464"/>
    <x v="1"/>
    <n v="8.3431685836126174E-2"/>
  </r>
  <r>
    <s v="Post_1572"/>
    <x v="354"/>
    <x v="1"/>
    <x v="7"/>
    <x v="5"/>
    <x v="1"/>
    <x v="1571"/>
    <n v="128560"/>
    <n v="68871"/>
    <n v="43838"/>
    <x v="1"/>
    <n v="4.8673050185074153E-2"/>
  </r>
  <r>
    <s v="Post_1573"/>
    <x v="186"/>
    <x v="2"/>
    <x v="8"/>
    <x v="3"/>
    <x v="1"/>
    <x v="1572"/>
    <n v="184490"/>
    <n v="46526"/>
    <n v="35734"/>
    <x v="0"/>
    <n v="0.12516146650294405"/>
  </r>
  <r>
    <s v="Post_1574"/>
    <x v="298"/>
    <x v="1"/>
    <x v="6"/>
    <x v="0"/>
    <x v="0"/>
    <x v="1573"/>
    <n v="340105"/>
    <n v="73373"/>
    <n v="11857"/>
    <x v="1"/>
    <n v="0.37582992996513276"/>
  </r>
  <r>
    <s v="Post_1575"/>
    <x v="634"/>
    <x v="3"/>
    <x v="8"/>
    <x v="5"/>
    <x v="7"/>
    <x v="1574"/>
    <n v="156803"/>
    <n v="67252"/>
    <n v="2601"/>
    <x v="2"/>
    <n v="8.0004941714245367E-2"/>
  </r>
  <r>
    <s v="Post_1576"/>
    <x v="345"/>
    <x v="0"/>
    <x v="9"/>
    <x v="0"/>
    <x v="3"/>
    <x v="1575"/>
    <n v="363800"/>
    <n v="86707"/>
    <n v="9705"/>
    <x v="0"/>
    <n v="0.12827937303627854"/>
  </r>
  <r>
    <s v="Post_1577"/>
    <x v="335"/>
    <x v="2"/>
    <x v="4"/>
    <x v="2"/>
    <x v="7"/>
    <x v="1576"/>
    <n v="174956"/>
    <n v="57853"/>
    <n v="15443"/>
    <x v="2"/>
    <n v="0.12777506417010184"/>
  </r>
  <r>
    <s v="Post_1578"/>
    <x v="201"/>
    <x v="2"/>
    <x v="2"/>
    <x v="2"/>
    <x v="1"/>
    <x v="1577"/>
    <n v="249791"/>
    <n v="34311"/>
    <n v="31083"/>
    <x v="0"/>
    <n v="1.0672551748424606"/>
  </r>
  <r>
    <s v="Post_1579"/>
    <x v="46"/>
    <x v="2"/>
    <x v="7"/>
    <x v="2"/>
    <x v="1"/>
    <x v="1578"/>
    <n v="424733"/>
    <n v="91384"/>
    <n v="26655"/>
    <x v="2"/>
    <n v="9.4196907377518606"/>
  </r>
  <r>
    <s v="Post_1580"/>
    <x v="461"/>
    <x v="2"/>
    <x v="0"/>
    <x v="0"/>
    <x v="0"/>
    <x v="1579"/>
    <n v="6093"/>
    <n v="2414"/>
    <n v="30680"/>
    <x v="1"/>
    <n v="5.4407724016899757E-2"/>
  </r>
  <r>
    <s v="Post_1581"/>
    <x v="586"/>
    <x v="3"/>
    <x v="2"/>
    <x v="0"/>
    <x v="4"/>
    <x v="1580"/>
    <n v="337567"/>
    <n v="10161"/>
    <n v="19041"/>
    <x v="0"/>
    <n v="0.43606184326603209"/>
  </r>
  <r>
    <s v="Post_1582"/>
    <x v="9"/>
    <x v="1"/>
    <x v="3"/>
    <x v="3"/>
    <x v="0"/>
    <x v="1581"/>
    <n v="57367"/>
    <n v="19782"/>
    <n v="37567"/>
    <x v="2"/>
    <n v="4.0234400208754795E-2"/>
  </r>
  <r>
    <s v="Post_1583"/>
    <x v="534"/>
    <x v="3"/>
    <x v="0"/>
    <x v="5"/>
    <x v="5"/>
    <x v="1582"/>
    <n v="247208"/>
    <n v="58688"/>
    <n v="23164"/>
    <x v="2"/>
    <n v="0.7899708796366316"/>
  </r>
  <r>
    <s v="Post_1584"/>
    <x v="512"/>
    <x v="3"/>
    <x v="1"/>
    <x v="2"/>
    <x v="4"/>
    <x v="1583"/>
    <n v="86411"/>
    <n v="87917"/>
    <n v="20519"/>
    <x v="2"/>
    <n v="0.81773657439272107"/>
  </r>
  <r>
    <s v="Post_1585"/>
    <x v="478"/>
    <x v="2"/>
    <x v="7"/>
    <x v="5"/>
    <x v="7"/>
    <x v="1584"/>
    <n v="477204"/>
    <n v="2549"/>
    <n v="30839"/>
    <x v="0"/>
    <n v="0.13892805503661543"/>
  </r>
  <r>
    <s v="Post_1586"/>
    <x v="530"/>
    <x v="0"/>
    <x v="0"/>
    <x v="3"/>
    <x v="1"/>
    <x v="1585"/>
    <n v="495293"/>
    <n v="51511"/>
    <n v="22273"/>
    <x v="0"/>
    <n v="1.0463667120214761"/>
  </r>
  <r>
    <s v="Post_1587"/>
    <x v="201"/>
    <x v="3"/>
    <x v="1"/>
    <x v="4"/>
    <x v="4"/>
    <x v="1586"/>
    <n v="427509"/>
    <n v="7469"/>
    <n v="31997"/>
    <x v="2"/>
    <n v="0.11599978537648789"/>
  </r>
  <r>
    <s v="Post_1588"/>
    <x v="609"/>
    <x v="1"/>
    <x v="6"/>
    <x v="4"/>
    <x v="4"/>
    <x v="1587"/>
    <n v="264013"/>
    <n v="37812"/>
    <n v="25236"/>
    <x v="2"/>
    <n v="8.5388408244423245E-2"/>
  </r>
  <r>
    <s v="Post_1589"/>
    <x v="68"/>
    <x v="1"/>
    <x v="7"/>
    <x v="2"/>
    <x v="4"/>
    <x v="1588"/>
    <n v="471076"/>
    <n v="43675"/>
    <n v="21460"/>
    <x v="1"/>
    <n v="0.12536583769174478"/>
  </r>
  <r>
    <s v="Post_1590"/>
    <x v="11"/>
    <x v="1"/>
    <x v="5"/>
    <x v="5"/>
    <x v="3"/>
    <x v="1589"/>
    <n v="28598"/>
    <n v="85817"/>
    <n v="46074"/>
    <x v="1"/>
    <n v="0.10116534071102992"/>
  </r>
  <r>
    <s v="Post_1591"/>
    <x v="152"/>
    <x v="0"/>
    <x v="2"/>
    <x v="1"/>
    <x v="3"/>
    <x v="1590"/>
    <n v="339941"/>
    <n v="5979"/>
    <n v="34553"/>
    <x v="0"/>
    <n v="0.41606667162409838"/>
  </r>
  <r>
    <s v="Post_1592"/>
    <x v="579"/>
    <x v="2"/>
    <x v="0"/>
    <x v="5"/>
    <x v="4"/>
    <x v="1591"/>
    <n v="331967"/>
    <n v="1699"/>
    <n v="22789"/>
    <x v="2"/>
    <n v="0.31710736662684164"/>
  </r>
  <r>
    <s v="Post_1593"/>
    <x v="376"/>
    <x v="3"/>
    <x v="0"/>
    <x v="1"/>
    <x v="7"/>
    <x v="1592"/>
    <n v="243831"/>
    <n v="52757"/>
    <n v="9603"/>
    <x v="2"/>
    <n v="0.11524249057558203"/>
  </r>
  <r>
    <s v="Post_1594"/>
    <x v="388"/>
    <x v="0"/>
    <x v="3"/>
    <x v="5"/>
    <x v="1"/>
    <x v="1593"/>
    <n v="92667"/>
    <n v="67770"/>
    <n v="33150"/>
    <x v="0"/>
    <n v="4.6375441596438048E-2"/>
  </r>
  <r>
    <s v="Post_1595"/>
    <x v="640"/>
    <x v="1"/>
    <x v="5"/>
    <x v="2"/>
    <x v="0"/>
    <x v="1594"/>
    <n v="109954"/>
    <n v="6366"/>
    <n v="25896"/>
    <x v="2"/>
    <n v="6.6119360378781328E-2"/>
  </r>
  <r>
    <s v="Post_1596"/>
    <x v="16"/>
    <x v="3"/>
    <x v="2"/>
    <x v="2"/>
    <x v="4"/>
    <x v="1595"/>
    <n v="207880"/>
    <n v="83865"/>
    <n v="28311"/>
    <x v="1"/>
    <n v="7.54452079577939E-2"/>
  </r>
  <r>
    <s v="Post_1597"/>
    <x v="5"/>
    <x v="0"/>
    <x v="3"/>
    <x v="3"/>
    <x v="4"/>
    <x v="1596"/>
    <n v="351250"/>
    <n v="22389"/>
    <n v="24313"/>
    <x v="1"/>
    <n v="0.28051496918192531"/>
  </r>
  <r>
    <s v="Post_1598"/>
    <x v="621"/>
    <x v="0"/>
    <x v="2"/>
    <x v="1"/>
    <x v="5"/>
    <x v="1597"/>
    <n v="223054"/>
    <n v="61984"/>
    <n v="32043"/>
    <x v="1"/>
    <n v="8.9425549544610253E-2"/>
  </r>
  <r>
    <s v="Post_1599"/>
    <x v="641"/>
    <x v="2"/>
    <x v="8"/>
    <x v="4"/>
    <x v="5"/>
    <x v="1598"/>
    <n v="219881"/>
    <n v="16104"/>
    <n v="23971"/>
    <x v="0"/>
    <n v="9.8030017346707896E-2"/>
  </r>
  <r>
    <s v="Post_1600"/>
    <x v="248"/>
    <x v="1"/>
    <x v="5"/>
    <x v="1"/>
    <x v="5"/>
    <x v="1599"/>
    <n v="262934"/>
    <n v="82583"/>
    <n v="19181"/>
    <x v="1"/>
    <n v="9.1512616238848488E-2"/>
  </r>
  <r>
    <s v="Post_1601"/>
    <x v="482"/>
    <x v="0"/>
    <x v="1"/>
    <x v="3"/>
    <x v="0"/>
    <x v="1600"/>
    <n v="212737"/>
    <n v="50214"/>
    <n v="25262"/>
    <x v="2"/>
    <n v="7.081351774484107E-2"/>
  </r>
  <r>
    <s v="Post_1602"/>
    <x v="194"/>
    <x v="3"/>
    <x v="7"/>
    <x v="5"/>
    <x v="4"/>
    <x v="1601"/>
    <n v="239560"/>
    <n v="14191"/>
    <n v="44747"/>
    <x v="2"/>
    <n v="0.11041879521744695"/>
  </r>
  <r>
    <s v="Post_1603"/>
    <x v="642"/>
    <x v="3"/>
    <x v="8"/>
    <x v="4"/>
    <x v="6"/>
    <x v="1602"/>
    <n v="354316"/>
    <n v="26738"/>
    <n v="3079"/>
    <x v="0"/>
    <n v="0.14248695341881817"/>
  </r>
  <r>
    <s v="Post_1604"/>
    <x v="238"/>
    <x v="0"/>
    <x v="9"/>
    <x v="1"/>
    <x v="5"/>
    <x v="1603"/>
    <n v="55001"/>
    <n v="79409"/>
    <n v="32643"/>
    <x v="0"/>
    <n v="5.2441705365470215E-2"/>
  </r>
  <r>
    <s v="Post_1605"/>
    <x v="342"/>
    <x v="1"/>
    <x v="7"/>
    <x v="3"/>
    <x v="3"/>
    <x v="1604"/>
    <n v="98083"/>
    <n v="89325"/>
    <n v="34220"/>
    <x v="2"/>
    <n v="9.5662743378263818E-2"/>
  </r>
  <r>
    <s v="Post_1606"/>
    <x v="397"/>
    <x v="1"/>
    <x v="7"/>
    <x v="0"/>
    <x v="3"/>
    <x v="1605"/>
    <n v="310242"/>
    <n v="10086"/>
    <n v="38862"/>
    <x v="0"/>
    <n v="0.14579019103430305"/>
  </r>
  <r>
    <s v="Post_1607"/>
    <x v="225"/>
    <x v="3"/>
    <x v="7"/>
    <x v="3"/>
    <x v="2"/>
    <x v="1606"/>
    <n v="445534"/>
    <n v="44401"/>
    <n v="41269"/>
    <x v="0"/>
    <n v="0.54246780142886908"/>
  </r>
  <r>
    <s v="Post_1608"/>
    <x v="118"/>
    <x v="1"/>
    <x v="7"/>
    <x v="5"/>
    <x v="3"/>
    <x v="1607"/>
    <n v="292153"/>
    <n v="51497"/>
    <n v="30601"/>
    <x v="2"/>
    <n v="0.10948300173066054"/>
  </r>
  <r>
    <s v="Post_1609"/>
    <x v="643"/>
    <x v="1"/>
    <x v="7"/>
    <x v="2"/>
    <x v="2"/>
    <x v="1608"/>
    <n v="357002"/>
    <n v="30426"/>
    <n v="49349"/>
    <x v="2"/>
    <n v="0.41305680019216473"/>
  </r>
  <r>
    <s v="Post_1610"/>
    <x v="499"/>
    <x v="1"/>
    <x v="2"/>
    <x v="4"/>
    <x v="6"/>
    <x v="1609"/>
    <n v="84562"/>
    <n v="38364"/>
    <n v="24145"/>
    <x v="0"/>
    <n v="0.21439421327611138"/>
  </r>
  <r>
    <s v="Post_1611"/>
    <x v="301"/>
    <x v="0"/>
    <x v="9"/>
    <x v="5"/>
    <x v="3"/>
    <x v="1610"/>
    <n v="366072"/>
    <n v="63088"/>
    <n v="10841"/>
    <x v="2"/>
    <n v="8.952473461063136E-2"/>
  </r>
  <r>
    <s v="Post_1612"/>
    <x v="314"/>
    <x v="1"/>
    <x v="1"/>
    <x v="4"/>
    <x v="2"/>
    <x v="1611"/>
    <n v="187857"/>
    <n v="88914"/>
    <n v="17369"/>
    <x v="0"/>
    <n v="0.12562161645047826"/>
  </r>
  <r>
    <s v="Post_1613"/>
    <x v="60"/>
    <x v="1"/>
    <x v="1"/>
    <x v="1"/>
    <x v="7"/>
    <x v="1612"/>
    <n v="373738"/>
    <n v="40435"/>
    <n v="43313"/>
    <x v="1"/>
    <n v="0.10226073552642197"/>
  </r>
  <r>
    <s v="Post_1614"/>
    <x v="406"/>
    <x v="2"/>
    <x v="0"/>
    <x v="5"/>
    <x v="5"/>
    <x v="1613"/>
    <n v="250857"/>
    <n v="19167"/>
    <n v="2672"/>
    <x v="0"/>
    <n v="0.74596374896734341"/>
  </r>
  <r>
    <s v="Post_1615"/>
    <x v="21"/>
    <x v="1"/>
    <x v="6"/>
    <x v="2"/>
    <x v="5"/>
    <x v="1614"/>
    <n v="50777"/>
    <n v="5658"/>
    <n v="26194"/>
    <x v="1"/>
    <n v="0.53029175063214773"/>
  </r>
  <r>
    <s v="Post_1616"/>
    <x v="80"/>
    <x v="3"/>
    <x v="2"/>
    <x v="3"/>
    <x v="2"/>
    <x v="1615"/>
    <n v="306375"/>
    <n v="16542"/>
    <n v="10073"/>
    <x v="1"/>
    <n v="0.50495339276696993"/>
  </r>
  <r>
    <s v="Post_1617"/>
    <x v="332"/>
    <x v="1"/>
    <x v="7"/>
    <x v="1"/>
    <x v="1"/>
    <x v="1616"/>
    <n v="457119"/>
    <n v="16393"/>
    <n v="27762"/>
    <x v="1"/>
    <n v="0.26706141026180619"/>
  </r>
  <r>
    <s v="Post_1618"/>
    <x v="601"/>
    <x v="1"/>
    <x v="1"/>
    <x v="1"/>
    <x v="0"/>
    <x v="1617"/>
    <n v="280770"/>
    <n v="79724"/>
    <n v="33789"/>
    <x v="1"/>
    <n v="7.0877240288338816"/>
  </r>
  <r>
    <s v="Post_1619"/>
    <x v="26"/>
    <x v="0"/>
    <x v="7"/>
    <x v="0"/>
    <x v="4"/>
    <x v="1618"/>
    <n v="384412"/>
    <n v="9221"/>
    <n v="18983"/>
    <x v="2"/>
    <n v="0.33086172264342334"/>
  </r>
  <r>
    <s v="Post_1620"/>
    <x v="269"/>
    <x v="0"/>
    <x v="9"/>
    <x v="5"/>
    <x v="1"/>
    <x v="1619"/>
    <n v="140839"/>
    <n v="55814"/>
    <n v="25850"/>
    <x v="1"/>
    <n v="0.12534539937885855"/>
  </r>
  <r>
    <s v="Post_1621"/>
    <x v="110"/>
    <x v="2"/>
    <x v="7"/>
    <x v="3"/>
    <x v="7"/>
    <x v="1620"/>
    <n v="53166"/>
    <n v="31496"/>
    <n v="36051"/>
    <x v="0"/>
    <n v="0.14069901346462274"/>
  </r>
  <r>
    <s v="Post_1622"/>
    <x v="484"/>
    <x v="2"/>
    <x v="8"/>
    <x v="0"/>
    <x v="6"/>
    <x v="1621"/>
    <n v="482782"/>
    <n v="60115"/>
    <n v="41459"/>
    <x v="2"/>
    <n v="0.26448760268110322"/>
  </r>
  <r>
    <s v="Post_1623"/>
    <x v="342"/>
    <x v="2"/>
    <x v="9"/>
    <x v="3"/>
    <x v="2"/>
    <x v="1622"/>
    <n v="432781"/>
    <n v="10972"/>
    <n v="2387"/>
    <x v="2"/>
    <n v="9.0028570056369259E-2"/>
  </r>
  <r>
    <s v="Post_1624"/>
    <x v="428"/>
    <x v="2"/>
    <x v="5"/>
    <x v="2"/>
    <x v="0"/>
    <x v="1623"/>
    <n v="34868"/>
    <n v="47819"/>
    <n v="39976"/>
    <x v="1"/>
    <n v="9.7418697960182099E-2"/>
  </r>
  <r>
    <s v="Post_1625"/>
    <x v="230"/>
    <x v="1"/>
    <x v="8"/>
    <x v="0"/>
    <x v="2"/>
    <x v="1624"/>
    <n v="146736"/>
    <n v="23416"/>
    <n v="41111"/>
    <x v="1"/>
    <n v="5.2774612189798051E-2"/>
  </r>
  <r>
    <s v="Post_1626"/>
    <x v="227"/>
    <x v="2"/>
    <x v="4"/>
    <x v="1"/>
    <x v="1"/>
    <x v="1625"/>
    <n v="477329"/>
    <n v="16741"/>
    <n v="13594"/>
    <x v="2"/>
    <n v="0.26658558781380642"/>
  </r>
  <r>
    <s v="Post_1627"/>
    <x v="23"/>
    <x v="2"/>
    <x v="1"/>
    <x v="3"/>
    <x v="6"/>
    <x v="1626"/>
    <n v="64321"/>
    <n v="94120"/>
    <n v="12939"/>
    <x v="2"/>
    <n v="3.739884058793299E-2"/>
  </r>
  <r>
    <s v="Post_1628"/>
    <x v="488"/>
    <x v="0"/>
    <x v="7"/>
    <x v="1"/>
    <x v="2"/>
    <x v="1627"/>
    <n v="69921"/>
    <n v="5348"/>
    <n v="27889"/>
    <x v="2"/>
    <n v="6.042444367256064E-2"/>
  </r>
  <r>
    <s v="Post_1629"/>
    <x v="263"/>
    <x v="0"/>
    <x v="8"/>
    <x v="1"/>
    <x v="7"/>
    <x v="1628"/>
    <n v="486379"/>
    <n v="30071"/>
    <n v="10948"/>
    <x v="0"/>
    <n v="0.36329432186869276"/>
  </r>
  <r>
    <s v="Post_1630"/>
    <x v="644"/>
    <x v="2"/>
    <x v="2"/>
    <x v="5"/>
    <x v="7"/>
    <x v="1629"/>
    <n v="189604"/>
    <n v="40737"/>
    <n v="13834"/>
    <x v="0"/>
    <n v="0.11570070536324359"/>
  </r>
  <r>
    <s v="Post_1631"/>
    <x v="279"/>
    <x v="2"/>
    <x v="2"/>
    <x v="2"/>
    <x v="6"/>
    <x v="1630"/>
    <n v="432269"/>
    <n v="60416"/>
    <n v="6857"/>
    <x v="0"/>
    <n v="0.1052694354871679"/>
  </r>
  <r>
    <s v="Post_1632"/>
    <x v="171"/>
    <x v="0"/>
    <x v="8"/>
    <x v="1"/>
    <x v="7"/>
    <x v="1631"/>
    <n v="268966"/>
    <n v="85659"/>
    <n v="5658"/>
    <x v="0"/>
    <n v="0.17577172698137941"/>
  </r>
  <r>
    <s v="Post_1633"/>
    <x v="645"/>
    <x v="3"/>
    <x v="2"/>
    <x v="4"/>
    <x v="1"/>
    <x v="1632"/>
    <n v="449894"/>
    <n v="57521"/>
    <n v="37427"/>
    <x v="0"/>
    <n v="0.11725454412416661"/>
  </r>
  <r>
    <s v="Post_1634"/>
    <x v="78"/>
    <x v="2"/>
    <x v="4"/>
    <x v="1"/>
    <x v="1"/>
    <x v="1633"/>
    <n v="142403"/>
    <n v="78204"/>
    <n v="9039"/>
    <x v="0"/>
    <n v="9.2619398021907204E-2"/>
  </r>
  <r>
    <s v="Post_1635"/>
    <x v="542"/>
    <x v="0"/>
    <x v="0"/>
    <x v="0"/>
    <x v="3"/>
    <x v="1634"/>
    <n v="461087"/>
    <n v="43011"/>
    <n v="22628"/>
    <x v="0"/>
    <n v="0.27887397022385058"/>
  </r>
  <r>
    <s v="Post_1636"/>
    <x v="646"/>
    <x v="3"/>
    <x v="4"/>
    <x v="0"/>
    <x v="4"/>
    <x v="1635"/>
    <n v="433301"/>
    <n v="20171"/>
    <n v="13866"/>
    <x v="0"/>
    <n v="1.7857161962332209"/>
  </r>
  <r>
    <s v="Post_1637"/>
    <x v="560"/>
    <x v="2"/>
    <x v="0"/>
    <x v="3"/>
    <x v="1"/>
    <x v="1636"/>
    <n v="74309"/>
    <n v="1044"/>
    <n v="11855"/>
    <x v="0"/>
    <n v="3.100933963988374E-2"/>
  </r>
  <r>
    <s v="Post_1638"/>
    <x v="647"/>
    <x v="3"/>
    <x v="2"/>
    <x v="1"/>
    <x v="5"/>
    <x v="1637"/>
    <n v="27448"/>
    <n v="94037"/>
    <n v="20054"/>
    <x v="2"/>
    <n v="4.0470795856932411E-2"/>
  </r>
  <r>
    <s v="Post_1639"/>
    <x v="101"/>
    <x v="2"/>
    <x v="8"/>
    <x v="3"/>
    <x v="6"/>
    <x v="1638"/>
    <n v="405408"/>
    <n v="33684"/>
    <n v="24680"/>
    <x v="0"/>
    <n v="0.63363928746116371"/>
  </r>
  <r>
    <s v="Post_1640"/>
    <x v="61"/>
    <x v="2"/>
    <x v="6"/>
    <x v="4"/>
    <x v="7"/>
    <x v="1639"/>
    <n v="191198"/>
    <n v="63578"/>
    <n v="6326"/>
    <x v="1"/>
    <n v="0.13052522126879942"/>
  </r>
  <r>
    <s v="Post_1641"/>
    <x v="424"/>
    <x v="0"/>
    <x v="0"/>
    <x v="2"/>
    <x v="6"/>
    <x v="1640"/>
    <n v="29714"/>
    <n v="29002"/>
    <n v="45381"/>
    <x v="1"/>
    <n v="3.5399208136679565E-2"/>
  </r>
  <r>
    <s v="Post_1642"/>
    <x v="161"/>
    <x v="0"/>
    <x v="6"/>
    <x v="0"/>
    <x v="5"/>
    <x v="1641"/>
    <n v="357486"/>
    <n v="35102"/>
    <n v="40977"/>
    <x v="2"/>
    <n v="0.15855894271851798"/>
  </r>
  <r>
    <s v="Post_1643"/>
    <x v="411"/>
    <x v="2"/>
    <x v="8"/>
    <x v="4"/>
    <x v="5"/>
    <x v="1642"/>
    <n v="48226"/>
    <n v="85609"/>
    <n v="32371"/>
    <x v="2"/>
    <n v="3.643230565206431E-2"/>
  </r>
  <r>
    <s v="Post_1644"/>
    <x v="263"/>
    <x v="0"/>
    <x v="5"/>
    <x v="0"/>
    <x v="1"/>
    <x v="1643"/>
    <n v="70587"/>
    <n v="33841"/>
    <n v="28587"/>
    <x v="0"/>
    <n v="2.7393031463218087E-2"/>
  </r>
  <r>
    <s v="Post_1645"/>
    <x v="327"/>
    <x v="2"/>
    <x v="7"/>
    <x v="5"/>
    <x v="6"/>
    <x v="1644"/>
    <n v="231513"/>
    <n v="21754"/>
    <n v="40671"/>
    <x v="2"/>
    <n v="8.6469290749305594E-2"/>
  </r>
  <r>
    <s v="Post_1646"/>
    <x v="624"/>
    <x v="1"/>
    <x v="9"/>
    <x v="2"/>
    <x v="3"/>
    <x v="1645"/>
    <n v="4283"/>
    <n v="97823"/>
    <n v="25162"/>
    <x v="1"/>
    <n v="5.921940092867084E-2"/>
  </r>
  <r>
    <s v="Post_1647"/>
    <x v="156"/>
    <x v="3"/>
    <x v="9"/>
    <x v="1"/>
    <x v="0"/>
    <x v="1646"/>
    <n v="292915"/>
    <n v="66714"/>
    <n v="16223"/>
    <x v="0"/>
    <n v="9.3495452615333874E-2"/>
  </r>
  <r>
    <s v="Post_1648"/>
    <x v="372"/>
    <x v="2"/>
    <x v="0"/>
    <x v="1"/>
    <x v="4"/>
    <x v="1647"/>
    <n v="50734"/>
    <n v="89891"/>
    <n v="9399"/>
    <x v="0"/>
    <n v="0.19942892692497888"/>
  </r>
  <r>
    <s v="Post_1649"/>
    <x v="173"/>
    <x v="3"/>
    <x v="0"/>
    <x v="3"/>
    <x v="7"/>
    <x v="1648"/>
    <n v="225410"/>
    <n v="83973"/>
    <n v="9673"/>
    <x v="2"/>
    <n v="0.29397439831054278"/>
  </r>
  <r>
    <s v="Post_1650"/>
    <x v="648"/>
    <x v="3"/>
    <x v="7"/>
    <x v="1"/>
    <x v="3"/>
    <x v="1649"/>
    <n v="373052"/>
    <n v="32565"/>
    <n v="46187"/>
    <x v="1"/>
    <n v="9.3313037892854125E-2"/>
  </r>
  <r>
    <s v="Post_1651"/>
    <x v="514"/>
    <x v="0"/>
    <x v="9"/>
    <x v="3"/>
    <x v="6"/>
    <x v="1650"/>
    <n v="250047"/>
    <n v="1748"/>
    <n v="27674"/>
    <x v="1"/>
    <n v="0.11164036868178247"/>
  </r>
  <r>
    <s v="Post_1652"/>
    <x v="256"/>
    <x v="0"/>
    <x v="6"/>
    <x v="0"/>
    <x v="7"/>
    <x v="1651"/>
    <n v="81081"/>
    <n v="6559"/>
    <n v="17831"/>
    <x v="1"/>
    <n v="2.8656501815229669E-2"/>
  </r>
  <r>
    <s v="Post_1653"/>
    <x v="464"/>
    <x v="0"/>
    <x v="5"/>
    <x v="0"/>
    <x v="6"/>
    <x v="1652"/>
    <n v="443581"/>
    <n v="74974"/>
    <n v="25488"/>
    <x v="1"/>
    <n v="0.13889071849331819"/>
  </r>
  <r>
    <s v="Post_1654"/>
    <x v="174"/>
    <x v="0"/>
    <x v="6"/>
    <x v="2"/>
    <x v="2"/>
    <x v="1653"/>
    <n v="97838"/>
    <n v="62114"/>
    <n v="22434"/>
    <x v="1"/>
    <n v="4.0854562050948923E-2"/>
  </r>
  <r>
    <s v="Post_1655"/>
    <x v="235"/>
    <x v="3"/>
    <x v="5"/>
    <x v="5"/>
    <x v="0"/>
    <x v="1654"/>
    <n v="391629"/>
    <n v="93730"/>
    <n v="20836"/>
    <x v="0"/>
    <n v="0.10585353673919372"/>
  </r>
  <r>
    <s v="Post_1656"/>
    <x v="649"/>
    <x v="1"/>
    <x v="7"/>
    <x v="3"/>
    <x v="7"/>
    <x v="1655"/>
    <n v="340428"/>
    <n v="36529"/>
    <n v="4526"/>
    <x v="0"/>
    <n v="9.2115458773537273E-2"/>
  </r>
  <r>
    <s v="Post_1657"/>
    <x v="563"/>
    <x v="2"/>
    <x v="7"/>
    <x v="2"/>
    <x v="5"/>
    <x v="1656"/>
    <n v="186013"/>
    <n v="98891"/>
    <n v="19768"/>
    <x v="0"/>
    <n v="0.10954357085175706"/>
  </r>
  <r>
    <s v="Post_1658"/>
    <x v="650"/>
    <x v="1"/>
    <x v="7"/>
    <x v="0"/>
    <x v="4"/>
    <x v="1657"/>
    <n v="190567"/>
    <n v="91953"/>
    <n v="34496"/>
    <x v="2"/>
    <n v="0.20100892510671323"/>
  </r>
  <r>
    <s v="Post_1659"/>
    <x v="414"/>
    <x v="0"/>
    <x v="1"/>
    <x v="4"/>
    <x v="7"/>
    <x v="1658"/>
    <n v="290221"/>
    <n v="34793"/>
    <n v="15068"/>
    <x v="1"/>
    <n v="7.0320027856558567E-2"/>
  </r>
  <r>
    <s v="Post_1660"/>
    <x v="34"/>
    <x v="0"/>
    <x v="9"/>
    <x v="2"/>
    <x v="7"/>
    <x v="1659"/>
    <n v="266710"/>
    <n v="2008"/>
    <n v="36425"/>
    <x v="1"/>
    <n v="0.1106683228912604"/>
  </r>
  <r>
    <s v="Post_1661"/>
    <x v="467"/>
    <x v="0"/>
    <x v="6"/>
    <x v="5"/>
    <x v="6"/>
    <x v="1660"/>
    <n v="115868"/>
    <n v="97631"/>
    <n v="836"/>
    <x v="0"/>
    <n v="0.46484114918248598"/>
  </r>
  <r>
    <s v="Post_1662"/>
    <x v="328"/>
    <x v="3"/>
    <x v="3"/>
    <x v="4"/>
    <x v="6"/>
    <x v="1661"/>
    <n v="230768"/>
    <n v="35649"/>
    <n v="8638"/>
    <x v="2"/>
    <n v="0.66039932964864179"/>
  </r>
  <r>
    <s v="Post_1663"/>
    <x v="189"/>
    <x v="0"/>
    <x v="5"/>
    <x v="4"/>
    <x v="1"/>
    <x v="1662"/>
    <n v="92047"/>
    <n v="65455"/>
    <n v="20030"/>
    <x v="0"/>
    <n v="0.11116628417747081"/>
  </r>
  <r>
    <s v="Post_1664"/>
    <x v="251"/>
    <x v="3"/>
    <x v="4"/>
    <x v="3"/>
    <x v="0"/>
    <x v="1663"/>
    <n v="189814"/>
    <n v="23788"/>
    <n v="20762"/>
    <x v="1"/>
    <n v="7.2197859916485294E-2"/>
  </r>
  <r>
    <s v="Post_1665"/>
    <x v="641"/>
    <x v="3"/>
    <x v="3"/>
    <x v="4"/>
    <x v="7"/>
    <x v="1664"/>
    <n v="17460"/>
    <n v="39861"/>
    <n v="45560"/>
    <x v="2"/>
    <n v="3.0282515343472736E-2"/>
  </r>
  <r>
    <s v="Post_1666"/>
    <x v="245"/>
    <x v="3"/>
    <x v="6"/>
    <x v="1"/>
    <x v="4"/>
    <x v="1665"/>
    <n v="160349"/>
    <n v="37878"/>
    <n v="9591"/>
    <x v="0"/>
    <n v="5.5051446657437476E-2"/>
  </r>
  <r>
    <s v="Post_1667"/>
    <x v="609"/>
    <x v="0"/>
    <x v="1"/>
    <x v="3"/>
    <x v="5"/>
    <x v="1666"/>
    <n v="419822"/>
    <n v="8728"/>
    <n v="16207"/>
    <x v="2"/>
    <n v="0.12632974341902697"/>
  </r>
  <r>
    <s v="Post_1668"/>
    <x v="564"/>
    <x v="0"/>
    <x v="1"/>
    <x v="1"/>
    <x v="6"/>
    <x v="1667"/>
    <n v="56857"/>
    <n v="20351"/>
    <n v="49993"/>
    <x v="1"/>
    <n v="0.43035974679347294"/>
  </r>
  <r>
    <s v="Post_1669"/>
    <x v="14"/>
    <x v="2"/>
    <x v="8"/>
    <x v="3"/>
    <x v="4"/>
    <x v="1668"/>
    <n v="412417"/>
    <n v="47074"/>
    <n v="31750"/>
    <x v="2"/>
    <n v="0.21437801307544369"/>
  </r>
  <r>
    <s v="Post_1670"/>
    <x v="515"/>
    <x v="1"/>
    <x v="0"/>
    <x v="0"/>
    <x v="1"/>
    <x v="1669"/>
    <n v="285688"/>
    <n v="15615"/>
    <n v="4887"/>
    <x v="1"/>
    <n v="0.28151234621816906"/>
  </r>
  <r>
    <s v="Post_1671"/>
    <x v="165"/>
    <x v="0"/>
    <x v="5"/>
    <x v="3"/>
    <x v="0"/>
    <x v="1670"/>
    <n v="458702"/>
    <n v="42111"/>
    <n v="33414"/>
    <x v="2"/>
    <n v="0.14098072445968476"/>
  </r>
  <r>
    <s v="Post_1672"/>
    <x v="372"/>
    <x v="1"/>
    <x v="0"/>
    <x v="4"/>
    <x v="5"/>
    <x v="1671"/>
    <n v="142073"/>
    <n v="88617"/>
    <n v="35526"/>
    <x v="2"/>
    <n v="6.7825715203639433E-2"/>
  </r>
  <r>
    <s v="Post_1673"/>
    <x v="598"/>
    <x v="2"/>
    <x v="6"/>
    <x v="4"/>
    <x v="4"/>
    <x v="1672"/>
    <n v="123865"/>
    <n v="8497"/>
    <n v="48466"/>
    <x v="1"/>
    <n v="5.5008596804398062E-2"/>
  </r>
  <r>
    <s v="Post_1674"/>
    <x v="504"/>
    <x v="1"/>
    <x v="9"/>
    <x v="3"/>
    <x v="7"/>
    <x v="1673"/>
    <n v="205339"/>
    <n v="6335"/>
    <n v="41452"/>
    <x v="2"/>
    <n v="5.8456284455874308E-2"/>
  </r>
  <r>
    <s v="Post_1675"/>
    <x v="432"/>
    <x v="0"/>
    <x v="5"/>
    <x v="1"/>
    <x v="0"/>
    <x v="1674"/>
    <n v="207879"/>
    <n v="41122"/>
    <n v="49288"/>
    <x v="0"/>
    <n v="0.19135735941483417"/>
  </r>
  <r>
    <s v="Post_1676"/>
    <x v="596"/>
    <x v="1"/>
    <x v="1"/>
    <x v="5"/>
    <x v="2"/>
    <x v="1675"/>
    <n v="155558"/>
    <n v="52987"/>
    <n v="25353"/>
    <x v="1"/>
    <n v="4.7011413278878145E-2"/>
  </r>
  <r>
    <s v="Post_1677"/>
    <x v="283"/>
    <x v="1"/>
    <x v="7"/>
    <x v="2"/>
    <x v="2"/>
    <x v="1676"/>
    <n v="253771"/>
    <n v="62578"/>
    <n v="7498"/>
    <x v="2"/>
    <n v="8.8109884668438762E-2"/>
  </r>
  <r>
    <s v="Post_1678"/>
    <x v="365"/>
    <x v="0"/>
    <x v="6"/>
    <x v="5"/>
    <x v="4"/>
    <x v="1677"/>
    <n v="429878"/>
    <n v="23965"/>
    <n v="46480"/>
    <x v="1"/>
    <n v="0.24973545132004799"/>
  </r>
  <r>
    <s v="Post_1679"/>
    <x v="651"/>
    <x v="2"/>
    <x v="9"/>
    <x v="2"/>
    <x v="2"/>
    <x v="1678"/>
    <n v="304493"/>
    <n v="39002"/>
    <n v="2143"/>
    <x v="1"/>
    <n v="9.0896037515739381E-2"/>
  </r>
  <r>
    <s v="Post_1680"/>
    <x v="18"/>
    <x v="0"/>
    <x v="4"/>
    <x v="2"/>
    <x v="5"/>
    <x v="1679"/>
    <n v="330611"/>
    <n v="3262"/>
    <n v="15630"/>
    <x v="2"/>
    <n v="0.10256534412798636"/>
  </r>
  <r>
    <s v="Post_1681"/>
    <x v="514"/>
    <x v="3"/>
    <x v="0"/>
    <x v="3"/>
    <x v="6"/>
    <x v="1680"/>
    <n v="499517"/>
    <n v="73285"/>
    <n v="47847"/>
    <x v="0"/>
    <n v="2.5853803824861181"/>
  </r>
  <r>
    <s v="Post_1682"/>
    <x v="572"/>
    <x v="1"/>
    <x v="1"/>
    <x v="3"/>
    <x v="4"/>
    <x v="1681"/>
    <n v="386088"/>
    <n v="53051"/>
    <n v="35424"/>
    <x v="2"/>
    <n v="0.29989642466015726"/>
  </r>
  <r>
    <s v="Post_1683"/>
    <x v="200"/>
    <x v="2"/>
    <x v="9"/>
    <x v="0"/>
    <x v="7"/>
    <x v="1682"/>
    <n v="184751"/>
    <n v="83234"/>
    <n v="31673"/>
    <x v="0"/>
    <n v="0.56874482800507142"/>
  </r>
  <r>
    <s v="Post_1684"/>
    <x v="39"/>
    <x v="2"/>
    <x v="4"/>
    <x v="0"/>
    <x v="1"/>
    <x v="1683"/>
    <n v="309479"/>
    <n v="60716"/>
    <n v="22878"/>
    <x v="2"/>
    <n v="8.159334454808588E-2"/>
  </r>
  <r>
    <s v="Post_1685"/>
    <x v="294"/>
    <x v="3"/>
    <x v="3"/>
    <x v="2"/>
    <x v="1"/>
    <x v="1684"/>
    <n v="5615"/>
    <n v="87186"/>
    <n v="1127"/>
    <x v="2"/>
    <n v="0.13886519307448142"/>
  </r>
  <r>
    <s v="Post_1686"/>
    <x v="154"/>
    <x v="0"/>
    <x v="5"/>
    <x v="0"/>
    <x v="1"/>
    <x v="1685"/>
    <n v="324783"/>
    <n v="8835"/>
    <n v="5058"/>
    <x v="2"/>
    <n v="0.14007349519923734"/>
  </r>
  <r>
    <s v="Post_1687"/>
    <x v="220"/>
    <x v="0"/>
    <x v="2"/>
    <x v="4"/>
    <x v="3"/>
    <x v="1686"/>
    <n v="12478"/>
    <n v="72990"/>
    <n v="25143"/>
    <x v="1"/>
    <n v="4.8518639876162568E-2"/>
  </r>
  <r>
    <s v="Post_1688"/>
    <x v="652"/>
    <x v="2"/>
    <x v="7"/>
    <x v="4"/>
    <x v="1"/>
    <x v="1687"/>
    <n v="210608"/>
    <n v="21075"/>
    <n v="3469"/>
    <x v="0"/>
    <n v="7.0340220623822558E-2"/>
  </r>
  <r>
    <s v="Post_1689"/>
    <x v="567"/>
    <x v="0"/>
    <x v="6"/>
    <x v="4"/>
    <x v="7"/>
    <x v="1688"/>
    <n v="239797"/>
    <n v="12358"/>
    <n v="35109"/>
    <x v="2"/>
    <n v="0.24139710219948471"/>
  </r>
  <r>
    <s v="Post_1690"/>
    <x v="432"/>
    <x v="1"/>
    <x v="5"/>
    <x v="5"/>
    <x v="7"/>
    <x v="1689"/>
    <n v="326165"/>
    <n v="92290"/>
    <n v="9091"/>
    <x v="0"/>
    <n v="0.13207514529792019"/>
  </r>
  <r>
    <s v="Post_1691"/>
    <x v="258"/>
    <x v="0"/>
    <x v="0"/>
    <x v="2"/>
    <x v="1"/>
    <x v="1690"/>
    <n v="381524"/>
    <n v="86156"/>
    <n v="26172"/>
    <x v="2"/>
    <n v="0.1022268746399511"/>
  </r>
  <r>
    <s v="Post_1692"/>
    <x v="323"/>
    <x v="1"/>
    <x v="3"/>
    <x v="3"/>
    <x v="5"/>
    <x v="1691"/>
    <n v="161483"/>
    <n v="51284"/>
    <n v="11309"/>
    <x v="2"/>
    <n v="0.14126021897994281"/>
  </r>
  <r>
    <s v="Post_1693"/>
    <x v="617"/>
    <x v="0"/>
    <x v="0"/>
    <x v="2"/>
    <x v="0"/>
    <x v="1692"/>
    <n v="477735"/>
    <n v="81979"/>
    <n v="8202"/>
    <x v="1"/>
    <n v="0.19258166093696696"/>
  </r>
  <r>
    <s v="Post_1694"/>
    <x v="431"/>
    <x v="2"/>
    <x v="8"/>
    <x v="2"/>
    <x v="5"/>
    <x v="1693"/>
    <n v="50716"/>
    <n v="76232"/>
    <n v="49764"/>
    <x v="0"/>
    <n v="6.5814917332840714E-2"/>
  </r>
  <r>
    <s v="Post_1695"/>
    <x v="92"/>
    <x v="3"/>
    <x v="6"/>
    <x v="2"/>
    <x v="5"/>
    <x v="1694"/>
    <n v="354126"/>
    <n v="63810"/>
    <n v="39991"/>
    <x v="0"/>
    <n v="0.30887461333930494"/>
  </r>
  <r>
    <s v="Post_1696"/>
    <x v="653"/>
    <x v="2"/>
    <x v="0"/>
    <x v="5"/>
    <x v="3"/>
    <x v="1695"/>
    <n v="384684"/>
    <n v="52501"/>
    <n v="27924"/>
    <x v="1"/>
    <n v="0.111861059275594"/>
  </r>
  <r>
    <s v="Post_1697"/>
    <x v="654"/>
    <x v="0"/>
    <x v="9"/>
    <x v="3"/>
    <x v="0"/>
    <x v="1696"/>
    <n v="98617"/>
    <n v="56477"/>
    <n v="11679"/>
    <x v="1"/>
    <n v="0.28126691795896686"/>
  </r>
  <r>
    <s v="Post_1698"/>
    <x v="655"/>
    <x v="0"/>
    <x v="0"/>
    <x v="2"/>
    <x v="1"/>
    <x v="1697"/>
    <n v="305356"/>
    <n v="62697"/>
    <n v="4288"/>
    <x v="2"/>
    <n v="0.39881728296414037"/>
  </r>
  <r>
    <s v="Post_1699"/>
    <x v="656"/>
    <x v="3"/>
    <x v="7"/>
    <x v="0"/>
    <x v="7"/>
    <x v="1698"/>
    <n v="64483"/>
    <n v="44743"/>
    <n v="32481"/>
    <x v="2"/>
    <n v="7.9736819597745645E-2"/>
  </r>
  <r>
    <s v="Post_1700"/>
    <x v="97"/>
    <x v="2"/>
    <x v="9"/>
    <x v="1"/>
    <x v="4"/>
    <x v="1699"/>
    <n v="451890"/>
    <n v="14407"/>
    <n v="35509"/>
    <x v="0"/>
    <n v="0.20321355431969426"/>
  </r>
  <r>
    <s v="Post_1701"/>
    <x v="333"/>
    <x v="3"/>
    <x v="1"/>
    <x v="1"/>
    <x v="7"/>
    <x v="1700"/>
    <n v="233078"/>
    <n v="19910"/>
    <n v="28027"/>
    <x v="0"/>
    <n v="1.2887817764060041"/>
  </r>
  <r>
    <s v="Post_1702"/>
    <x v="441"/>
    <x v="0"/>
    <x v="0"/>
    <x v="4"/>
    <x v="1"/>
    <x v="1701"/>
    <n v="230560"/>
    <n v="3067"/>
    <n v="48962"/>
    <x v="2"/>
    <n v="6.4988177026774049E-2"/>
  </r>
  <r>
    <s v="Post_1703"/>
    <x v="181"/>
    <x v="0"/>
    <x v="2"/>
    <x v="1"/>
    <x v="4"/>
    <x v="1702"/>
    <n v="109444"/>
    <n v="83287"/>
    <n v="38867"/>
    <x v="1"/>
    <n v="8.0730991277770683E-2"/>
  </r>
  <r>
    <s v="Post_1704"/>
    <x v="85"/>
    <x v="0"/>
    <x v="3"/>
    <x v="2"/>
    <x v="3"/>
    <x v="1703"/>
    <n v="444994"/>
    <n v="57777"/>
    <n v="15240"/>
    <x v="0"/>
    <n v="18.182842500614271"/>
  </r>
  <r>
    <s v="Post_1705"/>
    <x v="256"/>
    <x v="1"/>
    <x v="6"/>
    <x v="4"/>
    <x v="5"/>
    <x v="1704"/>
    <n v="158438"/>
    <n v="3224"/>
    <n v="37495"/>
    <x v="2"/>
    <n v="5.7390375699956427E-2"/>
  </r>
  <r>
    <s v="Post_1706"/>
    <x v="381"/>
    <x v="3"/>
    <x v="5"/>
    <x v="0"/>
    <x v="7"/>
    <x v="1705"/>
    <n v="61904"/>
    <n v="25135"/>
    <n v="39292"/>
    <x v="1"/>
    <n v="4.9618915760842881E-2"/>
  </r>
  <r>
    <s v="Post_1707"/>
    <x v="64"/>
    <x v="1"/>
    <x v="4"/>
    <x v="1"/>
    <x v="1"/>
    <x v="1706"/>
    <n v="78761"/>
    <n v="81693"/>
    <n v="35386"/>
    <x v="0"/>
    <n v="4.3419142157118146E-2"/>
  </r>
  <r>
    <s v="Post_1708"/>
    <x v="614"/>
    <x v="0"/>
    <x v="6"/>
    <x v="1"/>
    <x v="0"/>
    <x v="1707"/>
    <n v="53251"/>
    <n v="64414"/>
    <n v="3514"/>
    <x v="2"/>
    <n v="0.13739255842746695"/>
  </r>
  <r>
    <s v="Post_1709"/>
    <x v="438"/>
    <x v="3"/>
    <x v="2"/>
    <x v="3"/>
    <x v="4"/>
    <x v="1708"/>
    <n v="2092"/>
    <n v="83576"/>
    <n v="5162"/>
    <x v="2"/>
    <n v="3.9081156110351449E-2"/>
  </r>
  <r>
    <s v="Post_1710"/>
    <x v="119"/>
    <x v="0"/>
    <x v="3"/>
    <x v="1"/>
    <x v="6"/>
    <x v="1709"/>
    <n v="24262"/>
    <n v="55206"/>
    <n v="31018"/>
    <x v="1"/>
    <n v="5.8693939521113639E-2"/>
  </r>
  <r>
    <s v="Post_1711"/>
    <x v="214"/>
    <x v="3"/>
    <x v="6"/>
    <x v="3"/>
    <x v="3"/>
    <x v="1710"/>
    <n v="50435"/>
    <n v="14795"/>
    <n v="8352"/>
    <x v="2"/>
    <n v="5.9354443194146997E-2"/>
  </r>
  <r>
    <s v="Post_1712"/>
    <x v="86"/>
    <x v="1"/>
    <x v="1"/>
    <x v="4"/>
    <x v="6"/>
    <x v="1711"/>
    <n v="316236"/>
    <n v="20710"/>
    <n v="28465"/>
    <x v="0"/>
    <n v="8.2459121455425125E-2"/>
  </r>
  <r>
    <s v="Post_1713"/>
    <x v="487"/>
    <x v="0"/>
    <x v="9"/>
    <x v="4"/>
    <x v="0"/>
    <x v="1712"/>
    <n v="166513"/>
    <n v="58572"/>
    <n v="11367"/>
    <x v="0"/>
    <n v="0.18319359242346531"/>
  </r>
  <r>
    <s v="Post_1714"/>
    <x v="75"/>
    <x v="2"/>
    <x v="0"/>
    <x v="0"/>
    <x v="7"/>
    <x v="1713"/>
    <n v="113917"/>
    <n v="75531"/>
    <n v="36656"/>
    <x v="2"/>
    <n v="7.003864292849897E-2"/>
  </r>
  <r>
    <s v="Post_1715"/>
    <x v="507"/>
    <x v="0"/>
    <x v="4"/>
    <x v="1"/>
    <x v="4"/>
    <x v="1714"/>
    <n v="148521"/>
    <n v="43818"/>
    <n v="33457"/>
    <x v="2"/>
    <n v="8.9331359937775537E-2"/>
  </r>
  <r>
    <s v="Post_1716"/>
    <x v="325"/>
    <x v="1"/>
    <x v="0"/>
    <x v="4"/>
    <x v="6"/>
    <x v="1715"/>
    <n v="327244"/>
    <n v="16672"/>
    <n v="27570"/>
    <x v="1"/>
    <n v="7.4502708270493323E-2"/>
  </r>
  <r>
    <s v="Post_1717"/>
    <x v="139"/>
    <x v="2"/>
    <x v="4"/>
    <x v="0"/>
    <x v="1"/>
    <x v="1716"/>
    <n v="286882"/>
    <n v="82806"/>
    <n v="18415"/>
    <x v="2"/>
    <n v="0.10778153925622704"/>
  </r>
  <r>
    <s v="Post_1718"/>
    <x v="588"/>
    <x v="3"/>
    <x v="6"/>
    <x v="5"/>
    <x v="7"/>
    <x v="1717"/>
    <n v="437233"/>
    <n v="38768"/>
    <n v="18367"/>
    <x v="0"/>
    <n v="0.1840483351743081"/>
  </r>
  <r>
    <s v="Post_1719"/>
    <x v="657"/>
    <x v="3"/>
    <x v="6"/>
    <x v="5"/>
    <x v="3"/>
    <x v="1718"/>
    <n v="477018"/>
    <n v="50628"/>
    <n v="6831"/>
    <x v="1"/>
    <n v="0.14377342807455021"/>
  </r>
  <r>
    <s v="Post_1720"/>
    <x v="357"/>
    <x v="2"/>
    <x v="6"/>
    <x v="0"/>
    <x v="1"/>
    <x v="1719"/>
    <n v="435510"/>
    <n v="25727"/>
    <n v="7182"/>
    <x v="2"/>
    <n v="0.10453314921010824"/>
  </r>
  <r>
    <s v="Post_1721"/>
    <x v="253"/>
    <x v="3"/>
    <x v="3"/>
    <x v="1"/>
    <x v="3"/>
    <x v="1720"/>
    <n v="15720"/>
    <n v="20570"/>
    <n v="27906"/>
    <x v="0"/>
    <n v="1.6054695403194284E-2"/>
  </r>
  <r>
    <s v="Post_1722"/>
    <x v="229"/>
    <x v="1"/>
    <x v="0"/>
    <x v="3"/>
    <x v="2"/>
    <x v="1721"/>
    <n v="191321"/>
    <n v="5664"/>
    <n v="41928"/>
    <x v="1"/>
    <n v="0.24543342993303083"/>
  </r>
  <r>
    <s v="Post_1723"/>
    <x v="611"/>
    <x v="3"/>
    <x v="8"/>
    <x v="1"/>
    <x v="1"/>
    <x v="1722"/>
    <n v="425847"/>
    <n v="50387"/>
    <n v="18851"/>
    <x v="2"/>
    <n v="0.12953822710144267"/>
  </r>
  <r>
    <s v="Post_1724"/>
    <x v="376"/>
    <x v="2"/>
    <x v="2"/>
    <x v="0"/>
    <x v="2"/>
    <x v="1723"/>
    <n v="146849"/>
    <n v="20372"/>
    <n v="37300"/>
    <x v="0"/>
    <n v="4.7551798819580958E-2"/>
  </r>
  <r>
    <s v="Post_1725"/>
    <x v="161"/>
    <x v="1"/>
    <x v="4"/>
    <x v="1"/>
    <x v="1"/>
    <x v="1724"/>
    <n v="375356"/>
    <n v="7649"/>
    <n v="17000"/>
    <x v="2"/>
    <n v="8.336796534270266E-2"/>
  </r>
  <r>
    <s v="Post_1726"/>
    <x v="550"/>
    <x v="1"/>
    <x v="5"/>
    <x v="5"/>
    <x v="5"/>
    <x v="1725"/>
    <n v="41508"/>
    <n v="96422"/>
    <n v="16803"/>
    <x v="0"/>
    <n v="1.0957496530039941"/>
  </r>
  <r>
    <s v="Post_1727"/>
    <x v="205"/>
    <x v="1"/>
    <x v="5"/>
    <x v="0"/>
    <x v="3"/>
    <x v="1726"/>
    <n v="202923"/>
    <n v="40150"/>
    <n v="18413"/>
    <x v="1"/>
    <n v="5.8991961773869332E-2"/>
  </r>
  <r>
    <s v="Post_1728"/>
    <x v="254"/>
    <x v="3"/>
    <x v="4"/>
    <x v="2"/>
    <x v="1"/>
    <x v="1727"/>
    <n v="268149"/>
    <n v="6000"/>
    <n v="28800"/>
    <x v="0"/>
    <n v="0.11686449537285279"/>
  </r>
  <r>
    <s v="Post_1729"/>
    <x v="264"/>
    <x v="1"/>
    <x v="4"/>
    <x v="0"/>
    <x v="5"/>
    <x v="1728"/>
    <n v="79019"/>
    <n v="55167"/>
    <n v="42735"/>
    <x v="1"/>
    <n v="6.5113548745636463E-2"/>
  </r>
  <r>
    <s v="Post_1730"/>
    <x v="247"/>
    <x v="3"/>
    <x v="2"/>
    <x v="4"/>
    <x v="6"/>
    <x v="1729"/>
    <n v="162238"/>
    <n v="444"/>
    <n v="11401"/>
    <x v="2"/>
    <n v="8.3871816317720699E-2"/>
  </r>
  <r>
    <s v="Post_1731"/>
    <x v="285"/>
    <x v="2"/>
    <x v="1"/>
    <x v="3"/>
    <x v="0"/>
    <x v="1730"/>
    <n v="294917"/>
    <n v="58118"/>
    <n v="23149"/>
    <x v="0"/>
    <n v="0.11858638512393151"/>
  </r>
  <r>
    <s v="Post_1732"/>
    <x v="102"/>
    <x v="2"/>
    <x v="7"/>
    <x v="5"/>
    <x v="3"/>
    <x v="1731"/>
    <n v="171217"/>
    <n v="24221"/>
    <n v="16695"/>
    <x v="2"/>
    <n v="8.957589182976218E-2"/>
  </r>
  <r>
    <s v="Post_1733"/>
    <x v="248"/>
    <x v="1"/>
    <x v="0"/>
    <x v="0"/>
    <x v="3"/>
    <x v="1732"/>
    <n v="215178"/>
    <n v="17518"/>
    <n v="34782"/>
    <x v="1"/>
    <n v="6.6212932560727827E-2"/>
  </r>
  <r>
    <s v="Post_1734"/>
    <x v="658"/>
    <x v="3"/>
    <x v="4"/>
    <x v="1"/>
    <x v="1"/>
    <x v="1733"/>
    <n v="304484"/>
    <n v="19829"/>
    <n v="19545"/>
    <x v="2"/>
    <n v="0.13233349497002025"/>
  </r>
  <r>
    <s v="Post_1735"/>
    <x v="339"/>
    <x v="0"/>
    <x v="5"/>
    <x v="5"/>
    <x v="6"/>
    <x v="1734"/>
    <n v="40568"/>
    <n v="23894"/>
    <n v="29224"/>
    <x v="0"/>
    <n v="4.0161269234314081E-2"/>
  </r>
  <r>
    <s v="Post_1736"/>
    <x v="520"/>
    <x v="3"/>
    <x v="2"/>
    <x v="2"/>
    <x v="1"/>
    <x v="1735"/>
    <n v="299966"/>
    <n v="67551"/>
    <n v="7360"/>
    <x v="0"/>
    <n v="0.48670976218699163"/>
  </r>
  <r>
    <s v="Post_1737"/>
    <x v="75"/>
    <x v="2"/>
    <x v="1"/>
    <x v="5"/>
    <x v="1"/>
    <x v="1736"/>
    <n v="266431"/>
    <n v="48212"/>
    <n v="43658"/>
    <x v="2"/>
    <n v="0.12771705422488119"/>
  </r>
  <r>
    <s v="Post_1738"/>
    <x v="409"/>
    <x v="1"/>
    <x v="2"/>
    <x v="3"/>
    <x v="7"/>
    <x v="1737"/>
    <n v="205972"/>
    <n v="96758"/>
    <n v="48582"/>
    <x v="2"/>
    <n v="0.1384948532371327"/>
  </r>
  <r>
    <s v="Post_1739"/>
    <x v="620"/>
    <x v="3"/>
    <x v="4"/>
    <x v="4"/>
    <x v="3"/>
    <x v="1738"/>
    <n v="14220"/>
    <n v="88469"/>
    <n v="23486"/>
    <x v="0"/>
    <n v="2.4351056643829008"/>
  </r>
  <r>
    <s v="Post_1740"/>
    <x v="659"/>
    <x v="3"/>
    <x v="9"/>
    <x v="0"/>
    <x v="7"/>
    <x v="1739"/>
    <n v="335811"/>
    <n v="91403"/>
    <n v="46079"/>
    <x v="2"/>
    <n v="9.8243301588355925E-2"/>
  </r>
  <r>
    <s v="Post_1741"/>
    <x v="659"/>
    <x v="2"/>
    <x v="9"/>
    <x v="5"/>
    <x v="2"/>
    <x v="1740"/>
    <n v="344166"/>
    <n v="38801"/>
    <n v="49469"/>
    <x v="1"/>
    <n v="0.25574173417966312"/>
  </r>
  <r>
    <s v="Post_1742"/>
    <x v="99"/>
    <x v="0"/>
    <x v="6"/>
    <x v="0"/>
    <x v="7"/>
    <x v="1741"/>
    <n v="345751"/>
    <n v="48526"/>
    <n v="28348"/>
    <x v="1"/>
    <n v="8.5877187848995132E-2"/>
  </r>
  <r>
    <s v="Post_1743"/>
    <x v="324"/>
    <x v="0"/>
    <x v="2"/>
    <x v="0"/>
    <x v="2"/>
    <x v="1742"/>
    <n v="91022"/>
    <n v="62312"/>
    <n v="33968"/>
    <x v="2"/>
    <n v="4.570378068470999E-2"/>
  </r>
  <r>
    <s v="Post_1744"/>
    <x v="533"/>
    <x v="1"/>
    <x v="3"/>
    <x v="1"/>
    <x v="2"/>
    <x v="1743"/>
    <n v="348443"/>
    <n v="1797"/>
    <n v="2675"/>
    <x v="1"/>
    <n v="1.0481648242638804"/>
  </r>
  <r>
    <s v="Post_1745"/>
    <x v="33"/>
    <x v="2"/>
    <x v="8"/>
    <x v="5"/>
    <x v="7"/>
    <x v="1744"/>
    <n v="485559"/>
    <n v="59926"/>
    <n v="7507"/>
    <x v="2"/>
    <n v="0.12627590748705939"/>
  </r>
  <r>
    <s v="Post_1746"/>
    <x v="60"/>
    <x v="0"/>
    <x v="1"/>
    <x v="3"/>
    <x v="1"/>
    <x v="1745"/>
    <n v="313955"/>
    <n v="54987"/>
    <n v="27784"/>
    <x v="1"/>
    <n v="0.32681853492412494"/>
  </r>
  <r>
    <s v="Post_1747"/>
    <x v="400"/>
    <x v="2"/>
    <x v="1"/>
    <x v="2"/>
    <x v="6"/>
    <x v="1746"/>
    <n v="204206"/>
    <n v="17380"/>
    <n v="21689"/>
    <x v="2"/>
    <n v="0.11467014216222331"/>
  </r>
  <r>
    <s v="Post_1748"/>
    <x v="246"/>
    <x v="2"/>
    <x v="4"/>
    <x v="0"/>
    <x v="4"/>
    <x v="1747"/>
    <n v="47437"/>
    <n v="53378"/>
    <n v="21394"/>
    <x v="0"/>
    <n v="2.9496368496915903E-2"/>
  </r>
  <r>
    <s v="Post_1749"/>
    <x v="289"/>
    <x v="3"/>
    <x v="8"/>
    <x v="4"/>
    <x v="5"/>
    <x v="1748"/>
    <n v="222460"/>
    <n v="43807"/>
    <n v="47455"/>
    <x v="0"/>
    <n v="0.62423418780630002"/>
  </r>
  <r>
    <s v="Post_1750"/>
    <x v="609"/>
    <x v="3"/>
    <x v="9"/>
    <x v="4"/>
    <x v="5"/>
    <x v="1749"/>
    <n v="219535"/>
    <n v="69694"/>
    <n v="1274"/>
    <x v="2"/>
    <n v="8.7982714982256752E-2"/>
  </r>
  <r>
    <s v="Post_1751"/>
    <x v="516"/>
    <x v="0"/>
    <x v="0"/>
    <x v="4"/>
    <x v="0"/>
    <x v="1750"/>
    <n v="185171"/>
    <n v="99287"/>
    <n v="27548"/>
    <x v="1"/>
    <n v="2.036752226022926"/>
  </r>
  <r>
    <s v="Post_1752"/>
    <x v="197"/>
    <x v="2"/>
    <x v="8"/>
    <x v="0"/>
    <x v="6"/>
    <x v="1751"/>
    <n v="301070"/>
    <n v="66175"/>
    <n v="32605"/>
    <x v="1"/>
    <n v="9.8220124108379409E-2"/>
  </r>
  <r>
    <s v="Post_1753"/>
    <x v="36"/>
    <x v="3"/>
    <x v="0"/>
    <x v="3"/>
    <x v="2"/>
    <x v="1752"/>
    <n v="265311"/>
    <n v="3531"/>
    <n v="23777"/>
    <x v="0"/>
    <n v="1.1761875668244999"/>
  </r>
  <r>
    <s v="Post_1754"/>
    <x v="660"/>
    <x v="1"/>
    <x v="0"/>
    <x v="0"/>
    <x v="7"/>
    <x v="1753"/>
    <n v="210428"/>
    <n v="28342"/>
    <n v="5355"/>
    <x v="1"/>
    <n v="0.12302002637529208"/>
  </r>
  <r>
    <s v="Post_1755"/>
    <x v="661"/>
    <x v="3"/>
    <x v="3"/>
    <x v="1"/>
    <x v="5"/>
    <x v="1754"/>
    <n v="370123"/>
    <n v="1262"/>
    <n v="2622"/>
    <x v="2"/>
    <n v="0.10273483810501172"/>
  </r>
  <r>
    <s v="Post_1756"/>
    <x v="508"/>
    <x v="3"/>
    <x v="7"/>
    <x v="4"/>
    <x v="7"/>
    <x v="1755"/>
    <n v="265173"/>
    <n v="11352"/>
    <n v="30489"/>
    <x v="2"/>
    <n v="9.7454954533146981E-2"/>
  </r>
  <r>
    <s v="Post_1757"/>
    <x v="662"/>
    <x v="0"/>
    <x v="0"/>
    <x v="2"/>
    <x v="4"/>
    <x v="1756"/>
    <n v="65840"/>
    <n v="37210"/>
    <n v="5897"/>
    <x v="0"/>
    <n v="2.9613467689852156E-2"/>
  </r>
  <r>
    <s v="Post_1758"/>
    <x v="410"/>
    <x v="2"/>
    <x v="4"/>
    <x v="1"/>
    <x v="6"/>
    <x v="1757"/>
    <n v="288603"/>
    <n v="83247"/>
    <n v="9082"/>
    <x v="1"/>
    <n v="0.13260758622946392"/>
  </r>
  <r>
    <s v="Post_1759"/>
    <x v="260"/>
    <x v="3"/>
    <x v="9"/>
    <x v="3"/>
    <x v="1"/>
    <x v="1758"/>
    <n v="225684"/>
    <n v="16605"/>
    <n v="46318"/>
    <x v="2"/>
    <n v="0.25392022734371217"/>
  </r>
  <r>
    <s v="Post_1760"/>
    <x v="575"/>
    <x v="2"/>
    <x v="3"/>
    <x v="3"/>
    <x v="1"/>
    <x v="1759"/>
    <n v="60476"/>
    <n v="10992"/>
    <n v="43278"/>
    <x v="0"/>
    <n v="3.1152365490391978E-2"/>
  </r>
  <r>
    <s v="Post_1761"/>
    <x v="639"/>
    <x v="0"/>
    <x v="3"/>
    <x v="2"/>
    <x v="5"/>
    <x v="1760"/>
    <n v="144825"/>
    <n v="45930"/>
    <n v="8774"/>
    <x v="2"/>
    <n v="4.3813586342160947E-2"/>
  </r>
  <r>
    <s v="Post_1762"/>
    <x v="245"/>
    <x v="3"/>
    <x v="7"/>
    <x v="4"/>
    <x v="0"/>
    <x v="1761"/>
    <n v="278174"/>
    <n v="1846"/>
    <n v="648"/>
    <x v="2"/>
    <n v="0.12054067820559017"/>
  </r>
  <r>
    <s v="Post_1763"/>
    <x v="538"/>
    <x v="3"/>
    <x v="3"/>
    <x v="0"/>
    <x v="6"/>
    <x v="1762"/>
    <n v="179192"/>
    <n v="68128"/>
    <n v="12943"/>
    <x v="0"/>
    <n v="9.3273464496212266E-2"/>
  </r>
  <r>
    <s v="Post_1764"/>
    <x v="269"/>
    <x v="3"/>
    <x v="6"/>
    <x v="0"/>
    <x v="0"/>
    <x v="1763"/>
    <n v="29085"/>
    <n v="62256"/>
    <n v="39359"/>
    <x v="2"/>
    <n v="5.6266310557316297E-2"/>
  </r>
  <r>
    <s v="Post_1765"/>
    <x v="3"/>
    <x v="0"/>
    <x v="2"/>
    <x v="2"/>
    <x v="3"/>
    <x v="1764"/>
    <n v="410851"/>
    <n v="36575"/>
    <n v="18180"/>
    <x v="0"/>
    <n v="0.12145753423514043"/>
  </r>
  <r>
    <s v="Post_1766"/>
    <x v="172"/>
    <x v="1"/>
    <x v="0"/>
    <x v="4"/>
    <x v="5"/>
    <x v="1765"/>
    <n v="259700"/>
    <n v="34498"/>
    <n v="9001"/>
    <x v="0"/>
    <n v="0.16161381951962372"/>
  </r>
  <r>
    <s v="Post_1767"/>
    <x v="515"/>
    <x v="2"/>
    <x v="0"/>
    <x v="2"/>
    <x v="7"/>
    <x v="1766"/>
    <n v="62154"/>
    <n v="17276"/>
    <n v="37377"/>
    <x v="2"/>
    <n v="6.8218665096796957E-2"/>
  </r>
  <r>
    <s v="Post_1768"/>
    <x v="319"/>
    <x v="0"/>
    <x v="4"/>
    <x v="5"/>
    <x v="1"/>
    <x v="1767"/>
    <n v="287553"/>
    <n v="50271"/>
    <n v="26407"/>
    <x v="2"/>
    <n v="0.17020752615865151"/>
  </r>
  <r>
    <s v="Post_1769"/>
    <x v="351"/>
    <x v="1"/>
    <x v="0"/>
    <x v="3"/>
    <x v="5"/>
    <x v="1768"/>
    <n v="348583"/>
    <n v="16646"/>
    <n v="48049"/>
    <x v="0"/>
    <n v="0.11303438118381988"/>
  </r>
  <r>
    <s v="Post_1770"/>
    <x v="211"/>
    <x v="2"/>
    <x v="9"/>
    <x v="4"/>
    <x v="4"/>
    <x v="1769"/>
    <n v="359553"/>
    <n v="36033"/>
    <n v="22903"/>
    <x v="0"/>
    <n v="0.12908789065150844"/>
  </r>
  <r>
    <s v="Post_1771"/>
    <x v="433"/>
    <x v="3"/>
    <x v="1"/>
    <x v="5"/>
    <x v="0"/>
    <x v="1770"/>
    <n v="70410"/>
    <n v="10979"/>
    <n v="34122"/>
    <x v="0"/>
    <n v="2.323134770817931E-2"/>
  </r>
  <r>
    <s v="Post_1772"/>
    <x v="159"/>
    <x v="1"/>
    <x v="5"/>
    <x v="1"/>
    <x v="7"/>
    <x v="1771"/>
    <n v="413287"/>
    <n v="91905"/>
    <n v="18325"/>
    <x v="2"/>
    <n v="0.29904747760072886"/>
  </r>
  <r>
    <s v="Post_1773"/>
    <x v="121"/>
    <x v="2"/>
    <x v="3"/>
    <x v="4"/>
    <x v="5"/>
    <x v="1772"/>
    <n v="421577"/>
    <n v="53062"/>
    <n v="23820"/>
    <x v="0"/>
    <n v="0.43137874274557725"/>
  </r>
  <r>
    <s v="Post_1774"/>
    <x v="547"/>
    <x v="2"/>
    <x v="6"/>
    <x v="3"/>
    <x v="5"/>
    <x v="1773"/>
    <n v="418390"/>
    <n v="10658"/>
    <n v="16153"/>
    <x v="2"/>
    <n v="0.18568006212677432"/>
  </r>
  <r>
    <s v="Post_1775"/>
    <x v="663"/>
    <x v="3"/>
    <x v="7"/>
    <x v="2"/>
    <x v="5"/>
    <x v="1774"/>
    <n v="473087"/>
    <n v="70529"/>
    <n v="6195"/>
    <x v="1"/>
    <n v="0.12425157887647904"/>
  </r>
  <r>
    <s v="Post_1776"/>
    <x v="643"/>
    <x v="1"/>
    <x v="4"/>
    <x v="5"/>
    <x v="5"/>
    <x v="1775"/>
    <n v="447804"/>
    <n v="83016"/>
    <n v="38408"/>
    <x v="2"/>
    <n v="0.63362946521498598"/>
  </r>
  <r>
    <s v="Post_1777"/>
    <x v="19"/>
    <x v="3"/>
    <x v="4"/>
    <x v="2"/>
    <x v="4"/>
    <x v="1776"/>
    <n v="12522"/>
    <n v="23287"/>
    <n v="37281"/>
    <x v="2"/>
    <n v="1.6239789862585025E-2"/>
  </r>
  <r>
    <s v="Post_1778"/>
    <x v="354"/>
    <x v="1"/>
    <x v="9"/>
    <x v="2"/>
    <x v="6"/>
    <x v="1777"/>
    <n v="207872"/>
    <n v="13510"/>
    <n v="3589"/>
    <x v="1"/>
    <n v="1.1551369142059078"/>
  </r>
  <r>
    <s v="Post_1779"/>
    <x v="111"/>
    <x v="1"/>
    <x v="9"/>
    <x v="3"/>
    <x v="5"/>
    <x v="1778"/>
    <n v="24059"/>
    <n v="8038"/>
    <n v="11310"/>
    <x v="0"/>
    <n v="9.89038030810174E-2"/>
  </r>
  <r>
    <s v="Post_1780"/>
    <x v="318"/>
    <x v="0"/>
    <x v="4"/>
    <x v="1"/>
    <x v="1"/>
    <x v="1779"/>
    <n v="100757"/>
    <n v="89855"/>
    <n v="19963"/>
    <x v="1"/>
    <n v="0.12006792112437058"/>
  </r>
  <r>
    <s v="Post_1781"/>
    <x v="208"/>
    <x v="2"/>
    <x v="3"/>
    <x v="0"/>
    <x v="7"/>
    <x v="1780"/>
    <n v="493538"/>
    <n v="16285"/>
    <n v="39834"/>
    <x v="0"/>
    <n v="1.9183963367176349"/>
  </r>
  <r>
    <s v="Post_1782"/>
    <x v="122"/>
    <x v="3"/>
    <x v="0"/>
    <x v="3"/>
    <x v="1"/>
    <x v="1781"/>
    <n v="300016"/>
    <n v="27155"/>
    <n v="10136"/>
    <x v="1"/>
    <n v="0.11175715174603258"/>
  </r>
  <r>
    <s v="Post_1783"/>
    <x v="443"/>
    <x v="0"/>
    <x v="8"/>
    <x v="4"/>
    <x v="6"/>
    <x v="1782"/>
    <n v="10393"/>
    <n v="40195"/>
    <n v="18394"/>
    <x v="1"/>
    <n v="2.782956278837841E-2"/>
  </r>
  <r>
    <s v="Post_1784"/>
    <x v="316"/>
    <x v="0"/>
    <x v="9"/>
    <x v="0"/>
    <x v="0"/>
    <x v="1783"/>
    <n v="15176"/>
    <n v="95015"/>
    <n v="47750"/>
    <x v="2"/>
    <n v="0.15813044026744039"/>
  </r>
  <r>
    <s v="Post_1785"/>
    <x v="563"/>
    <x v="2"/>
    <x v="5"/>
    <x v="3"/>
    <x v="4"/>
    <x v="1784"/>
    <n v="113693"/>
    <n v="84132"/>
    <n v="39202"/>
    <x v="1"/>
    <n v="0.23245826525468444"/>
  </r>
  <r>
    <s v="Post_1786"/>
    <x v="468"/>
    <x v="2"/>
    <x v="2"/>
    <x v="4"/>
    <x v="0"/>
    <x v="1785"/>
    <n v="184487"/>
    <n v="53526"/>
    <n v="26660"/>
    <x v="2"/>
    <n v="5.399906190776297E-2"/>
  </r>
  <r>
    <s v="Post_1787"/>
    <x v="664"/>
    <x v="1"/>
    <x v="6"/>
    <x v="5"/>
    <x v="1"/>
    <x v="1786"/>
    <n v="53379"/>
    <n v="35169"/>
    <n v="6483"/>
    <x v="1"/>
    <n v="3.4385114293209347E-2"/>
  </r>
  <r>
    <s v="Post_1788"/>
    <x v="216"/>
    <x v="2"/>
    <x v="3"/>
    <x v="4"/>
    <x v="5"/>
    <x v="1787"/>
    <n v="290226"/>
    <n v="21343"/>
    <n v="32394"/>
    <x v="1"/>
    <n v="0.10756050303703481"/>
  </r>
  <r>
    <s v="Post_1789"/>
    <x v="504"/>
    <x v="1"/>
    <x v="0"/>
    <x v="5"/>
    <x v="1"/>
    <x v="1788"/>
    <n v="163927"/>
    <n v="73040"/>
    <n v="10283"/>
    <x v="1"/>
    <n v="7.2092324828042675E-2"/>
  </r>
  <r>
    <s v="Post_1790"/>
    <x v="58"/>
    <x v="3"/>
    <x v="9"/>
    <x v="1"/>
    <x v="4"/>
    <x v="1789"/>
    <n v="264048"/>
    <n v="81370"/>
    <n v="35137"/>
    <x v="1"/>
    <n v="0.72831123197905523"/>
  </r>
  <r>
    <s v="Post_1791"/>
    <x v="127"/>
    <x v="1"/>
    <x v="7"/>
    <x v="5"/>
    <x v="7"/>
    <x v="1790"/>
    <n v="82166"/>
    <n v="65838"/>
    <n v="18714"/>
    <x v="0"/>
    <n v="0.98906627274399184"/>
  </r>
  <r>
    <s v="Post_1792"/>
    <x v="438"/>
    <x v="1"/>
    <x v="8"/>
    <x v="3"/>
    <x v="4"/>
    <x v="1791"/>
    <n v="34145"/>
    <n v="25996"/>
    <n v="24504"/>
    <x v="1"/>
    <n v="2.75686798691477E-2"/>
  </r>
  <r>
    <s v="Post_1793"/>
    <x v="62"/>
    <x v="0"/>
    <x v="9"/>
    <x v="3"/>
    <x v="0"/>
    <x v="1792"/>
    <n v="200806"/>
    <n v="25914"/>
    <n v="23500"/>
    <x v="1"/>
    <n v="0.18593584314273337"/>
  </r>
  <r>
    <s v="Post_1794"/>
    <x v="528"/>
    <x v="2"/>
    <x v="3"/>
    <x v="4"/>
    <x v="4"/>
    <x v="1793"/>
    <n v="212366"/>
    <n v="38889"/>
    <n v="8425"/>
    <x v="2"/>
    <n v="0.4600209744621751"/>
  </r>
  <r>
    <s v="Post_1795"/>
    <x v="373"/>
    <x v="3"/>
    <x v="0"/>
    <x v="1"/>
    <x v="6"/>
    <x v="1794"/>
    <n v="105917"/>
    <n v="66293"/>
    <n v="2828"/>
    <x v="1"/>
    <n v="7.1166503222532845E-2"/>
  </r>
  <r>
    <s v="Post_1796"/>
    <x v="299"/>
    <x v="0"/>
    <x v="3"/>
    <x v="0"/>
    <x v="3"/>
    <x v="1795"/>
    <n v="111838"/>
    <n v="69221"/>
    <n v="43570"/>
    <x v="0"/>
    <n v="5.7169856796035583E-2"/>
  </r>
  <r>
    <s v="Post_1797"/>
    <x v="362"/>
    <x v="1"/>
    <x v="1"/>
    <x v="1"/>
    <x v="2"/>
    <x v="1796"/>
    <n v="108162"/>
    <n v="26927"/>
    <n v="16486"/>
    <x v="0"/>
    <n v="4.73903050831984E-2"/>
  </r>
  <r>
    <s v="Post_1798"/>
    <x v="503"/>
    <x v="1"/>
    <x v="4"/>
    <x v="4"/>
    <x v="4"/>
    <x v="1797"/>
    <n v="451097"/>
    <n v="98397"/>
    <n v="2912"/>
    <x v="2"/>
    <n v="0.48271414527580558"/>
  </r>
  <r>
    <s v="Post_1799"/>
    <x v="348"/>
    <x v="3"/>
    <x v="8"/>
    <x v="3"/>
    <x v="0"/>
    <x v="1798"/>
    <n v="258038"/>
    <n v="5572"/>
    <n v="25183"/>
    <x v="2"/>
    <n v="6.8480251694737607E-2"/>
  </r>
  <r>
    <s v="Post_1800"/>
    <x v="163"/>
    <x v="2"/>
    <x v="4"/>
    <x v="5"/>
    <x v="1"/>
    <x v="1799"/>
    <n v="7280"/>
    <n v="64009"/>
    <n v="29302"/>
    <x v="2"/>
    <n v="0.55676956201672667"/>
  </r>
  <r>
    <s v="Post_1801"/>
    <x v="153"/>
    <x v="3"/>
    <x v="1"/>
    <x v="4"/>
    <x v="6"/>
    <x v="1800"/>
    <n v="456511"/>
    <n v="79661"/>
    <n v="1371"/>
    <x v="0"/>
    <n v="0.24977487210226243"/>
  </r>
  <r>
    <s v="Post_1802"/>
    <x v="229"/>
    <x v="3"/>
    <x v="2"/>
    <x v="5"/>
    <x v="1"/>
    <x v="1801"/>
    <n v="467084"/>
    <n v="93624"/>
    <n v="20110"/>
    <x v="0"/>
    <n v="0.17340055780227576"/>
  </r>
  <r>
    <s v="Post_1803"/>
    <x v="237"/>
    <x v="3"/>
    <x v="8"/>
    <x v="1"/>
    <x v="3"/>
    <x v="1802"/>
    <n v="190921"/>
    <n v="58478"/>
    <n v="48329"/>
    <x v="2"/>
    <n v="0.14300047982547609"/>
  </r>
  <r>
    <s v="Post_1804"/>
    <x v="392"/>
    <x v="1"/>
    <x v="6"/>
    <x v="5"/>
    <x v="1"/>
    <x v="1803"/>
    <n v="395537"/>
    <n v="75050"/>
    <n v="32906"/>
    <x v="0"/>
    <n v="0.13198363013242587"/>
  </r>
  <r>
    <s v="Post_1805"/>
    <x v="398"/>
    <x v="3"/>
    <x v="0"/>
    <x v="4"/>
    <x v="3"/>
    <x v="1804"/>
    <n v="208163"/>
    <n v="10461"/>
    <n v="25665"/>
    <x v="1"/>
    <n v="5.2120334907966026E-2"/>
  </r>
  <r>
    <s v="Post_1806"/>
    <x v="427"/>
    <x v="0"/>
    <x v="8"/>
    <x v="1"/>
    <x v="5"/>
    <x v="1805"/>
    <n v="257433"/>
    <n v="36087"/>
    <n v="23361"/>
    <x v="2"/>
    <n v="7.6054080597678347E-2"/>
  </r>
  <r>
    <s v="Post_1807"/>
    <x v="434"/>
    <x v="2"/>
    <x v="4"/>
    <x v="5"/>
    <x v="2"/>
    <x v="1806"/>
    <n v="39427"/>
    <n v="57084"/>
    <n v="12631"/>
    <x v="0"/>
    <n v="2.6819965739682036E-2"/>
  </r>
  <r>
    <s v="Post_1808"/>
    <x v="389"/>
    <x v="1"/>
    <x v="1"/>
    <x v="2"/>
    <x v="4"/>
    <x v="1807"/>
    <n v="430802"/>
    <n v="63240"/>
    <n v="5638"/>
    <x v="2"/>
    <n v="1.482553999525279"/>
  </r>
  <r>
    <s v="Post_1809"/>
    <x v="85"/>
    <x v="3"/>
    <x v="7"/>
    <x v="3"/>
    <x v="7"/>
    <x v="1808"/>
    <n v="256792"/>
    <n v="32295"/>
    <n v="36817"/>
    <x v="2"/>
    <n v="9.6510902725666606E-2"/>
  </r>
  <r>
    <s v="Post_1810"/>
    <x v="665"/>
    <x v="0"/>
    <x v="7"/>
    <x v="2"/>
    <x v="6"/>
    <x v="1809"/>
    <n v="406474"/>
    <n v="94993"/>
    <n v="28457"/>
    <x v="0"/>
    <n v="0.23214474241599206"/>
  </r>
  <r>
    <s v="Post_1811"/>
    <x v="372"/>
    <x v="0"/>
    <x v="0"/>
    <x v="2"/>
    <x v="4"/>
    <x v="1810"/>
    <n v="205717"/>
    <n v="90647"/>
    <n v="33681"/>
    <x v="0"/>
    <n v="8.1827661714040906E-2"/>
  </r>
  <r>
    <s v="Post_1812"/>
    <x v="485"/>
    <x v="2"/>
    <x v="4"/>
    <x v="0"/>
    <x v="5"/>
    <x v="1811"/>
    <n v="363750"/>
    <n v="80345"/>
    <n v="19382"/>
    <x v="2"/>
    <n v="0.41667895338717914"/>
  </r>
  <r>
    <s v="Post_1813"/>
    <x v="544"/>
    <x v="1"/>
    <x v="3"/>
    <x v="2"/>
    <x v="0"/>
    <x v="1812"/>
    <n v="142790"/>
    <n v="37404"/>
    <n v="42934"/>
    <x v="1"/>
    <n v="0.18566706940797029"/>
  </r>
  <r>
    <s v="Post_1814"/>
    <x v="227"/>
    <x v="3"/>
    <x v="9"/>
    <x v="0"/>
    <x v="5"/>
    <x v="1813"/>
    <n v="276044"/>
    <n v="18080"/>
    <n v="4973"/>
    <x v="0"/>
    <n v="0.1240933543214046"/>
  </r>
  <r>
    <s v="Post_1815"/>
    <x v="303"/>
    <x v="2"/>
    <x v="7"/>
    <x v="2"/>
    <x v="3"/>
    <x v="1814"/>
    <n v="457777"/>
    <n v="53428"/>
    <n v="36657"/>
    <x v="0"/>
    <n v="0.1281881377386877"/>
  </r>
  <r>
    <s v="Post_1816"/>
    <x v="16"/>
    <x v="0"/>
    <x v="1"/>
    <x v="1"/>
    <x v="2"/>
    <x v="1815"/>
    <n v="54594"/>
    <n v="90263"/>
    <n v="45323"/>
    <x v="1"/>
    <n v="4.2030503386993795E-2"/>
  </r>
  <r>
    <s v="Post_1817"/>
    <x v="459"/>
    <x v="3"/>
    <x v="2"/>
    <x v="1"/>
    <x v="2"/>
    <x v="1816"/>
    <n v="499143"/>
    <n v="71117"/>
    <n v="26750"/>
    <x v="0"/>
    <n v="0.17834205014046067"/>
  </r>
  <r>
    <s v="Post_1818"/>
    <x v="637"/>
    <x v="1"/>
    <x v="5"/>
    <x v="4"/>
    <x v="3"/>
    <x v="1817"/>
    <n v="226807"/>
    <n v="91716"/>
    <n v="9225"/>
    <x v="2"/>
    <n v="7.0657988885662285E-2"/>
  </r>
  <r>
    <s v="Post_1819"/>
    <x v="91"/>
    <x v="3"/>
    <x v="3"/>
    <x v="5"/>
    <x v="7"/>
    <x v="1818"/>
    <n v="367652"/>
    <n v="3301"/>
    <n v="35773"/>
    <x v="1"/>
    <n v="0.33790294240066066"/>
  </r>
  <r>
    <s v="Post_1820"/>
    <x v="376"/>
    <x v="2"/>
    <x v="6"/>
    <x v="2"/>
    <x v="2"/>
    <x v="1819"/>
    <n v="185241"/>
    <n v="98935"/>
    <n v="32088"/>
    <x v="0"/>
    <n v="9.1780648591298336E-2"/>
  </r>
  <r>
    <s v="Post_1821"/>
    <x v="301"/>
    <x v="3"/>
    <x v="7"/>
    <x v="3"/>
    <x v="3"/>
    <x v="1820"/>
    <n v="374616"/>
    <n v="59305"/>
    <n v="38022"/>
    <x v="1"/>
    <n v="0.10653088357950884"/>
  </r>
  <r>
    <s v="Post_1822"/>
    <x v="252"/>
    <x v="1"/>
    <x v="7"/>
    <x v="2"/>
    <x v="0"/>
    <x v="1821"/>
    <n v="204604"/>
    <n v="48798"/>
    <n v="45548"/>
    <x v="0"/>
    <n v="7.6123926033873426E-2"/>
  </r>
  <r>
    <s v="Post_1823"/>
    <x v="666"/>
    <x v="1"/>
    <x v="3"/>
    <x v="1"/>
    <x v="6"/>
    <x v="1822"/>
    <n v="464859"/>
    <n v="14355"/>
    <n v="4959"/>
    <x v="1"/>
    <n v="0.35143062451006007"/>
  </r>
  <r>
    <s v="Post_1824"/>
    <x v="637"/>
    <x v="3"/>
    <x v="7"/>
    <x v="5"/>
    <x v="7"/>
    <x v="1823"/>
    <n v="341639"/>
    <n v="81369"/>
    <n v="41098"/>
    <x v="1"/>
    <n v="0.24287845715299469"/>
  </r>
  <r>
    <s v="Post_1825"/>
    <x v="634"/>
    <x v="3"/>
    <x v="4"/>
    <x v="5"/>
    <x v="3"/>
    <x v="1824"/>
    <n v="427690"/>
    <n v="66709"/>
    <n v="10014"/>
    <x v="0"/>
    <n v="0.10148544383345952"/>
  </r>
  <r>
    <s v="Post_1826"/>
    <x v="403"/>
    <x v="2"/>
    <x v="1"/>
    <x v="0"/>
    <x v="4"/>
    <x v="1825"/>
    <n v="435655"/>
    <n v="66081"/>
    <n v="15038"/>
    <x v="0"/>
    <n v="0.37018168325094325"/>
  </r>
  <r>
    <s v="Post_1827"/>
    <x v="157"/>
    <x v="1"/>
    <x v="7"/>
    <x v="2"/>
    <x v="4"/>
    <x v="1826"/>
    <n v="404896"/>
    <n v="69137"/>
    <n v="28060"/>
    <x v="1"/>
    <n v="0.31413914912839402"/>
  </r>
  <r>
    <s v="Post_1828"/>
    <x v="65"/>
    <x v="1"/>
    <x v="7"/>
    <x v="0"/>
    <x v="1"/>
    <x v="1827"/>
    <n v="495718"/>
    <n v="72882"/>
    <n v="33474"/>
    <x v="2"/>
    <n v="0.76697715657149845"/>
  </r>
  <r>
    <s v="Post_1829"/>
    <x v="308"/>
    <x v="3"/>
    <x v="1"/>
    <x v="4"/>
    <x v="5"/>
    <x v="1828"/>
    <n v="297534"/>
    <n v="38448"/>
    <n v="25016"/>
    <x v="1"/>
    <n v="0.26242967609019779"/>
  </r>
  <r>
    <s v="Post_1830"/>
    <x v="269"/>
    <x v="0"/>
    <x v="6"/>
    <x v="4"/>
    <x v="6"/>
    <x v="1829"/>
    <n v="278723"/>
    <n v="94008"/>
    <n v="22654"/>
    <x v="1"/>
    <n v="0.1175957799537094"/>
  </r>
  <r>
    <s v="Post_1831"/>
    <x v="17"/>
    <x v="1"/>
    <x v="0"/>
    <x v="0"/>
    <x v="7"/>
    <x v="1830"/>
    <n v="106266"/>
    <n v="41933"/>
    <n v="5458"/>
    <x v="2"/>
    <n v="3.9516564568642276E-2"/>
  </r>
  <r>
    <s v="Post_1832"/>
    <x v="516"/>
    <x v="2"/>
    <x v="8"/>
    <x v="4"/>
    <x v="3"/>
    <x v="1831"/>
    <n v="449057"/>
    <n v="58906"/>
    <n v="5707"/>
    <x v="2"/>
    <n v="0.13427901394706374"/>
  </r>
  <r>
    <s v="Post_1833"/>
    <x v="298"/>
    <x v="0"/>
    <x v="8"/>
    <x v="1"/>
    <x v="7"/>
    <x v="1832"/>
    <n v="484249"/>
    <n v="4371"/>
    <n v="32276"/>
    <x v="1"/>
    <n v="0.17788833417172692"/>
  </r>
  <r>
    <s v="Post_1834"/>
    <x v="22"/>
    <x v="3"/>
    <x v="8"/>
    <x v="1"/>
    <x v="2"/>
    <x v="1833"/>
    <n v="229389"/>
    <n v="85327"/>
    <n v="31817"/>
    <x v="2"/>
    <n v="0.68444067856867752"/>
  </r>
  <r>
    <s v="Post_1835"/>
    <x v="420"/>
    <x v="3"/>
    <x v="2"/>
    <x v="3"/>
    <x v="3"/>
    <x v="1834"/>
    <n v="339452"/>
    <n v="57791"/>
    <n v="30571"/>
    <x v="0"/>
    <n v="20.085164319248825"/>
  </r>
  <r>
    <s v="Post_1836"/>
    <x v="450"/>
    <x v="3"/>
    <x v="3"/>
    <x v="3"/>
    <x v="3"/>
    <x v="1835"/>
    <n v="127592"/>
    <n v="51493"/>
    <n v="37036"/>
    <x v="0"/>
    <n v="5.7483392344945573E-2"/>
  </r>
  <r>
    <s v="Post_1837"/>
    <x v="221"/>
    <x v="2"/>
    <x v="5"/>
    <x v="5"/>
    <x v="3"/>
    <x v="1836"/>
    <n v="341314"/>
    <n v="61"/>
    <n v="13939"/>
    <x v="1"/>
    <n v="7.3436806325443887E-2"/>
  </r>
  <r>
    <s v="Post_1838"/>
    <x v="48"/>
    <x v="3"/>
    <x v="6"/>
    <x v="0"/>
    <x v="6"/>
    <x v="1837"/>
    <n v="473224"/>
    <n v="57891"/>
    <n v="14749"/>
    <x v="1"/>
    <n v="1.639792601671443"/>
  </r>
  <r>
    <s v="Post_1839"/>
    <x v="301"/>
    <x v="2"/>
    <x v="0"/>
    <x v="3"/>
    <x v="2"/>
    <x v="1838"/>
    <n v="166118"/>
    <n v="61721"/>
    <n v="35192"/>
    <x v="1"/>
    <n v="0.29153463256002632"/>
  </r>
  <r>
    <s v="Post_1840"/>
    <x v="623"/>
    <x v="3"/>
    <x v="9"/>
    <x v="4"/>
    <x v="7"/>
    <x v="1839"/>
    <n v="305095"/>
    <n v="29410"/>
    <n v="45864"/>
    <x v="0"/>
    <n v="9.60637668905054E-2"/>
  </r>
  <r>
    <s v="Post_1841"/>
    <x v="177"/>
    <x v="2"/>
    <x v="0"/>
    <x v="4"/>
    <x v="4"/>
    <x v="1840"/>
    <n v="432146"/>
    <n v="27237"/>
    <n v="43941"/>
    <x v="0"/>
    <n v="0.79168744229356625"/>
  </r>
  <r>
    <s v="Post_1842"/>
    <x v="667"/>
    <x v="1"/>
    <x v="5"/>
    <x v="5"/>
    <x v="1"/>
    <x v="1841"/>
    <n v="113205"/>
    <n v="99750"/>
    <n v="26950"/>
    <x v="2"/>
    <n v="4.8002447493540115E-2"/>
  </r>
  <r>
    <s v="Post_1843"/>
    <x v="144"/>
    <x v="1"/>
    <x v="2"/>
    <x v="4"/>
    <x v="6"/>
    <x v="1842"/>
    <n v="386316"/>
    <n v="69991"/>
    <n v="15257"/>
    <x v="0"/>
    <n v="0.27495545334962823"/>
  </r>
  <r>
    <s v="Post_1844"/>
    <x v="242"/>
    <x v="3"/>
    <x v="2"/>
    <x v="2"/>
    <x v="7"/>
    <x v="1843"/>
    <n v="48734"/>
    <n v="34691"/>
    <n v="24234"/>
    <x v="2"/>
    <n v="3.7685119455167386E-2"/>
  </r>
  <r>
    <s v="Post_1845"/>
    <x v="605"/>
    <x v="0"/>
    <x v="8"/>
    <x v="1"/>
    <x v="6"/>
    <x v="1844"/>
    <n v="138605"/>
    <n v="20376"/>
    <n v="44725"/>
    <x v="1"/>
    <n v="6.4879150614566131E-2"/>
  </r>
  <r>
    <s v="Post_1846"/>
    <x v="81"/>
    <x v="2"/>
    <x v="5"/>
    <x v="5"/>
    <x v="4"/>
    <x v="1845"/>
    <n v="160376"/>
    <n v="34461"/>
    <n v="22342"/>
    <x v="2"/>
    <n v="4.7936151348091829E-2"/>
  </r>
  <r>
    <s v="Post_1847"/>
    <x v="31"/>
    <x v="3"/>
    <x v="3"/>
    <x v="0"/>
    <x v="3"/>
    <x v="1846"/>
    <n v="245503"/>
    <n v="93608"/>
    <n v="25637"/>
    <x v="0"/>
    <n v="7.4393033143476242E-2"/>
  </r>
  <r>
    <s v="Post_1848"/>
    <x v="455"/>
    <x v="3"/>
    <x v="8"/>
    <x v="3"/>
    <x v="2"/>
    <x v="1847"/>
    <n v="58870"/>
    <n v="45618"/>
    <n v="43369"/>
    <x v="1"/>
    <n v="0.11760321908160092"/>
  </r>
  <r>
    <s v="Post_1849"/>
    <x v="303"/>
    <x v="2"/>
    <x v="1"/>
    <x v="4"/>
    <x v="4"/>
    <x v="1848"/>
    <n v="48864"/>
    <n v="96680"/>
    <n v="2188"/>
    <x v="0"/>
    <n v="0.17917963931686337"/>
  </r>
  <r>
    <s v="Post_1850"/>
    <x v="110"/>
    <x v="3"/>
    <x v="5"/>
    <x v="4"/>
    <x v="7"/>
    <x v="1849"/>
    <n v="341242"/>
    <n v="35906"/>
    <n v="11227"/>
    <x v="0"/>
    <n v="0.16071724895934675"/>
  </r>
  <r>
    <s v="Post_1851"/>
    <x v="187"/>
    <x v="2"/>
    <x v="1"/>
    <x v="0"/>
    <x v="3"/>
    <x v="1850"/>
    <n v="165479"/>
    <n v="71931"/>
    <n v="29512"/>
    <x v="1"/>
    <n v="6.2459386609989072E-2"/>
  </r>
  <r>
    <s v="Post_1852"/>
    <x v="394"/>
    <x v="2"/>
    <x v="7"/>
    <x v="5"/>
    <x v="1"/>
    <x v="1851"/>
    <n v="284880"/>
    <n v="79331"/>
    <n v="658"/>
    <x v="2"/>
    <n v="7.347137755736953E-2"/>
  </r>
  <r>
    <s v="Post_1853"/>
    <x v="60"/>
    <x v="0"/>
    <x v="8"/>
    <x v="2"/>
    <x v="3"/>
    <x v="1852"/>
    <n v="172273"/>
    <n v="26466"/>
    <n v="9176"/>
    <x v="1"/>
    <n v="4.6872886476152689E-2"/>
  </r>
  <r>
    <s v="Post_1854"/>
    <x v="83"/>
    <x v="3"/>
    <x v="0"/>
    <x v="0"/>
    <x v="4"/>
    <x v="1853"/>
    <n v="176552"/>
    <n v="26504"/>
    <n v="6005"/>
    <x v="0"/>
    <n v="0.54049421400428133"/>
  </r>
  <r>
    <s v="Post_1855"/>
    <x v="96"/>
    <x v="0"/>
    <x v="5"/>
    <x v="3"/>
    <x v="2"/>
    <x v="1854"/>
    <n v="63406"/>
    <n v="15539"/>
    <n v="48828"/>
    <x v="1"/>
    <n v="4.3559992022541433E-2"/>
  </r>
  <r>
    <s v="Post_1856"/>
    <x v="443"/>
    <x v="3"/>
    <x v="3"/>
    <x v="2"/>
    <x v="6"/>
    <x v="1855"/>
    <n v="390284"/>
    <n v="55216"/>
    <n v="31713"/>
    <x v="1"/>
    <n v="0.20416551331125452"/>
  </r>
  <r>
    <s v="Post_1857"/>
    <x v="41"/>
    <x v="0"/>
    <x v="6"/>
    <x v="1"/>
    <x v="5"/>
    <x v="1856"/>
    <n v="26808"/>
    <n v="89202"/>
    <n v="27099"/>
    <x v="1"/>
    <n v="4.2529739226774159E-2"/>
  </r>
  <r>
    <s v="Post_1858"/>
    <x v="668"/>
    <x v="3"/>
    <x v="5"/>
    <x v="1"/>
    <x v="5"/>
    <x v="1857"/>
    <n v="438899"/>
    <n v="73784"/>
    <n v="4027"/>
    <x v="2"/>
    <n v="0.13903071074341916"/>
  </r>
  <r>
    <s v="Post_1859"/>
    <x v="26"/>
    <x v="1"/>
    <x v="2"/>
    <x v="4"/>
    <x v="2"/>
    <x v="1858"/>
    <n v="121374"/>
    <n v="48219"/>
    <n v="25068"/>
    <x v="0"/>
    <n v="5.7955036697324186E-2"/>
  </r>
  <r>
    <s v="Post_1860"/>
    <x v="433"/>
    <x v="3"/>
    <x v="5"/>
    <x v="2"/>
    <x v="5"/>
    <x v="1859"/>
    <n v="216428"/>
    <n v="98920"/>
    <n v="37185"/>
    <x v="1"/>
    <n v="9.8148466772128115E-2"/>
  </r>
  <r>
    <s v="Post_1861"/>
    <x v="100"/>
    <x v="1"/>
    <x v="7"/>
    <x v="4"/>
    <x v="6"/>
    <x v="1860"/>
    <n v="443710"/>
    <n v="6736"/>
    <n v="11422"/>
    <x v="0"/>
    <n v="0.1022898886781233"/>
  </r>
  <r>
    <s v="Post_1862"/>
    <x v="426"/>
    <x v="2"/>
    <x v="8"/>
    <x v="4"/>
    <x v="7"/>
    <x v="1861"/>
    <n v="297834"/>
    <n v="6037"/>
    <n v="14302"/>
    <x v="1"/>
    <n v="0.21734820880860942"/>
  </r>
  <r>
    <s v="Post_1863"/>
    <x v="209"/>
    <x v="1"/>
    <x v="6"/>
    <x v="5"/>
    <x v="3"/>
    <x v="1862"/>
    <n v="230130"/>
    <n v="40936"/>
    <n v="3040"/>
    <x v="2"/>
    <n v="0.12423848371632185"/>
  </r>
  <r>
    <s v="Post_1864"/>
    <x v="546"/>
    <x v="3"/>
    <x v="1"/>
    <x v="1"/>
    <x v="4"/>
    <x v="1863"/>
    <n v="397190"/>
    <n v="19345"/>
    <n v="32718"/>
    <x v="2"/>
    <n v="0.35864837765082691"/>
  </r>
  <r>
    <s v="Post_1865"/>
    <x v="143"/>
    <x v="0"/>
    <x v="9"/>
    <x v="4"/>
    <x v="2"/>
    <x v="1864"/>
    <n v="52827"/>
    <n v="794"/>
    <n v="37816"/>
    <x v="0"/>
    <n v="0.29127484709480123"/>
  </r>
  <r>
    <s v="Post_1866"/>
    <x v="478"/>
    <x v="0"/>
    <x v="3"/>
    <x v="0"/>
    <x v="5"/>
    <x v="1865"/>
    <n v="432611"/>
    <n v="71088"/>
    <n v="24498"/>
    <x v="1"/>
    <n v="1.1103597022486908"/>
  </r>
  <r>
    <s v="Post_1867"/>
    <x v="2"/>
    <x v="0"/>
    <x v="8"/>
    <x v="5"/>
    <x v="0"/>
    <x v="1866"/>
    <n v="49027"/>
    <n v="43339"/>
    <n v="27494"/>
    <x v="2"/>
    <n v="0.13544007855660153"/>
  </r>
  <r>
    <s v="Post_1868"/>
    <x v="606"/>
    <x v="0"/>
    <x v="7"/>
    <x v="2"/>
    <x v="6"/>
    <x v="1867"/>
    <n v="433393"/>
    <n v="20337"/>
    <n v="17183"/>
    <x v="1"/>
    <n v="0.15692439345514383"/>
  </r>
  <r>
    <s v="Post_1869"/>
    <x v="490"/>
    <x v="2"/>
    <x v="3"/>
    <x v="1"/>
    <x v="1"/>
    <x v="1868"/>
    <n v="455513"/>
    <n v="45918"/>
    <n v="41015"/>
    <x v="0"/>
    <n v="0.41773884141209017"/>
  </r>
  <r>
    <s v="Post_1870"/>
    <x v="55"/>
    <x v="3"/>
    <x v="4"/>
    <x v="0"/>
    <x v="5"/>
    <x v="1869"/>
    <n v="464385"/>
    <n v="79535"/>
    <n v="37291"/>
    <x v="0"/>
    <n v="1.1869515405367321"/>
  </r>
  <r>
    <s v="Post_1871"/>
    <x v="498"/>
    <x v="2"/>
    <x v="9"/>
    <x v="2"/>
    <x v="6"/>
    <x v="1870"/>
    <n v="78724"/>
    <n v="76615"/>
    <n v="4201"/>
    <x v="2"/>
    <n v="4.3172067234122008E-2"/>
  </r>
  <r>
    <s v="Post_1872"/>
    <x v="372"/>
    <x v="1"/>
    <x v="8"/>
    <x v="1"/>
    <x v="1"/>
    <x v="1871"/>
    <n v="492868"/>
    <n v="95534"/>
    <n v="42034"/>
    <x v="0"/>
    <n v="2.0904783221420873"/>
  </r>
  <r>
    <s v="Post_1873"/>
    <x v="443"/>
    <x v="3"/>
    <x v="2"/>
    <x v="4"/>
    <x v="3"/>
    <x v="1872"/>
    <n v="372276"/>
    <n v="47001"/>
    <n v="9417"/>
    <x v="2"/>
    <n v="9.3769891109912448E-2"/>
  </r>
  <r>
    <s v="Post_1874"/>
    <x v="228"/>
    <x v="1"/>
    <x v="3"/>
    <x v="3"/>
    <x v="6"/>
    <x v="1873"/>
    <n v="335200"/>
    <n v="77799"/>
    <n v="37203"/>
    <x v="0"/>
    <n v="9.1536565157499333E-2"/>
  </r>
  <r>
    <s v="Post_1875"/>
    <x v="669"/>
    <x v="0"/>
    <x v="2"/>
    <x v="3"/>
    <x v="0"/>
    <x v="1874"/>
    <n v="434230"/>
    <n v="19189"/>
    <n v="23843"/>
    <x v="2"/>
    <n v="0.24206898475599706"/>
  </r>
  <r>
    <s v="Post_1876"/>
    <x v="485"/>
    <x v="1"/>
    <x v="5"/>
    <x v="2"/>
    <x v="6"/>
    <x v="1875"/>
    <n v="262719"/>
    <n v="19486"/>
    <n v="33696"/>
    <x v="2"/>
    <n v="6.4280044415966062E-2"/>
  </r>
  <r>
    <s v="Post_1877"/>
    <x v="670"/>
    <x v="2"/>
    <x v="0"/>
    <x v="2"/>
    <x v="1"/>
    <x v="1876"/>
    <n v="228496"/>
    <n v="23867"/>
    <n v="2977"/>
    <x v="0"/>
    <n v="0.21615352707633181"/>
  </r>
  <r>
    <s v="Post_1878"/>
    <x v="459"/>
    <x v="3"/>
    <x v="1"/>
    <x v="3"/>
    <x v="1"/>
    <x v="1877"/>
    <n v="219960"/>
    <n v="25706"/>
    <n v="45138"/>
    <x v="1"/>
    <n v="0.29369780446741744"/>
  </r>
  <r>
    <s v="Post_1879"/>
    <x v="465"/>
    <x v="1"/>
    <x v="9"/>
    <x v="3"/>
    <x v="3"/>
    <x v="1878"/>
    <n v="234893"/>
    <n v="38551"/>
    <n v="46517"/>
    <x v="1"/>
    <n v="0.25216057020454291"/>
  </r>
  <r>
    <s v="Post_1880"/>
    <x v="54"/>
    <x v="0"/>
    <x v="7"/>
    <x v="1"/>
    <x v="4"/>
    <x v="1879"/>
    <n v="4775"/>
    <n v="13471"/>
    <n v="25118"/>
    <x v="2"/>
    <n v="1.7117951782830494E-2"/>
  </r>
  <r>
    <s v="Post_1881"/>
    <x v="18"/>
    <x v="2"/>
    <x v="1"/>
    <x v="2"/>
    <x v="3"/>
    <x v="1880"/>
    <n v="18643"/>
    <n v="53816"/>
    <n v="2804"/>
    <x v="1"/>
    <n v="0.12503675694893235"/>
  </r>
  <r>
    <s v="Post_1882"/>
    <x v="344"/>
    <x v="3"/>
    <x v="0"/>
    <x v="2"/>
    <x v="4"/>
    <x v="1881"/>
    <n v="392551"/>
    <n v="86164"/>
    <n v="31055"/>
    <x v="0"/>
    <n v="0.10203617993932312"/>
  </r>
  <r>
    <s v="Post_1883"/>
    <x v="131"/>
    <x v="0"/>
    <x v="5"/>
    <x v="1"/>
    <x v="6"/>
    <x v="1882"/>
    <n v="484797"/>
    <n v="85360"/>
    <n v="28431"/>
    <x v="0"/>
    <n v="0.78876053008511038"/>
  </r>
  <r>
    <s v="Post_1884"/>
    <x v="504"/>
    <x v="2"/>
    <x v="3"/>
    <x v="4"/>
    <x v="2"/>
    <x v="1883"/>
    <n v="182518"/>
    <n v="97479"/>
    <n v="48134"/>
    <x v="0"/>
    <n v="6.806237002269637E-2"/>
  </r>
  <r>
    <s v="Post_1885"/>
    <x v="512"/>
    <x v="3"/>
    <x v="8"/>
    <x v="0"/>
    <x v="7"/>
    <x v="1884"/>
    <n v="332925"/>
    <n v="75328"/>
    <n v="31499"/>
    <x v="2"/>
    <n v="0.2204246369212971"/>
  </r>
  <r>
    <s v="Post_1886"/>
    <x v="553"/>
    <x v="1"/>
    <x v="0"/>
    <x v="5"/>
    <x v="6"/>
    <x v="1885"/>
    <n v="341563"/>
    <n v="84777"/>
    <n v="14097"/>
    <x v="0"/>
    <n v="0.51838621707541277"/>
  </r>
  <r>
    <s v="Post_1887"/>
    <x v="566"/>
    <x v="3"/>
    <x v="8"/>
    <x v="3"/>
    <x v="2"/>
    <x v="1886"/>
    <n v="273315"/>
    <n v="66056"/>
    <n v="8941"/>
    <x v="1"/>
    <n v="1.0864209853246207"/>
  </r>
  <r>
    <s v="Post_1888"/>
    <x v="608"/>
    <x v="3"/>
    <x v="0"/>
    <x v="1"/>
    <x v="3"/>
    <x v="1887"/>
    <n v="440738"/>
    <n v="42840"/>
    <n v="6434"/>
    <x v="0"/>
    <n v="0.12228234151473666"/>
  </r>
  <r>
    <s v="Post_1889"/>
    <x v="182"/>
    <x v="3"/>
    <x v="2"/>
    <x v="3"/>
    <x v="4"/>
    <x v="1888"/>
    <n v="491125"/>
    <n v="88275"/>
    <n v="10440"/>
    <x v="2"/>
    <n v="0.71155676566422543"/>
  </r>
  <r>
    <s v="Post_1890"/>
    <x v="533"/>
    <x v="0"/>
    <x v="6"/>
    <x v="1"/>
    <x v="2"/>
    <x v="1889"/>
    <n v="221371"/>
    <n v="29199"/>
    <n v="3389"/>
    <x v="0"/>
    <n v="0.12660752708542303"/>
  </r>
  <r>
    <s v="Post_1891"/>
    <x v="204"/>
    <x v="3"/>
    <x v="7"/>
    <x v="1"/>
    <x v="3"/>
    <x v="1890"/>
    <n v="391217"/>
    <n v="1492"/>
    <n v="5070"/>
    <x v="0"/>
    <n v="9.345946563174462E-2"/>
  </r>
  <r>
    <s v="Post_1892"/>
    <x v="121"/>
    <x v="0"/>
    <x v="8"/>
    <x v="0"/>
    <x v="5"/>
    <x v="1891"/>
    <n v="126234"/>
    <n v="4800"/>
    <n v="42985"/>
    <x v="2"/>
    <n v="4.4608886863194357E-2"/>
  </r>
  <r>
    <s v="Post_1893"/>
    <x v="626"/>
    <x v="1"/>
    <x v="4"/>
    <x v="4"/>
    <x v="2"/>
    <x v="1892"/>
    <n v="495368"/>
    <n v="92691"/>
    <n v="9122"/>
    <x v="2"/>
    <n v="1.186309332252669"/>
  </r>
  <r>
    <s v="Post_1894"/>
    <x v="143"/>
    <x v="1"/>
    <x v="2"/>
    <x v="0"/>
    <x v="7"/>
    <x v="1893"/>
    <n v="74584"/>
    <n v="94280"/>
    <n v="40793"/>
    <x v="0"/>
    <n v="0.18071246516671277"/>
  </r>
  <r>
    <s v="Post_1895"/>
    <x v="162"/>
    <x v="0"/>
    <x v="3"/>
    <x v="1"/>
    <x v="1"/>
    <x v="1894"/>
    <n v="492614"/>
    <n v="22513"/>
    <n v="32105"/>
    <x v="1"/>
    <n v="0.96140379233346396"/>
  </r>
  <r>
    <s v="Post_1896"/>
    <x v="412"/>
    <x v="1"/>
    <x v="3"/>
    <x v="1"/>
    <x v="5"/>
    <x v="1895"/>
    <n v="474611"/>
    <n v="34435"/>
    <n v="33268"/>
    <x v="0"/>
    <n v="0.1381112883899614"/>
  </r>
  <r>
    <s v="Post_1897"/>
    <x v="581"/>
    <x v="2"/>
    <x v="3"/>
    <x v="3"/>
    <x v="1"/>
    <x v="1896"/>
    <n v="363826"/>
    <n v="62646"/>
    <n v="25854"/>
    <x v="1"/>
    <n v="0.10035854540613698"/>
  </r>
  <r>
    <s v="Post_1898"/>
    <x v="593"/>
    <x v="2"/>
    <x v="0"/>
    <x v="5"/>
    <x v="3"/>
    <x v="1897"/>
    <n v="206957"/>
    <n v="30289"/>
    <n v="24206"/>
    <x v="0"/>
    <n v="5.705225505796177E-2"/>
  </r>
  <r>
    <s v="Post_1899"/>
    <x v="327"/>
    <x v="3"/>
    <x v="0"/>
    <x v="2"/>
    <x v="6"/>
    <x v="1898"/>
    <n v="327541"/>
    <n v="26265"/>
    <n v="21989"/>
    <x v="0"/>
    <n v="0.128065231667225"/>
  </r>
  <r>
    <s v="Post_1900"/>
    <x v="324"/>
    <x v="3"/>
    <x v="5"/>
    <x v="2"/>
    <x v="4"/>
    <x v="1899"/>
    <n v="267108"/>
    <n v="85546"/>
    <n v="12609"/>
    <x v="2"/>
    <n v="0.14971310620378375"/>
  </r>
  <r>
    <s v="Post_1901"/>
    <x v="345"/>
    <x v="2"/>
    <x v="6"/>
    <x v="0"/>
    <x v="5"/>
    <x v="1900"/>
    <n v="377940"/>
    <n v="84389"/>
    <n v="2074"/>
    <x v="0"/>
    <n v="0.75837365501406839"/>
  </r>
  <r>
    <s v="Post_1902"/>
    <x v="519"/>
    <x v="3"/>
    <x v="0"/>
    <x v="5"/>
    <x v="2"/>
    <x v="1901"/>
    <n v="73454"/>
    <n v="29403"/>
    <n v="25464"/>
    <x v="0"/>
    <n v="2.7677589652734369E-2"/>
  </r>
  <r>
    <s v="Post_1903"/>
    <x v="336"/>
    <x v="0"/>
    <x v="9"/>
    <x v="5"/>
    <x v="6"/>
    <x v="1902"/>
    <n v="421151"/>
    <n v="45599"/>
    <n v="7589"/>
    <x v="0"/>
    <n v="0.33910617161093287"/>
  </r>
  <r>
    <s v="Post_1904"/>
    <x v="89"/>
    <x v="1"/>
    <x v="8"/>
    <x v="2"/>
    <x v="4"/>
    <x v="1903"/>
    <n v="168503"/>
    <n v="49139"/>
    <n v="22125"/>
    <x v="1"/>
    <n v="0.36259769405729769"/>
  </r>
  <r>
    <s v="Post_1905"/>
    <x v="352"/>
    <x v="0"/>
    <x v="6"/>
    <x v="3"/>
    <x v="7"/>
    <x v="1904"/>
    <n v="329895"/>
    <n v="38661"/>
    <n v="27857"/>
    <x v="2"/>
    <n v="0.14129665728878285"/>
  </r>
  <r>
    <s v="Post_1906"/>
    <x v="478"/>
    <x v="0"/>
    <x v="8"/>
    <x v="2"/>
    <x v="3"/>
    <x v="1905"/>
    <n v="355599"/>
    <n v="67741"/>
    <n v="653"/>
    <x v="1"/>
    <n v="0.10209148945033179"/>
  </r>
  <r>
    <s v="Post_1907"/>
    <x v="384"/>
    <x v="0"/>
    <x v="5"/>
    <x v="4"/>
    <x v="5"/>
    <x v="1906"/>
    <n v="17240"/>
    <n v="46438"/>
    <n v="7967"/>
    <x v="1"/>
    <n v="2.7314685613287034E-2"/>
  </r>
  <r>
    <s v="Post_1908"/>
    <x v="197"/>
    <x v="0"/>
    <x v="0"/>
    <x v="4"/>
    <x v="2"/>
    <x v="1907"/>
    <n v="186489"/>
    <n v="89591"/>
    <n v="19511"/>
    <x v="2"/>
    <n v="6.4886549350730599E-2"/>
  </r>
  <r>
    <s v="Post_1909"/>
    <x v="109"/>
    <x v="3"/>
    <x v="3"/>
    <x v="3"/>
    <x v="2"/>
    <x v="1908"/>
    <n v="496560"/>
    <n v="89202"/>
    <n v="11634"/>
    <x v="1"/>
    <n v="0.47684104659887294"/>
  </r>
  <r>
    <s v="Post_1910"/>
    <x v="225"/>
    <x v="2"/>
    <x v="9"/>
    <x v="4"/>
    <x v="5"/>
    <x v="1909"/>
    <n v="187730"/>
    <n v="22089"/>
    <n v="33189"/>
    <x v="2"/>
    <n v="7.7488090982692021E-2"/>
  </r>
  <r>
    <s v="Post_1911"/>
    <x v="514"/>
    <x v="3"/>
    <x v="0"/>
    <x v="0"/>
    <x v="5"/>
    <x v="1910"/>
    <n v="47915"/>
    <n v="71386"/>
    <n v="38987"/>
    <x v="0"/>
    <n v="3.2660526379862255E-2"/>
  </r>
  <r>
    <s v="Post_1912"/>
    <x v="536"/>
    <x v="0"/>
    <x v="5"/>
    <x v="4"/>
    <x v="7"/>
    <x v="1911"/>
    <n v="16509"/>
    <n v="41258"/>
    <n v="35367"/>
    <x v="1"/>
    <n v="2.4077360678263184E-2"/>
  </r>
  <r>
    <s v="Post_1913"/>
    <x v="275"/>
    <x v="0"/>
    <x v="1"/>
    <x v="0"/>
    <x v="5"/>
    <x v="1912"/>
    <n v="155784"/>
    <n v="70534"/>
    <n v="8101"/>
    <x v="2"/>
    <n v="9.6218200594583567E-2"/>
  </r>
  <r>
    <s v="Post_1914"/>
    <x v="501"/>
    <x v="2"/>
    <x v="7"/>
    <x v="1"/>
    <x v="3"/>
    <x v="1913"/>
    <n v="184844"/>
    <n v="57393"/>
    <n v="22803"/>
    <x v="0"/>
    <n v="6.7777365776317308E-2"/>
  </r>
  <r>
    <s v="Post_1915"/>
    <x v="124"/>
    <x v="3"/>
    <x v="0"/>
    <x v="1"/>
    <x v="1"/>
    <x v="1914"/>
    <n v="319819"/>
    <n v="36180"/>
    <n v="45727"/>
    <x v="2"/>
    <n v="0.47591777355504272"/>
  </r>
  <r>
    <s v="Post_1916"/>
    <x v="389"/>
    <x v="3"/>
    <x v="6"/>
    <x v="3"/>
    <x v="0"/>
    <x v="1915"/>
    <n v="399825"/>
    <n v="37269"/>
    <n v="1289"/>
    <x v="0"/>
    <n v="9.3054518392352931E-2"/>
  </r>
  <r>
    <s v="Post_1917"/>
    <x v="199"/>
    <x v="3"/>
    <x v="5"/>
    <x v="4"/>
    <x v="6"/>
    <x v="1916"/>
    <n v="396506"/>
    <n v="411"/>
    <n v="41454"/>
    <x v="2"/>
    <n v="14.702542259189697"/>
  </r>
  <r>
    <s v="Post_1918"/>
    <x v="114"/>
    <x v="2"/>
    <x v="0"/>
    <x v="4"/>
    <x v="2"/>
    <x v="1917"/>
    <n v="65940"/>
    <n v="31348"/>
    <n v="24666"/>
    <x v="1"/>
    <n v="4.7249726080683382E-2"/>
  </r>
  <r>
    <s v="Post_1919"/>
    <x v="588"/>
    <x v="1"/>
    <x v="6"/>
    <x v="5"/>
    <x v="5"/>
    <x v="1918"/>
    <n v="128008"/>
    <n v="89553"/>
    <n v="23522"/>
    <x v="1"/>
    <n v="7.2346372403329307E-2"/>
  </r>
  <r>
    <s v="Post_1920"/>
    <x v="511"/>
    <x v="0"/>
    <x v="4"/>
    <x v="2"/>
    <x v="0"/>
    <x v="1919"/>
    <n v="399450"/>
    <n v="4838"/>
    <n v="12047"/>
    <x v="0"/>
    <n v="0.28516408398996151"/>
  </r>
  <r>
    <s v="Post_1921"/>
    <x v="529"/>
    <x v="3"/>
    <x v="9"/>
    <x v="2"/>
    <x v="4"/>
    <x v="1920"/>
    <n v="223556"/>
    <n v="83342"/>
    <n v="14983"/>
    <x v="2"/>
    <n v="0.6108656623510702"/>
  </r>
  <r>
    <s v="Post_1922"/>
    <x v="157"/>
    <x v="2"/>
    <x v="8"/>
    <x v="2"/>
    <x v="4"/>
    <x v="1921"/>
    <n v="263255"/>
    <n v="32265"/>
    <n v="49499"/>
    <x v="1"/>
    <n v="0.33738828906619001"/>
  </r>
  <r>
    <s v="Post_1923"/>
    <x v="16"/>
    <x v="1"/>
    <x v="4"/>
    <x v="3"/>
    <x v="2"/>
    <x v="1922"/>
    <n v="192983"/>
    <n v="89916"/>
    <n v="41367"/>
    <x v="0"/>
    <n v="7.241849998704683E-2"/>
  </r>
  <r>
    <s v="Post_1924"/>
    <x v="662"/>
    <x v="0"/>
    <x v="2"/>
    <x v="1"/>
    <x v="2"/>
    <x v="1923"/>
    <n v="329454"/>
    <n v="68787"/>
    <n v="12448"/>
    <x v="0"/>
    <n v="0.14743355709227535"/>
  </r>
  <r>
    <s v="Post_1925"/>
    <x v="671"/>
    <x v="3"/>
    <x v="9"/>
    <x v="3"/>
    <x v="3"/>
    <x v="1924"/>
    <n v="477701"/>
    <n v="52532"/>
    <n v="46084"/>
    <x v="1"/>
    <n v="0.11890255539080197"/>
  </r>
  <r>
    <s v="Post_1926"/>
    <x v="473"/>
    <x v="3"/>
    <x v="2"/>
    <x v="0"/>
    <x v="6"/>
    <x v="1925"/>
    <n v="327242"/>
    <n v="19938"/>
    <n v="3621"/>
    <x v="1"/>
    <n v="0.31756985521100956"/>
  </r>
  <r>
    <s v="Post_1927"/>
    <x v="337"/>
    <x v="3"/>
    <x v="2"/>
    <x v="2"/>
    <x v="7"/>
    <x v="1926"/>
    <n v="490073"/>
    <n v="29355"/>
    <n v="2274"/>
    <x v="2"/>
    <n v="0.46879307587104241"/>
  </r>
  <r>
    <s v="Post_1928"/>
    <x v="262"/>
    <x v="0"/>
    <x v="4"/>
    <x v="0"/>
    <x v="0"/>
    <x v="1927"/>
    <n v="129992"/>
    <n v="3291"/>
    <n v="27656"/>
    <x v="1"/>
    <n v="3.3077219983582547E-2"/>
  </r>
  <r>
    <s v="Post_1929"/>
    <x v="138"/>
    <x v="1"/>
    <x v="6"/>
    <x v="0"/>
    <x v="5"/>
    <x v="1928"/>
    <n v="473430"/>
    <n v="80078"/>
    <n v="49619"/>
    <x v="0"/>
    <n v="0.59858077898361939"/>
  </r>
  <r>
    <s v="Post_1930"/>
    <x v="510"/>
    <x v="3"/>
    <x v="1"/>
    <x v="5"/>
    <x v="2"/>
    <x v="1929"/>
    <n v="470536"/>
    <n v="62860"/>
    <n v="17646"/>
    <x v="1"/>
    <n v="0.20260364445513149"/>
  </r>
  <r>
    <s v="Post_1931"/>
    <x v="544"/>
    <x v="0"/>
    <x v="8"/>
    <x v="1"/>
    <x v="0"/>
    <x v="1930"/>
    <n v="230080"/>
    <n v="11521"/>
    <n v="45946"/>
    <x v="1"/>
    <n v="6.089557131781255E-2"/>
  </r>
  <r>
    <s v="Post_1932"/>
    <x v="15"/>
    <x v="3"/>
    <x v="2"/>
    <x v="2"/>
    <x v="1"/>
    <x v="1931"/>
    <n v="168202"/>
    <n v="97388"/>
    <n v="41760"/>
    <x v="2"/>
    <n v="8.4903666727900812E-2"/>
  </r>
  <r>
    <s v="Post_1933"/>
    <x v="481"/>
    <x v="3"/>
    <x v="7"/>
    <x v="2"/>
    <x v="2"/>
    <x v="1932"/>
    <n v="450936"/>
    <n v="97710"/>
    <n v="156"/>
    <x v="1"/>
    <n v="0.21230686741352917"/>
  </r>
  <r>
    <s v="Post_1934"/>
    <x v="672"/>
    <x v="3"/>
    <x v="0"/>
    <x v="5"/>
    <x v="0"/>
    <x v="1933"/>
    <n v="218589"/>
    <n v="97104"/>
    <n v="34136"/>
    <x v="0"/>
    <n v="0.17267516215953407"/>
  </r>
  <r>
    <s v="Post_1935"/>
    <x v="673"/>
    <x v="3"/>
    <x v="1"/>
    <x v="5"/>
    <x v="1"/>
    <x v="1934"/>
    <n v="233815"/>
    <n v="37777"/>
    <n v="29096"/>
    <x v="0"/>
    <n v="8.9200071552763188E-2"/>
  </r>
  <r>
    <s v="Post_1936"/>
    <x v="595"/>
    <x v="2"/>
    <x v="7"/>
    <x v="4"/>
    <x v="4"/>
    <x v="1935"/>
    <n v="78467"/>
    <n v="70308"/>
    <n v="23887"/>
    <x v="1"/>
    <n v="4.9868153894586653E-2"/>
  </r>
  <r>
    <s v="Post_1937"/>
    <x v="413"/>
    <x v="0"/>
    <x v="4"/>
    <x v="3"/>
    <x v="6"/>
    <x v="1936"/>
    <n v="195362"/>
    <n v="59917"/>
    <n v="7088"/>
    <x v="0"/>
    <n v="6.2680042639257263E-2"/>
  </r>
  <r>
    <s v="Post_1938"/>
    <x v="477"/>
    <x v="1"/>
    <x v="8"/>
    <x v="3"/>
    <x v="1"/>
    <x v="1937"/>
    <n v="487591"/>
    <n v="42788"/>
    <n v="34702"/>
    <x v="0"/>
    <n v="0.40898642359708814"/>
  </r>
  <r>
    <s v="Post_1939"/>
    <x v="414"/>
    <x v="1"/>
    <x v="4"/>
    <x v="1"/>
    <x v="1"/>
    <x v="1938"/>
    <n v="53583"/>
    <n v="54657"/>
    <n v="15128"/>
    <x v="1"/>
    <n v="2.7650781796673244E-2"/>
  </r>
  <r>
    <s v="Post_1940"/>
    <x v="457"/>
    <x v="1"/>
    <x v="1"/>
    <x v="0"/>
    <x v="4"/>
    <x v="1939"/>
    <n v="411374"/>
    <n v="9924"/>
    <n v="10776"/>
    <x v="0"/>
    <n v="0.24006818546758329"/>
  </r>
  <r>
    <s v="Post_1941"/>
    <x v="147"/>
    <x v="1"/>
    <x v="5"/>
    <x v="4"/>
    <x v="1"/>
    <x v="1940"/>
    <n v="315498"/>
    <n v="49235"/>
    <n v="27630"/>
    <x v="2"/>
    <n v="8.2062403425361766E-2"/>
  </r>
  <r>
    <s v="Post_1942"/>
    <x v="488"/>
    <x v="0"/>
    <x v="5"/>
    <x v="3"/>
    <x v="6"/>
    <x v="1941"/>
    <n v="357032"/>
    <n v="15074"/>
    <n v="42750"/>
    <x v="1"/>
    <n v="0.51799761263803501"/>
  </r>
  <r>
    <s v="Post_1943"/>
    <x v="65"/>
    <x v="3"/>
    <x v="1"/>
    <x v="1"/>
    <x v="6"/>
    <x v="1942"/>
    <n v="388958"/>
    <n v="2389"/>
    <n v="7978"/>
    <x v="0"/>
    <n v="0.22937018190507208"/>
  </r>
  <r>
    <s v="Post_1944"/>
    <x v="548"/>
    <x v="1"/>
    <x v="5"/>
    <x v="0"/>
    <x v="6"/>
    <x v="1943"/>
    <n v="496075"/>
    <n v="14684"/>
    <n v="23034"/>
    <x v="0"/>
    <n v="0.10720827438608499"/>
  </r>
  <r>
    <s v="Post_1945"/>
    <x v="595"/>
    <x v="1"/>
    <x v="2"/>
    <x v="1"/>
    <x v="6"/>
    <x v="1944"/>
    <n v="333540"/>
    <n v="87685"/>
    <n v="15277"/>
    <x v="1"/>
    <n v="0.19313786307760789"/>
  </r>
  <r>
    <s v="Post_1946"/>
    <x v="668"/>
    <x v="0"/>
    <x v="7"/>
    <x v="2"/>
    <x v="5"/>
    <x v="1945"/>
    <n v="297540"/>
    <n v="37515"/>
    <n v="35324"/>
    <x v="2"/>
    <n v="8.5773882224670833E-2"/>
  </r>
  <r>
    <s v="Post_1947"/>
    <x v="429"/>
    <x v="2"/>
    <x v="2"/>
    <x v="2"/>
    <x v="4"/>
    <x v="1946"/>
    <n v="297988"/>
    <n v="87418"/>
    <n v="16916"/>
    <x v="0"/>
    <n v="0.22253910815539382"/>
  </r>
  <r>
    <s v="Post_1948"/>
    <x v="194"/>
    <x v="3"/>
    <x v="1"/>
    <x v="1"/>
    <x v="1"/>
    <x v="1947"/>
    <n v="84559"/>
    <n v="58387"/>
    <n v="36234"/>
    <x v="2"/>
    <n v="5.5929832688081153E-2"/>
  </r>
  <r>
    <s v="Post_1949"/>
    <x v="97"/>
    <x v="3"/>
    <x v="0"/>
    <x v="2"/>
    <x v="6"/>
    <x v="1948"/>
    <n v="331423"/>
    <n v="63763"/>
    <n v="2984"/>
    <x v="1"/>
    <n v="7.2588554864820516"/>
  </r>
  <r>
    <s v="Post_1950"/>
    <x v="630"/>
    <x v="2"/>
    <x v="7"/>
    <x v="3"/>
    <x v="1"/>
    <x v="1949"/>
    <n v="341078"/>
    <n v="21459"/>
    <n v="47079"/>
    <x v="0"/>
    <n v="0.5544177081895233"/>
  </r>
  <r>
    <s v="Post_1951"/>
    <x v="674"/>
    <x v="0"/>
    <x v="7"/>
    <x v="2"/>
    <x v="1"/>
    <x v="1950"/>
    <n v="217176"/>
    <n v="9746"/>
    <n v="19237"/>
    <x v="2"/>
    <n v="9.7295432123749415E-2"/>
  </r>
  <r>
    <s v="Post_1952"/>
    <x v="219"/>
    <x v="3"/>
    <x v="9"/>
    <x v="0"/>
    <x v="0"/>
    <x v="1951"/>
    <n v="248087"/>
    <n v="33934"/>
    <n v="22770"/>
    <x v="1"/>
    <n v="7.0319951383668949E-2"/>
  </r>
  <r>
    <s v="Post_1953"/>
    <x v="65"/>
    <x v="2"/>
    <x v="7"/>
    <x v="3"/>
    <x v="7"/>
    <x v="1952"/>
    <n v="14056"/>
    <n v="80213"/>
    <n v="27953"/>
    <x v="2"/>
    <n v="9.3075783710100557E-2"/>
  </r>
  <r>
    <s v="Post_1954"/>
    <x v="164"/>
    <x v="0"/>
    <x v="9"/>
    <x v="3"/>
    <x v="3"/>
    <x v="1953"/>
    <n v="42365"/>
    <n v="85512"/>
    <n v="6217"/>
    <x v="2"/>
    <n v="5.6480798196577135E-2"/>
  </r>
  <r>
    <s v="Post_1955"/>
    <x v="255"/>
    <x v="1"/>
    <x v="4"/>
    <x v="1"/>
    <x v="3"/>
    <x v="1954"/>
    <n v="301322"/>
    <n v="55816"/>
    <n v="38455"/>
    <x v="0"/>
    <n v="0.59423866705522188"/>
  </r>
  <r>
    <s v="Post_1956"/>
    <x v="457"/>
    <x v="3"/>
    <x v="2"/>
    <x v="2"/>
    <x v="6"/>
    <x v="1955"/>
    <n v="355774"/>
    <n v="21287"/>
    <n v="44930"/>
    <x v="2"/>
    <n v="0.11057951452461455"/>
  </r>
  <r>
    <s v="Post_1957"/>
    <x v="235"/>
    <x v="0"/>
    <x v="8"/>
    <x v="0"/>
    <x v="1"/>
    <x v="1956"/>
    <n v="20810"/>
    <n v="3697"/>
    <n v="38133"/>
    <x v="1"/>
    <n v="8.6381055740878898E-2"/>
  </r>
  <r>
    <s v="Post_1958"/>
    <x v="544"/>
    <x v="1"/>
    <x v="8"/>
    <x v="1"/>
    <x v="1"/>
    <x v="1957"/>
    <n v="131418"/>
    <n v="55237"/>
    <n v="25538"/>
    <x v="0"/>
    <n v="0.2424547467624025"/>
  </r>
  <r>
    <s v="Post_1959"/>
    <x v="0"/>
    <x v="0"/>
    <x v="8"/>
    <x v="5"/>
    <x v="2"/>
    <x v="1958"/>
    <n v="264035"/>
    <n v="22806"/>
    <n v="41438"/>
    <x v="2"/>
    <n v="0.13474788670766416"/>
  </r>
  <r>
    <s v="Post_1960"/>
    <x v="218"/>
    <x v="3"/>
    <x v="5"/>
    <x v="0"/>
    <x v="4"/>
    <x v="1959"/>
    <n v="116281"/>
    <n v="38535"/>
    <n v="34834"/>
    <x v="1"/>
    <n v="0.18262039320438367"/>
  </r>
  <r>
    <s v="Post_1961"/>
    <x v="617"/>
    <x v="3"/>
    <x v="0"/>
    <x v="1"/>
    <x v="3"/>
    <x v="1960"/>
    <n v="78111"/>
    <n v="70417"/>
    <n v="5222"/>
    <x v="2"/>
    <n v="6.5240194239683344E-2"/>
  </r>
  <r>
    <s v="Post_1962"/>
    <x v="264"/>
    <x v="3"/>
    <x v="0"/>
    <x v="2"/>
    <x v="1"/>
    <x v="1961"/>
    <n v="326076"/>
    <n v="53467"/>
    <n v="16260"/>
    <x v="0"/>
    <n v="9.4122859125448793E-2"/>
  </r>
  <r>
    <s v="Post_1963"/>
    <x v="165"/>
    <x v="1"/>
    <x v="3"/>
    <x v="5"/>
    <x v="6"/>
    <x v="1962"/>
    <n v="33804"/>
    <n v="49670"/>
    <n v="39284"/>
    <x v="0"/>
    <n v="0.64200952884016971"/>
  </r>
  <r>
    <s v="Post_1964"/>
    <x v="109"/>
    <x v="2"/>
    <x v="3"/>
    <x v="2"/>
    <x v="1"/>
    <x v="1963"/>
    <n v="145298"/>
    <n v="23095"/>
    <n v="19963"/>
    <x v="2"/>
    <n v="6.0054552729788629E-2"/>
  </r>
  <r>
    <s v="Post_1965"/>
    <x v="290"/>
    <x v="3"/>
    <x v="5"/>
    <x v="0"/>
    <x v="1"/>
    <x v="1964"/>
    <n v="385043"/>
    <n v="49209"/>
    <n v="9326"/>
    <x v="0"/>
    <n v="0.42758833424105575"/>
  </r>
  <r>
    <s v="Post_1966"/>
    <x v="63"/>
    <x v="2"/>
    <x v="3"/>
    <x v="4"/>
    <x v="3"/>
    <x v="1965"/>
    <n v="372823"/>
    <n v="35570"/>
    <n v="21397"/>
    <x v="0"/>
    <n v="0.15885952617509994"/>
  </r>
  <r>
    <s v="Post_1967"/>
    <x v="675"/>
    <x v="3"/>
    <x v="4"/>
    <x v="4"/>
    <x v="0"/>
    <x v="1966"/>
    <n v="389783"/>
    <n v="60019"/>
    <n v="13375"/>
    <x v="0"/>
    <n v="0.11000645298736264"/>
  </r>
  <r>
    <s v="Post_1968"/>
    <x v="325"/>
    <x v="1"/>
    <x v="8"/>
    <x v="5"/>
    <x v="5"/>
    <x v="1967"/>
    <n v="434017"/>
    <n v="45642"/>
    <n v="47397"/>
    <x v="2"/>
    <n v="0.27752409516748666"/>
  </r>
  <r>
    <s v="Post_1969"/>
    <x v="83"/>
    <x v="2"/>
    <x v="6"/>
    <x v="3"/>
    <x v="1"/>
    <x v="1968"/>
    <n v="19767"/>
    <n v="37594"/>
    <n v="1410"/>
    <x v="2"/>
    <n v="2.0942111742812297E-2"/>
  </r>
  <r>
    <s v="Post_1970"/>
    <x v="323"/>
    <x v="3"/>
    <x v="2"/>
    <x v="0"/>
    <x v="5"/>
    <x v="1969"/>
    <n v="184354"/>
    <n v="81187"/>
    <n v="44492"/>
    <x v="0"/>
    <n v="9.4686890040824034E-2"/>
  </r>
  <r>
    <s v="Post_1971"/>
    <x v="7"/>
    <x v="3"/>
    <x v="9"/>
    <x v="2"/>
    <x v="1"/>
    <x v="1970"/>
    <n v="59339"/>
    <n v="46173"/>
    <n v="23289"/>
    <x v="1"/>
    <n v="0.18606166278318928"/>
  </r>
  <r>
    <s v="Post_1972"/>
    <x v="676"/>
    <x v="2"/>
    <x v="0"/>
    <x v="2"/>
    <x v="2"/>
    <x v="1971"/>
    <n v="71036"/>
    <n v="48498"/>
    <n v="5795"/>
    <x v="0"/>
    <n v="0.11865029362229465"/>
  </r>
  <r>
    <s v="Post_1973"/>
    <x v="368"/>
    <x v="2"/>
    <x v="8"/>
    <x v="0"/>
    <x v="5"/>
    <x v="1972"/>
    <n v="125022"/>
    <n v="92019"/>
    <n v="17019"/>
    <x v="0"/>
    <n v="0.12063480937370505"/>
  </r>
  <r>
    <s v="Post_1974"/>
    <x v="237"/>
    <x v="1"/>
    <x v="2"/>
    <x v="4"/>
    <x v="6"/>
    <x v="1973"/>
    <n v="71221"/>
    <n v="51250"/>
    <n v="7922"/>
    <x v="1"/>
    <n v="1.778773617079326"/>
  </r>
  <r>
    <s v="Post_1975"/>
    <x v="293"/>
    <x v="3"/>
    <x v="2"/>
    <x v="5"/>
    <x v="4"/>
    <x v="1974"/>
    <n v="242045"/>
    <n v="53178"/>
    <n v="47610"/>
    <x v="0"/>
    <n v="0.54900626300121225"/>
  </r>
  <r>
    <s v="Post_1976"/>
    <x v="677"/>
    <x v="3"/>
    <x v="5"/>
    <x v="1"/>
    <x v="4"/>
    <x v="1975"/>
    <n v="50531"/>
    <n v="95541"/>
    <n v="45708"/>
    <x v="1"/>
    <n v="0.16244764159533784"/>
  </r>
  <r>
    <s v="Post_1977"/>
    <x v="439"/>
    <x v="1"/>
    <x v="1"/>
    <x v="5"/>
    <x v="5"/>
    <x v="1976"/>
    <n v="498148"/>
    <n v="22306"/>
    <n v="37966"/>
    <x v="2"/>
    <n v="0.14982019001585076"/>
  </r>
  <r>
    <s v="Post_1978"/>
    <x v="112"/>
    <x v="3"/>
    <x v="5"/>
    <x v="4"/>
    <x v="2"/>
    <x v="1977"/>
    <n v="256180"/>
    <n v="92132"/>
    <n v="40687"/>
    <x v="0"/>
    <n v="9.8409804778731694E-2"/>
  </r>
  <r>
    <s v="Post_1979"/>
    <x v="407"/>
    <x v="3"/>
    <x v="5"/>
    <x v="1"/>
    <x v="6"/>
    <x v="1978"/>
    <n v="490632"/>
    <n v="87681"/>
    <n v="35110"/>
    <x v="1"/>
    <n v="0.12802076137566026"/>
  </r>
  <r>
    <s v="Post_1980"/>
    <x v="270"/>
    <x v="1"/>
    <x v="2"/>
    <x v="4"/>
    <x v="0"/>
    <x v="1979"/>
    <n v="261366"/>
    <n v="12234"/>
    <n v="22595"/>
    <x v="1"/>
    <n v="6.7547181773173093E-2"/>
  </r>
  <r>
    <s v="Post_1981"/>
    <x v="588"/>
    <x v="3"/>
    <x v="3"/>
    <x v="1"/>
    <x v="6"/>
    <x v="1980"/>
    <n v="441353"/>
    <n v="31596"/>
    <n v="30156"/>
    <x v="1"/>
    <n v="0.24942119588119518"/>
  </r>
  <r>
    <s v="Post_1982"/>
    <x v="307"/>
    <x v="2"/>
    <x v="9"/>
    <x v="1"/>
    <x v="4"/>
    <x v="1981"/>
    <n v="91793"/>
    <n v="51037"/>
    <n v="44079"/>
    <x v="0"/>
    <n v="0.24657431238893807"/>
  </r>
  <r>
    <s v="Post_1983"/>
    <x v="71"/>
    <x v="1"/>
    <x v="1"/>
    <x v="2"/>
    <x v="7"/>
    <x v="1982"/>
    <n v="497249"/>
    <n v="2694"/>
    <n v="27576"/>
    <x v="1"/>
    <n v="0.13459792137264012"/>
  </r>
  <r>
    <s v="Post_1984"/>
    <x v="642"/>
    <x v="3"/>
    <x v="0"/>
    <x v="5"/>
    <x v="7"/>
    <x v="1983"/>
    <n v="193211"/>
    <n v="91421"/>
    <n v="48931"/>
    <x v="2"/>
    <n v="9.1773047811192873E-2"/>
  </r>
  <r>
    <s v="Post_1985"/>
    <x v="357"/>
    <x v="3"/>
    <x v="6"/>
    <x v="0"/>
    <x v="6"/>
    <x v="1984"/>
    <n v="125212"/>
    <n v="51333"/>
    <n v="10618"/>
    <x v="2"/>
    <n v="6.1875666154460558E-2"/>
  </r>
  <r>
    <s v="Post_1986"/>
    <x v="678"/>
    <x v="0"/>
    <x v="6"/>
    <x v="5"/>
    <x v="5"/>
    <x v="1985"/>
    <n v="135652"/>
    <n v="4625"/>
    <n v="8672"/>
    <x v="2"/>
    <n v="3.6442930770200027E-2"/>
  </r>
  <r>
    <s v="Post_1987"/>
    <x v="590"/>
    <x v="3"/>
    <x v="0"/>
    <x v="2"/>
    <x v="5"/>
    <x v="1986"/>
    <n v="355118"/>
    <n v="3206"/>
    <n v="41782"/>
    <x v="1"/>
    <n v="8.2334520076789527E-2"/>
  </r>
  <r>
    <s v="Post_1988"/>
    <x v="586"/>
    <x v="2"/>
    <x v="8"/>
    <x v="5"/>
    <x v="1"/>
    <x v="1987"/>
    <n v="424691"/>
    <n v="59898"/>
    <n v="33359"/>
    <x v="2"/>
    <n v="0.71470085800310745"/>
  </r>
  <r>
    <s v="Post_1989"/>
    <x v="628"/>
    <x v="0"/>
    <x v="9"/>
    <x v="3"/>
    <x v="6"/>
    <x v="1988"/>
    <n v="364412"/>
    <n v="43196"/>
    <n v="35593"/>
    <x v="1"/>
    <n v="0.31475264772994399"/>
  </r>
  <r>
    <s v="Post_1990"/>
    <x v="433"/>
    <x v="1"/>
    <x v="1"/>
    <x v="5"/>
    <x v="3"/>
    <x v="1989"/>
    <n v="447588"/>
    <n v="97652"/>
    <n v="34103"/>
    <x v="1"/>
    <n v="0.18832895730454396"/>
  </r>
  <r>
    <s v="Post_1991"/>
    <x v="508"/>
    <x v="3"/>
    <x v="8"/>
    <x v="2"/>
    <x v="0"/>
    <x v="1990"/>
    <n v="361801"/>
    <n v="39128"/>
    <n v="17226"/>
    <x v="1"/>
    <n v="0.3943455959531374"/>
  </r>
  <r>
    <s v="Post_1992"/>
    <x v="415"/>
    <x v="2"/>
    <x v="1"/>
    <x v="1"/>
    <x v="1"/>
    <x v="1991"/>
    <n v="95608"/>
    <n v="71443"/>
    <n v="48549"/>
    <x v="0"/>
    <n v="5.8839326065930612E-2"/>
  </r>
  <r>
    <s v="Post_1993"/>
    <x v="261"/>
    <x v="1"/>
    <x v="2"/>
    <x v="4"/>
    <x v="7"/>
    <x v="1992"/>
    <n v="448758"/>
    <n v="50483"/>
    <n v="27487"/>
    <x v="2"/>
    <n v="0.70565350195595089"/>
  </r>
  <r>
    <s v="Post_1994"/>
    <x v="251"/>
    <x v="1"/>
    <x v="1"/>
    <x v="3"/>
    <x v="3"/>
    <x v="1993"/>
    <n v="484066"/>
    <n v="88547"/>
    <n v="2582"/>
    <x v="1"/>
    <n v="0.17842502563020843"/>
  </r>
  <r>
    <s v="Post_1995"/>
    <x v="601"/>
    <x v="0"/>
    <x v="5"/>
    <x v="2"/>
    <x v="7"/>
    <x v="1994"/>
    <n v="320547"/>
    <n v="73945"/>
    <n v="11000"/>
    <x v="0"/>
    <n v="0.4108661289668869"/>
  </r>
  <r>
    <s v="Post_1996"/>
    <x v="162"/>
    <x v="3"/>
    <x v="6"/>
    <x v="1"/>
    <x v="4"/>
    <x v="1995"/>
    <n v="306635"/>
    <n v="58291"/>
    <n v="47525"/>
    <x v="2"/>
    <n v="0.84318563736052565"/>
  </r>
  <r>
    <s v="Post_1997"/>
    <x v="539"/>
    <x v="3"/>
    <x v="0"/>
    <x v="1"/>
    <x v="4"/>
    <x v="1996"/>
    <n v="320034"/>
    <n v="10095"/>
    <n v="30187"/>
    <x v="2"/>
    <n v="9.5100571713019652E-2"/>
  </r>
  <r>
    <s v="Post_1998"/>
    <x v="679"/>
    <x v="2"/>
    <x v="1"/>
    <x v="4"/>
    <x v="2"/>
    <x v="1997"/>
    <n v="401209"/>
    <n v="43595"/>
    <n v="10647"/>
    <x v="0"/>
    <n v="1.9513502397141425"/>
  </r>
  <r>
    <s v="Post_1999"/>
    <x v="680"/>
    <x v="0"/>
    <x v="1"/>
    <x v="3"/>
    <x v="2"/>
    <x v="1998"/>
    <n v="288837"/>
    <n v="85031"/>
    <n v="1053"/>
    <x v="2"/>
    <n v="0.31992112069370099"/>
  </r>
  <r>
    <s v="Post_2000"/>
    <x v="568"/>
    <x v="1"/>
    <x v="8"/>
    <x v="0"/>
    <x v="7"/>
    <x v="1999"/>
    <n v="438744"/>
    <n v="24576"/>
    <n v="42634"/>
    <x v="2"/>
    <n v="0.12902773353911642"/>
  </r>
  <r>
    <s v="Post_2001"/>
    <x v="573"/>
    <x v="3"/>
    <x v="8"/>
    <x v="4"/>
    <x v="4"/>
    <x v="2000"/>
    <n v="52898"/>
    <n v="32678"/>
    <n v="40984"/>
    <x v="0"/>
    <n v="3.069852236679398E-2"/>
  </r>
  <r>
    <s v="Post_2002"/>
    <x v="307"/>
    <x v="0"/>
    <x v="5"/>
    <x v="0"/>
    <x v="5"/>
    <x v="2001"/>
    <n v="47839"/>
    <n v="94745"/>
    <n v="23517"/>
    <x v="1"/>
    <n v="0.67393068415116086"/>
  </r>
  <r>
    <s v="Post_2003"/>
    <x v="514"/>
    <x v="3"/>
    <x v="1"/>
    <x v="3"/>
    <x v="0"/>
    <x v="2002"/>
    <n v="441585"/>
    <n v="49383"/>
    <n v="31154"/>
    <x v="1"/>
    <n v="0.34270092875192804"/>
  </r>
  <r>
    <s v="Post_2004"/>
    <x v="138"/>
    <x v="3"/>
    <x v="5"/>
    <x v="4"/>
    <x v="3"/>
    <x v="2003"/>
    <n v="162748"/>
    <n v="87359"/>
    <n v="32111"/>
    <x v="2"/>
    <n v="5.7028265180281278E-2"/>
  </r>
  <r>
    <s v="Post_2005"/>
    <x v="205"/>
    <x v="0"/>
    <x v="4"/>
    <x v="2"/>
    <x v="7"/>
    <x v="2004"/>
    <n v="419110"/>
    <n v="95681"/>
    <n v="48719"/>
    <x v="0"/>
    <n v="0.14327309783230505"/>
  </r>
  <r>
    <s v="Post_2006"/>
    <x v="187"/>
    <x v="1"/>
    <x v="1"/>
    <x v="5"/>
    <x v="3"/>
    <x v="2005"/>
    <n v="176794"/>
    <n v="55741"/>
    <n v="16724"/>
    <x v="1"/>
    <n v="0.61869751810105811"/>
  </r>
  <r>
    <s v="Post_2007"/>
    <x v="493"/>
    <x v="1"/>
    <x v="5"/>
    <x v="1"/>
    <x v="5"/>
    <x v="2006"/>
    <n v="275405"/>
    <n v="86829"/>
    <n v="48383"/>
    <x v="0"/>
    <n v="0.11976980414976732"/>
  </r>
  <r>
    <s v="Post_2008"/>
    <x v="273"/>
    <x v="1"/>
    <x v="7"/>
    <x v="5"/>
    <x v="7"/>
    <x v="2007"/>
    <n v="234614"/>
    <n v="71215"/>
    <n v="2428"/>
    <x v="0"/>
    <n v="6.346642553060948E-2"/>
  </r>
  <r>
    <s v="Post_2009"/>
    <x v="596"/>
    <x v="3"/>
    <x v="3"/>
    <x v="0"/>
    <x v="6"/>
    <x v="2008"/>
    <n v="103192"/>
    <n v="31089"/>
    <n v="17817"/>
    <x v="2"/>
    <n v="3.0449818399779942E-2"/>
  </r>
  <r>
    <s v="Post_2010"/>
    <x v="347"/>
    <x v="3"/>
    <x v="6"/>
    <x v="4"/>
    <x v="0"/>
    <x v="2009"/>
    <n v="499175"/>
    <n v="87675"/>
    <n v="3016"/>
    <x v="2"/>
    <n v="0.45088102292218929"/>
  </r>
  <r>
    <s v="Post_2011"/>
    <x v="383"/>
    <x v="2"/>
    <x v="2"/>
    <x v="4"/>
    <x v="5"/>
    <x v="2010"/>
    <n v="221586"/>
    <n v="3514"/>
    <n v="43220"/>
    <x v="1"/>
    <n v="0.18044979289835375"/>
  </r>
  <r>
    <s v="Post_2012"/>
    <x v="247"/>
    <x v="1"/>
    <x v="2"/>
    <x v="1"/>
    <x v="2"/>
    <x v="2011"/>
    <n v="171830"/>
    <n v="79859"/>
    <n v="40217"/>
    <x v="2"/>
    <n v="5.9987953334893797E-2"/>
  </r>
  <r>
    <s v="Post_2013"/>
    <x v="501"/>
    <x v="2"/>
    <x v="7"/>
    <x v="5"/>
    <x v="1"/>
    <x v="2012"/>
    <n v="200446"/>
    <n v="78397"/>
    <n v="36461"/>
    <x v="0"/>
    <n v="0.16671663343480025"/>
  </r>
  <r>
    <s v="Post_2014"/>
    <x v="681"/>
    <x v="0"/>
    <x v="5"/>
    <x v="2"/>
    <x v="5"/>
    <x v="2013"/>
    <n v="357203"/>
    <n v="6242"/>
    <n v="35107"/>
    <x v="0"/>
    <n v="0.15265939334139494"/>
  </r>
  <r>
    <s v="Post_2015"/>
    <x v="251"/>
    <x v="2"/>
    <x v="6"/>
    <x v="1"/>
    <x v="4"/>
    <x v="2014"/>
    <n v="123130"/>
    <n v="86696"/>
    <n v="34714"/>
    <x v="2"/>
    <n v="0.10623656511909582"/>
  </r>
  <r>
    <s v="Post_2016"/>
    <x v="608"/>
    <x v="3"/>
    <x v="7"/>
    <x v="5"/>
    <x v="7"/>
    <x v="2015"/>
    <n v="301535"/>
    <n v="48079"/>
    <n v="37360"/>
    <x v="1"/>
    <n v="8.8101452337326927E-2"/>
  </r>
  <r>
    <s v="Post_2017"/>
    <x v="201"/>
    <x v="2"/>
    <x v="3"/>
    <x v="0"/>
    <x v="4"/>
    <x v="2016"/>
    <n v="364905"/>
    <n v="10897"/>
    <n v="45148"/>
    <x v="2"/>
    <n v="0.1317816109945841"/>
  </r>
  <r>
    <s v="Post_2018"/>
    <x v="561"/>
    <x v="2"/>
    <x v="0"/>
    <x v="5"/>
    <x v="3"/>
    <x v="2017"/>
    <n v="268769"/>
    <n v="46703"/>
    <n v="13429"/>
    <x v="0"/>
    <n v="0.10449409001777887"/>
  </r>
  <r>
    <s v="Post_2019"/>
    <x v="371"/>
    <x v="2"/>
    <x v="2"/>
    <x v="5"/>
    <x v="2"/>
    <x v="2018"/>
    <n v="405621"/>
    <n v="41978"/>
    <n v="26548"/>
    <x v="0"/>
    <n v="0.11943926293051874"/>
  </r>
  <r>
    <s v="Post_2020"/>
    <x v="620"/>
    <x v="2"/>
    <x v="4"/>
    <x v="5"/>
    <x v="7"/>
    <x v="2019"/>
    <n v="496804"/>
    <n v="23623"/>
    <n v="47615"/>
    <x v="0"/>
    <n v="0.39988849004682153"/>
  </r>
  <r>
    <s v="Post_2021"/>
    <x v="341"/>
    <x v="0"/>
    <x v="7"/>
    <x v="3"/>
    <x v="5"/>
    <x v="2020"/>
    <n v="417016"/>
    <n v="83248"/>
    <n v="45520"/>
    <x v="0"/>
    <n v="0.11926175291509354"/>
  </r>
  <r>
    <s v="Post_2022"/>
    <x v="570"/>
    <x v="0"/>
    <x v="7"/>
    <x v="2"/>
    <x v="2"/>
    <x v="2021"/>
    <n v="377258"/>
    <n v="84601"/>
    <n v="22974"/>
    <x v="1"/>
    <n v="3.0137436751743603"/>
  </r>
  <r>
    <s v="Post_2023"/>
    <x v="1"/>
    <x v="3"/>
    <x v="2"/>
    <x v="5"/>
    <x v="7"/>
    <x v="2022"/>
    <n v="282607"/>
    <n v="15479"/>
    <n v="18712"/>
    <x v="2"/>
    <n v="6.9965165166756882E-2"/>
  </r>
  <r>
    <s v="Post_2024"/>
    <x v="528"/>
    <x v="2"/>
    <x v="6"/>
    <x v="3"/>
    <x v="6"/>
    <x v="2023"/>
    <n v="103808"/>
    <n v="88926"/>
    <n v="25099"/>
    <x v="1"/>
    <n v="0.14944388950785661"/>
  </r>
  <r>
    <s v="Post_2025"/>
    <x v="263"/>
    <x v="1"/>
    <x v="2"/>
    <x v="0"/>
    <x v="2"/>
    <x v="2024"/>
    <n v="257532"/>
    <n v="54285"/>
    <n v="10651"/>
    <x v="1"/>
    <n v="0.46484085008728343"/>
  </r>
  <r>
    <s v="Post_2026"/>
    <x v="254"/>
    <x v="2"/>
    <x v="2"/>
    <x v="1"/>
    <x v="4"/>
    <x v="2025"/>
    <n v="327815"/>
    <n v="39667"/>
    <n v="43483"/>
    <x v="2"/>
    <n v="0.10728044661703676"/>
  </r>
  <r>
    <s v="Post_2027"/>
    <x v="491"/>
    <x v="2"/>
    <x v="2"/>
    <x v="1"/>
    <x v="3"/>
    <x v="2026"/>
    <n v="41885"/>
    <n v="49005"/>
    <n v="5588"/>
    <x v="2"/>
    <n v="2.9200805096929433E-2"/>
  </r>
  <r>
    <s v="Post_2028"/>
    <x v="168"/>
    <x v="2"/>
    <x v="1"/>
    <x v="1"/>
    <x v="1"/>
    <x v="2027"/>
    <n v="43911"/>
    <n v="38740"/>
    <n v="7543"/>
    <x v="0"/>
    <n v="4.0420146526056147E-2"/>
  </r>
  <r>
    <s v="Post_2029"/>
    <x v="377"/>
    <x v="0"/>
    <x v="9"/>
    <x v="5"/>
    <x v="1"/>
    <x v="2028"/>
    <n v="387916"/>
    <n v="69400"/>
    <n v="36957"/>
    <x v="2"/>
    <n v="0.14982977643739712"/>
  </r>
  <r>
    <s v="Post_2030"/>
    <x v="3"/>
    <x v="3"/>
    <x v="1"/>
    <x v="5"/>
    <x v="3"/>
    <x v="2029"/>
    <n v="493757"/>
    <n v="20633"/>
    <n v="42197"/>
    <x v="1"/>
    <n v="0.11738107138563936"/>
  </r>
  <r>
    <s v="Post_2031"/>
    <x v="301"/>
    <x v="1"/>
    <x v="5"/>
    <x v="5"/>
    <x v="4"/>
    <x v="2030"/>
    <n v="290694"/>
    <n v="82634"/>
    <n v="19326"/>
    <x v="2"/>
    <n v="0.95073837951181484"/>
  </r>
  <r>
    <s v="Post_2032"/>
    <x v="367"/>
    <x v="0"/>
    <x v="6"/>
    <x v="3"/>
    <x v="4"/>
    <x v="2031"/>
    <n v="221699"/>
    <n v="85669"/>
    <n v="26740"/>
    <x v="2"/>
    <n v="0.12720814691370574"/>
  </r>
  <r>
    <s v="Post_2033"/>
    <x v="641"/>
    <x v="1"/>
    <x v="3"/>
    <x v="3"/>
    <x v="3"/>
    <x v="2032"/>
    <n v="382193"/>
    <n v="79589"/>
    <n v="38016"/>
    <x v="0"/>
    <n v="0.42947344179915548"/>
  </r>
  <r>
    <s v="Post_2034"/>
    <x v="35"/>
    <x v="1"/>
    <x v="6"/>
    <x v="5"/>
    <x v="3"/>
    <x v="2033"/>
    <n v="214072"/>
    <n v="93955"/>
    <n v="9393"/>
    <x v="0"/>
    <n v="0.15745844157712424"/>
  </r>
  <r>
    <s v="Post_2035"/>
    <x v="335"/>
    <x v="3"/>
    <x v="5"/>
    <x v="4"/>
    <x v="0"/>
    <x v="2034"/>
    <n v="372739"/>
    <n v="52629"/>
    <n v="10488"/>
    <x v="0"/>
    <n v="8.8501016270480237E-2"/>
  </r>
  <r>
    <s v="Post_2036"/>
    <x v="81"/>
    <x v="0"/>
    <x v="1"/>
    <x v="2"/>
    <x v="4"/>
    <x v="2035"/>
    <n v="305284"/>
    <n v="80764"/>
    <n v="26733"/>
    <x v="0"/>
    <n v="0.15863800239120901"/>
  </r>
  <r>
    <s v="Post_2037"/>
    <x v="12"/>
    <x v="2"/>
    <x v="1"/>
    <x v="2"/>
    <x v="6"/>
    <x v="2036"/>
    <n v="223968"/>
    <n v="61852"/>
    <n v="14511"/>
    <x v="1"/>
    <n v="9.0127536957328724E-2"/>
  </r>
  <r>
    <s v="Post_2038"/>
    <x v="348"/>
    <x v="3"/>
    <x v="9"/>
    <x v="2"/>
    <x v="0"/>
    <x v="2037"/>
    <n v="399795"/>
    <n v="74842"/>
    <n v="20833"/>
    <x v="2"/>
    <n v="0.18255171537156406"/>
  </r>
  <r>
    <s v="Post_2039"/>
    <x v="682"/>
    <x v="1"/>
    <x v="5"/>
    <x v="2"/>
    <x v="2"/>
    <x v="2038"/>
    <n v="200623"/>
    <n v="11202"/>
    <n v="32797"/>
    <x v="2"/>
    <n v="8.9296971878364079E-2"/>
  </r>
  <r>
    <s v="Post_2040"/>
    <x v="382"/>
    <x v="0"/>
    <x v="4"/>
    <x v="4"/>
    <x v="1"/>
    <x v="2039"/>
    <n v="102671"/>
    <n v="36502"/>
    <n v="33365"/>
    <x v="0"/>
    <n v="0.27225833124253429"/>
  </r>
  <r>
    <s v="Post_2041"/>
    <x v="616"/>
    <x v="3"/>
    <x v="8"/>
    <x v="0"/>
    <x v="3"/>
    <x v="2040"/>
    <n v="240453"/>
    <n v="43182"/>
    <n v="37669"/>
    <x v="2"/>
    <n v="7.704339289794887E-2"/>
  </r>
  <r>
    <s v="Post_2042"/>
    <x v="51"/>
    <x v="1"/>
    <x v="0"/>
    <x v="5"/>
    <x v="3"/>
    <x v="2041"/>
    <n v="374672"/>
    <n v="81490"/>
    <n v="46887"/>
    <x v="0"/>
    <n v="1.1080764960879679"/>
  </r>
  <r>
    <s v="Post_2043"/>
    <x v="257"/>
    <x v="0"/>
    <x v="6"/>
    <x v="3"/>
    <x v="0"/>
    <x v="2042"/>
    <n v="457624"/>
    <n v="31292"/>
    <n v="27260"/>
    <x v="0"/>
    <n v="0.99434035683876765"/>
  </r>
  <r>
    <s v="Post_2044"/>
    <x v="610"/>
    <x v="1"/>
    <x v="4"/>
    <x v="3"/>
    <x v="3"/>
    <x v="2043"/>
    <n v="392151"/>
    <n v="88887"/>
    <n v="3518"/>
    <x v="0"/>
    <n v="0.1328965213658922"/>
  </r>
  <r>
    <s v="Post_2045"/>
    <x v="164"/>
    <x v="0"/>
    <x v="9"/>
    <x v="3"/>
    <x v="0"/>
    <x v="2044"/>
    <n v="42925"/>
    <n v="23161"/>
    <n v="40155"/>
    <x v="2"/>
    <n v="3.7345289525208887E-2"/>
  </r>
  <r>
    <s v="Post_2046"/>
    <x v="327"/>
    <x v="2"/>
    <x v="6"/>
    <x v="0"/>
    <x v="4"/>
    <x v="2045"/>
    <n v="38065"/>
    <n v="98106"/>
    <n v="1036"/>
    <x v="0"/>
    <n v="4.4488015112183844E-2"/>
  </r>
  <r>
    <s v="Post_2047"/>
    <x v="313"/>
    <x v="1"/>
    <x v="5"/>
    <x v="4"/>
    <x v="3"/>
    <x v="2046"/>
    <n v="230125"/>
    <n v="44232"/>
    <n v="36873"/>
    <x v="0"/>
    <n v="0.15770466567249336"/>
  </r>
  <r>
    <s v="Post_2048"/>
    <x v="390"/>
    <x v="3"/>
    <x v="0"/>
    <x v="2"/>
    <x v="5"/>
    <x v="2047"/>
    <n v="88612"/>
    <n v="19537"/>
    <n v="5632"/>
    <x v="2"/>
    <n v="3.1803803173699845E-2"/>
  </r>
  <r>
    <s v="Post_2049"/>
    <x v="609"/>
    <x v="2"/>
    <x v="0"/>
    <x v="5"/>
    <x v="3"/>
    <x v="2048"/>
    <n v="412467"/>
    <n v="4563"/>
    <n v="36176"/>
    <x v="2"/>
    <n v="0.31224490920765802"/>
  </r>
  <r>
    <s v="Post_2050"/>
    <x v="296"/>
    <x v="3"/>
    <x v="8"/>
    <x v="5"/>
    <x v="2"/>
    <x v="2049"/>
    <n v="242099"/>
    <n v="62896"/>
    <n v="40487"/>
    <x v="0"/>
    <n v="0.24432455062802813"/>
  </r>
  <r>
    <s v="Post_2051"/>
    <x v="298"/>
    <x v="3"/>
    <x v="2"/>
    <x v="0"/>
    <x v="6"/>
    <x v="2050"/>
    <n v="475216"/>
    <n v="13357"/>
    <n v="29605"/>
    <x v="0"/>
    <n v="0.22135448037584871"/>
  </r>
  <r>
    <s v="Post_2052"/>
    <x v="480"/>
    <x v="0"/>
    <x v="5"/>
    <x v="0"/>
    <x v="0"/>
    <x v="2051"/>
    <n v="189246"/>
    <n v="98613"/>
    <n v="14536"/>
    <x v="2"/>
    <n v="6.44159481528251E-2"/>
  </r>
  <r>
    <s v="Post_2053"/>
    <x v="608"/>
    <x v="1"/>
    <x v="8"/>
    <x v="1"/>
    <x v="2"/>
    <x v="2052"/>
    <n v="263951"/>
    <n v="69315"/>
    <n v="12306"/>
    <x v="1"/>
    <n v="0.33089451212564286"/>
  </r>
  <r>
    <s v="Post_2054"/>
    <x v="8"/>
    <x v="1"/>
    <x v="0"/>
    <x v="5"/>
    <x v="1"/>
    <x v="2053"/>
    <n v="114404"/>
    <n v="51912"/>
    <n v="46965"/>
    <x v="1"/>
    <n v="7.3813727115446578E-2"/>
  </r>
  <r>
    <s v="Post_2055"/>
    <x v="683"/>
    <x v="1"/>
    <x v="9"/>
    <x v="5"/>
    <x v="4"/>
    <x v="2054"/>
    <n v="362737"/>
    <n v="16212"/>
    <n v="26880"/>
    <x v="1"/>
    <n v="0.16076039223049601"/>
  </r>
  <r>
    <s v="Post_2056"/>
    <x v="506"/>
    <x v="1"/>
    <x v="3"/>
    <x v="2"/>
    <x v="5"/>
    <x v="2055"/>
    <n v="130260"/>
    <n v="17988"/>
    <n v="37680"/>
    <x v="2"/>
    <n v="7.920262338881652E-2"/>
  </r>
  <r>
    <s v="Post_2057"/>
    <x v="8"/>
    <x v="0"/>
    <x v="7"/>
    <x v="1"/>
    <x v="2"/>
    <x v="2056"/>
    <n v="360399"/>
    <n v="3532"/>
    <n v="4647"/>
    <x v="1"/>
    <n v="8.663163117636842E-2"/>
  </r>
  <r>
    <s v="Post_2058"/>
    <x v="381"/>
    <x v="2"/>
    <x v="3"/>
    <x v="3"/>
    <x v="6"/>
    <x v="2057"/>
    <n v="440777"/>
    <n v="20099"/>
    <n v="875"/>
    <x v="0"/>
    <n v="0.33552608632466213"/>
  </r>
  <r>
    <s v="Post_2059"/>
    <x v="153"/>
    <x v="2"/>
    <x v="6"/>
    <x v="4"/>
    <x v="6"/>
    <x v="2058"/>
    <n v="287776"/>
    <n v="17350"/>
    <n v="35190"/>
    <x v="2"/>
    <n v="0.11395335599122704"/>
  </r>
  <r>
    <s v="Post_2060"/>
    <x v="396"/>
    <x v="3"/>
    <x v="1"/>
    <x v="5"/>
    <x v="2"/>
    <x v="2059"/>
    <n v="237962"/>
    <n v="78747"/>
    <n v="30545"/>
    <x v="0"/>
    <n v="8.6577597690692287E-2"/>
  </r>
  <r>
    <s v="Post_2061"/>
    <x v="152"/>
    <x v="2"/>
    <x v="4"/>
    <x v="4"/>
    <x v="6"/>
    <x v="2060"/>
    <n v="424026"/>
    <n v="93907"/>
    <n v="46065"/>
    <x v="1"/>
    <n v="0.15213116558241357"/>
  </r>
  <r>
    <s v="Post_2062"/>
    <x v="266"/>
    <x v="2"/>
    <x v="0"/>
    <x v="1"/>
    <x v="6"/>
    <x v="2061"/>
    <n v="141809"/>
    <n v="46091"/>
    <n v="13991"/>
    <x v="0"/>
    <n v="0.54126999021434608"/>
  </r>
  <r>
    <s v="Post_2063"/>
    <x v="43"/>
    <x v="0"/>
    <x v="3"/>
    <x v="0"/>
    <x v="7"/>
    <x v="2062"/>
    <n v="9089"/>
    <n v="25973"/>
    <n v="2929"/>
    <x v="0"/>
    <n v="1.5861676792710583E-2"/>
  </r>
  <r>
    <s v="Post_2064"/>
    <x v="86"/>
    <x v="3"/>
    <x v="6"/>
    <x v="0"/>
    <x v="7"/>
    <x v="2063"/>
    <n v="176020"/>
    <n v="88836"/>
    <n v="18233"/>
    <x v="0"/>
    <n v="6.7031982672825993E-2"/>
  </r>
  <r>
    <s v="Post_2065"/>
    <x v="336"/>
    <x v="3"/>
    <x v="1"/>
    <x v="4"/>
    <x v="7"/>
    <x v="2064"/>
    <n v="437335"/>
    <n v="28808"/>
    <n v="37570"/>
    <x v="2"/>
    <n v="0.16841310933663933"/>
  </r>
  <r>
    <s v="Post_2066"/>
    <x v="122"/>
    <x v="0"/>
    <x v="6"/>
    <x v="1"/>
    <x v="3"/>
    <x v="2065"/>
    <n v="414224"/>
    <n v="59543"/>
    <n v="33103"/>
    <x v="2"/>
    <n v="0.23161194364034737"/>
  </r>
  <r>
    <s v="Post_2067"/>
    <x v="239"/>
    <x v="2"/>
    <x v="8"/>
    <x v="5"/>
    <x v="3"/>
    <x v="2066"/>
    <n v="78159"/>
    <n v="50447"/>
    <n v="42943"/>
    <x v="1"/>
    <n v="6.8933855661188231E-2"/>
  </r>
  <r>
    <s v="Post_2068"/>
    <x v="452"/>
    <x v="2"/>
    <x v="1"/>
    <x v="4"/>
    <x v="4"/>
    <x v="2067"/>
    <n v="136734"/>
    <n v="83646"/>
    <n v="39191"/>
    <x v="2"/>
    <n v="0.22477065809048288"/>
  </r>
  <r>
    <s v="Post_2069"/>
    <x v="359"/>
    <x v="0"/>
    <x v="6"/>
    <x v="0"/>
    <x v="4"/>
    <x v="2068"/>
    <n v="444557"/>
    <n v="87696"/>
    <n v="16993"/>
    <x v="2"/>
    <n v="0.21560805643967171"/>
  </r>
  <r>
    <s v="Post_2070"/>
    <x v="294"/>
    <x v="1"/>
    <x v="8"/>
    <x v="5"/>
    <x v="5"/>
    <x v="2069"/>
    <n v="290514"/>
    <n v="58998"/>
    <n v="36045"/>
    <x v="0"/>
    <n v="0.10537882802722554"/>
  </r>
  <r>
    <s v="Post_2071"/>
    <x v="2"/>
    <x v="0"/>
    <x v="3"/>
    <x v="0"/>
    <x v="0"/>
    <x v="2070"/>
    <n v="333971"/>
    <n v="79937"/>
    <n v="1186"/>
    <x v="0"/>
    <n v="0.18439443477024769"/>
  </r>
  <r>
    <s v="Post_2072"/>
    <x v="271"/>
    <x v="3"/>
    <x v="1"/>
    <x v="4"/>
    <x v="6"/>
    <x v="2071"/>
    <n v="57913"/>
    <n v="23342"/>
    <n v="2629"/>
    <x v="2"/>
    <n v="2.3054244975126075E-2"/>
  </r>
  <r>
    <s v="Post_2073"/>
    <x v="467"/>
    <x v="0"/>
    <x v="0"/>
    <x v="5"/>
    <x v="2"/>
    <x v="2072"/>
    <n v="111961"/>
    <n v="78755"/>
    <n v="42502"/>
    <x v="2"/>
    <n v="0.14760894496864502"/>
  </r>
  <r>
    <s v="Post_2074"/>
    <x v="159"/>
    <x v="0"/>
    <x v="1"/>
    <x v="0"/>
    <x v="4"/>
    <x v="2073"/>
    <n v="150081"/>
    <n v="25585"/>
    <n v="34528"/>
    <x v="0"/>
    <n v="5.0778120817691196E-2"/>
  </r>
  <r>
    <s v="Post_2075"/>
    <x v="565"/>
    <x v="1"/>
    <x v="9"/>
    <x v="1"/>
    <x v="3"/>
    <x v="2074"/>
    <n v="338084"/>
    <n v="69736"/>
    <n v="30711"/>
    <x v="1"/>
    <n v="1.493629108892681"/>
  </r>
  <r>
    <s v="Post_2076"/>
    <x v="584"/>
    <x v="0"/>
    <x v="2"/>
    <x v="5"/>
    <x v="6"/>
    <x v="2075"/>
    <n v="456736"/>
    <n v="55765"/>
    <n v="42618"/>
    <x v="0"/>
    <n v="0.11247775494709918"/>
  </r>
  <r>
    <s v="Post_2077"/>
    <x v="608"/>
    <x v="1"/>
    <x v="1"/>
    <x v="5"/>
    <x v="4"/>
    <x v="2076"/>
    <n v="48308"/>
    <n v="60971"/>
    <n v="38116"/>
    <x v="1"/>
    <n v="0.32467646896855556"/>
  </r>
  <r>
    <s v="Post_2078"/>
    <x v="4"/>
    <x v="1"/>
    <x v="7"/>
    <x v="2"/>
    <x v="1"/>
    <x v="2077"/>
    <n v="263855"/>
    <n v="20640"/>
    <n v="43357"/>
    <x v="2"/>
    <n v="0.91896043322756782"/>
  </r>
  <r>
    <s v="Post_2079"/>
    <x v="495"/>
    <x v="2"/>
    <x v="2"/>
    <x v="3"/>
    <x v="0"/>
    <x v="2078"/>
    <n v="333069"/>
    <n v="81591"/>
    <n v="17434"/>
    <x v="2"/>
    <n v="0.1903528824038101"/>
  </r>
  <r>
    <s v="Post_2080"/>
    <x v="233"/>
    <x v="1"/>
    <x v="8"/>
    <x v="0"/>
    <x v="3"/>
    <x v="2079"/>
    <n v="443042"/>
    <n v="43058"/>
    <n v="13463"/>
    <x v="1"/>
    <n v="0.11885609899952201"/>
  </r>
  <r>
    <s v="Post_2081"/>
    <x v="315"/>
    <x v="3"/>
    <x v="5"/>
    <x v="0"/>
    <x v="1"/>
    <x v="2080"/>
    <n v="259581"/>
    <n v="53583"/>
    <n v="2019"/>
    <x v="0"/>
    <n v="0.61907044073828921"/>
  </r>
  <r>
    <s v="Post_2082"/>
    <x v="658"/>
    <x v="1"/>
    <x v="7"/>
    <x v="1"/>
    <x v="7"/>
    <x v="2081"/>
    <n v="367349"/>
    <n v="24578"/>
    <n v="35760"/>
    <x v="1"/>
    <n v="0.30627017187313138"/>
  </r>
  <r>
    <s v="Post_2083"/>
    <x v="362"/>
    <x v="2"/>
    <x v="6"/>
    <x v="5"/>
    <x v="3"/>
    <x v="2082"/>
    <n v="97960"/>
    <n v="48879"/>
    <n v="46512"/>
    <x v="1"/>
    <n v="0.22687814471312706"/>
  </r>
  <r>
    <s v="Post_2084"/>
    <x v="632"/>
    <x v="3"/>
    <x v="7"/>
    <x v="0"/>
    <x v="4"/>
    <x v="2083"/>
    <n v="145807"/>
    <n v="92401"/>
    <n v="29656"/>
    <x v="2"/>
    <n v="0.11190917051584569"/>
  </r>
  <r>
    <s v="Post_2085"/>
    <x v="221"/>
    <x v="1"/>
    <x v="8"/>
    <x v="2"/>
    <x v="5"/>
    <x v="2084"/>
    <n v="223095"/>
    <n v="15542"/>
    <n v="11469"/>
    <x v="1"/>
    <n v="1.7527313500823434"/>
  </r>
  <r>
    <s v="Post_2086"/>
    <x v="99"/>
    <x v="2"/>
    <x v="8"/>
    <x v="3"/>
    <x v="0"/>
    <x v="2085"/>
    <n v="113418"/>
    <n v="42016"/>
    <n v="49506"/>
    <x v="1"/>
    <n v="0.27911778405484838"/>
  </r>
  <r>
    <s v="Post_2087"/>
    <x v="627"/>
    <x v="2"/>
    <x v="5"/>
    <x v="5"/>
    <x v="1"/>
    <x v="2086"/>
    <n v="43344"/>
    <n v="23104"/>
    <n v="29427"/>
    <x v="2"/>
    <n v="4.2502926994268365E-2"/>
  </r>
  <r>
    <s v="Post_2088"/>
    <x v="396"/>
    <x v="0"/>
    <x v="2"/>
    <x v="3"/>
    <x v="2"/>
    <x v="2087"/>
    <n v="301010"/>
    <n v="93981"/>
    <n v="40343"/>
    <x v="2"/>
    <n v="0.2087142042103951"/>
  </r>
  <r>
    <s v="Post_2089"/>
    <x v="47"/>
    <x v="3"/>
    <x v="3"/>
    <x v="0"/>
    <x v="4"/>
    <x v="2088"/>
    <n v="436030"/>
    <n v="82440"/>
    <n v="9626"/>
    <x v="0"/>
    <n v="5.4401384510785586"/>
  </r>
  <r>
    <s v="Post_2090"/>
    <x v="635"/>
    <x v="1"/>
    <x v="6"/>
    <x v="5"/>
    <x v="1"/>
    <x v="2089"/>
    <n v="359589"/>
    <n v="16428"/>
    <n v="25826"/>
    <x v="2"/>
    <n v="0.23132567434465218"/>
  </r>
  <r>
    <s v="Post_2091"/>
    <x v="128"/>
    <x v="2"/>
    <x v="6"/>
    <x v="1"/>
    <x v="0"/>
    <x v="2090"/>
    <n v="328091"/>
    <n v="45989"/>
    <n v="23851"/>
    <x v="1"/>
    <n v="1.7340325862917951"/>
  </r>
  <r>
    <s v="Post_2092"/>
    <x v="339"/>
    <x v="2"/>
    <x v="9"/>
    <x v="5"/>
    <x v="3"/>
    <x v="2091"/>
    <n v="223986"/>
    <n v="1007"/>
    <n v="5877"/>
    <x v="2"/>
    <n v="0.19666218603644814"/>
  </r>
  <r>
    <s v="Post_2093"/>
    <x v="9"/>
    <x v="1"/>
    <x v="4"/>
    <x v="3"/>
    <x v="7"/>
    <x v="2092"/>
    <n v="83691"/>
    <n v="70843"/>
    <n v="41634"/>
    <x v="1"/>
    <n v="8.0711894644332455E-2"/>
  </r>
  <r>
    <s v="Post_2094"/>
    <x v="674"/>
    <x v="1"/>
    <x v="9"/>
    <x v="1"/>
    <x v="7"/>
    <x v="2093"/>
    <n v="422269"/>
    <n v="58452"/>
    <n v="4866"/>
    <x v="0"/>
    <n v="0.16127979072921939"/>
  </r>
  <r>
    <s v="Post_2095"/>
    <x v="224"/>
    <x v="1"/>
    <x v="7"/>
    <x v="5"/>
    <x v="2"/>
    <x v="2094"/>
    <n v="256526"/>
    <n v="88555"/>
    <n v="9475"/>
    <x v="1"/>
    <n v="0.79132955846544251"/>
  </r>
  <r>
    <s v="Post_2096"/>
    <x v="253"/>
    <x v="0"/>
    <x v="0"/>
    <x v="1"/>
    <x v="6"/>
    <x v="2095"/>
    <n v="128922"/>
    <n v="215"/>
    <n v="48847"/>
    <x v="0"/>
    <n v="1.8900487421550616"/>
  </r>
  <r>
    <s v="Post_2097"/>
    <x v="684"/>
    <x v="0"/>
    <x v="7"/>
    <x v="2"/>
    <x v="2"/>
    <x v="2096"/>
    <n v="283295"/>
    <n v="67140"/>
    <n v="3530"/>
    <x v="1"/>
    <n v="9.4139928106153528E-2"/>
  </r>
  <r>
    <s v="Post_2098"/>
    <x v="127"/>
    <x v="0"/>
    <x v="3"/>
    <x v="4"/>
    <x v="3"/>
    <x v="2097"/>
    <n v="320819"/>
    <n v="72442"/>
    <n v="1410"/>
    <x v="0"/>
    <n v="0.13138869108671791"/>
  </r>
  <r>
    <s v="Post_2099"/>
    <x v="68"/>
    <x v="0"/>
    <x v="7"/>
    <x v="1"/>
    <x v="4"/>
    <x v="2098"/>
    <n v="410513"/>
    <n v="17552"/>
    <n v="18639"/>
    <x v="2"/>
    <n v="0.13208255692036028"/>
  </r>
  <r>
    <s v="Post_2100"/>
    <x v="1"/>
    <x v="1"/>
    <x v="0"/>
    <x v="5"/>
    <x v="0"/>
    <x v="2099"/>
    <n v="162800"/>
    <n v="30173"/>
    <n v="43887"/>
    <x v="1"/>
    <n v="0.10330573105618181"/>
  </r>
  <r>
    <s v="Post_2101"/>
    <x v="493"/>
    <x v="3"/>
    <x v="9"/>
    <x v="5"/>
    <x v="0"/>
    <x v="2100"/>
    <n v="198420"/>
    <n v="10257"/>
    <n v="2620"/>
    <x v="2"/>
    <n v="8.0186667192903099E-2"/>
  </r>
  <r>
    <s v="Post_2102"/>
    <x v="254"/>
    <x v="2"/>
    <x v="6"/>
    <x v="2"/>
    <x v="6"/>
    <x v="2101"/>
    <n v="409007"/>
    <n v="30389"/>
    <n v="40273"/>
    <x v="2"/>
    <n v="0.23132921861903397"/>
  </r>
  <r>
    <s v="Post_2103"/>
    <x v="515"/>
    <x v="0"/>
    <x v="1"/>
    <x v="3"/>
    <x v="4"/>
    <x v="2102"/>
    <n v="374397"/>
    <n v="6751"/>
    <n v="40244"/>
    <x v="0"/>
    <n v="0.12915651897263755"/>
  </r>
  <r>
    <s v="Post_2104"/>
    <x v="529"/>
    <x v="2"/>
    <x v="3"/>
    <x v="1"/>
    <x v="4"/>
    <x v="2103"/>
    <n v="195990"/>
    <n v="75841"/>
    <n v="49010"/>
    <x v="1"/>
    <n v="0.38232588401562473"/>
  </r>
  <r>
    <s v="Post_2105"/>
    <x v="411"/>
    <x v="0"/>
    <x v="2"/>
    <x v="3"/>
    <x v="2"/>
    <x v="2104"/>
    <n v="26004"/>
    <n v="93306"/>
    <n v="38219"/>
    <x v="0"/>
    <n v="3.8195700562040219E-2"/>
  </r>
  <r>
    <s v="Post_2106"/>
    <x v="358"/>
    <x v="0"/>
    <x v="9"/>
    <x v="2"/>
    <x v="1"/>
    <x v="2105"/>
    <n v="346102"/>
    <n v="73812"/>
    <n v="44802"/>
    <x v="0"/>
    <n v="9.3326117058290164E-2"/>
  </r>
  <r>
    <s v="Post_2107"/>
    <x v="494"/>
    <x v="2"/>
    <x v="2"/>
    <x v="3"/>
    <x v="0"/>
    <x v="2106"/>
    <n v="326871"/>
    <n v="92268"/>
    <n v="5785"/>
    <x v="0"/>
    <n v="8.6007167196464368E-2"/>
  </r>
  <r>
    <s v="Post_2108"/>
    <x v="621"/>
    <x v="3"/>
    <x v="4"/>
    <x v="1"/>
    <x v="4"/>
    <x v="2107"/>
    <n v="280997"/>
    <n v="67445"/>
    <n v="41756"/>
    <x v="2"/>
    <n v="0.11153941474951955"/>
  </r>
  <r>
    <s v="Post_2109"/>
    <x v="334"/>
    <x v="1"/>
    <x v="0"/>
    <x v="0"/>
    <x v="1"/>
    <x v="2108"/>
    <n v="247013"/>
    <n v="99313"/>
    <n v="15416"/>
    <x v="0"/>
    <n v="9.3079804156275633E-2"/>
  </r>
  <r>
    <s v="Post_2110"/>
    <x v="602"/>
    <x v="2"/>
    <x v="6"/>
    <x v="4"/>
    <x v="7"/>
    <x v="2109"/>
    <n v="264567"/>
    <n v="75100"/>
    <n v="16361"/>
    <x v="0"/>
    <n v="0.26602765274465145"/>
  </r>
  <r>
    <s v="Post_2111"/>
    <x v="375"/>
    <x v="0"/>
    <x v="1"/>
    <x v="3"/>
    <x v="2"/>
    <x v="2110"/>
    <n v="223449"/>
    <n v="71385"/>
    <n v="24086"/>
    <x v="1"/>
    <n v="6.4743130634471319E-2"/>
  </r>
  <r>
    <s v="Post_2112"/>
    <x v="685"/>
    <x v="3"/>
    <x v="2"/>
    <x v="2"/>
    <x v="2"/>
    <x v="2111"/>
    <n v="88118"/>
    <n v="70254"/>
    <n v="9681"/>
    <x v="1"/>
    <n v="10.240889701401585"/>
  </r>
  <r>
    <s v="Post_2113"/>
    <x v="623"/>
    <x v="0"/>
    <x v="2"/>
    <x v="4"/>
    <x v="5"/>
    <x v="2112"/>
    <n v="57050"/>
    <n v="82609"/>
    <n v="28347"/>
    <x v="1"/>
    <n v="9.4475250898748073E-2"/>
  </r>
  <r>
    <s v="Post_2114"/>
    <x v="552"/>
    <x v="1"/>
    <x v="0"/>
    <x v="1"/>
    <x v="1"/>
    <x v="2113"/>
    <n v="182095"/>
    <n v="72323"/>
    <n v="13292"/>
    <x v="1"/>
    <n v="7.250947910236781E-2"/>
  </r>
  <r>
    <s v="Post_2115"/>
    <x v="579"/>
    <x v="3"/>
    <x v="9"/>
    <x v="2"/>
    <x v="6"/>
    <x v="2114"/>
    <n v="331242"/>
    <n v="45520"/>
    <n v="30152"/>
    <x v="2"/>
    <n v="0.16897334266274389"/>
  </r>
  <r>
    <s v="Post_2116"/>
    <x v="341"/>
    <x v="2"/>
    <x v="1"/>
    <x v="5"/>
    <x v="1"/>
    <x v="2115"/>
    <n v="350566"/>
    <n v="75830"/>
    <n v="44606"/>
    <x v="2"/>
    <n v="0.35195893082653951"/>
  </r>
  <r>
    <s v="Post_2117"/>
    <x v="237"/>
    <x v="2"/>
    <x v="4"/>
    <x v="0"/>
    <x v="5"/>
    <x v="2116"/>
    <n v="398969"/>
    <n v="85010"/>
    <n v="22720"/>
    <x v="2"/>
    <n v="0.15578122578883807"/>
  </r>
  <r>
    <s v="Post_2118"/>
    <x v="110"/>
    <x v="1"/>
    <x v="8"/>
    <x v="2"/>
    <x v="7"/>
    <x v="2117"/>
    <n v="294183"/>
    <n v="6110"/>
    <n v="21898"/>
    <x v="2"/>
    <n v="0.1150278313006541"/>
  </r>
  <r>
    <s v="Post_2119"/>
    <x v="457"/>
    <x v="2"/>
    <x v="7"/>
    <x v="2"/>
    <x v="1"/>
    <x v="2118"/>
    <n v="18070"/>
    <n v="38513"/>
    <n v="39735"/>
    <x v="0"/>
    <n v="8.0817929333187891E-2"/>
  </r>
  <r>
    <s v="Post_2120"/>
    <x v="134"/>
    <x v="0"/>
    <x v="9"/>
    <x v="0"/>
    <x v="3"/>
    <x v="2119"/>
    <n v="243874"/>
    <n v="61449"/>
    <n v="31026"/>
    <x v="2"/>
    <n v="0.36066387656648258"/>
  </r>
  <r>
    <s v="Post_2121"/>
    <x v="106"/>
    <x v="2"/>
    <x v="0"/>
    <x v="0"/>
    <x v="7"/>
    <x v="2120"/>
    <n v="416340"/>
    <n v="73103"/>
    <n v="8029"/>
    <x v="2"/>
    <n v="0.2381832893646971"/>
  </r>
  <r>
    <s v="Post_2122"/>
    <x v="637"/>
    <x v="1"/>
    <x v="9"/>
    <x v="5"/>
    <x v="0"/>
    <x v="2121"/>
    <n v="428206"/>
    <n v="273"/>
    <n v="5526"/>
    <x v="2"/>
    <n v="0.14585765666578615"/>
  </r>
  <r>
    <s v="Post_2123"/>
    <x v="623"/>
    <x v="1"/>
    <x v="4"/>
    <x v="1"/>
    <x v="1"/>
    <x v="2122"/>
    <n v="419030"/>
    <n v="5094"/>
    <n v="14494"/>
    <x v="1"/>
    <n v="0.28882365491138101"/>
  </r>
  <r>
    <s v="Post_2124"/>
    <x v="432"/>
    <x v="0"/>
    <x v="0"/>
    <x v="2"/>
    <x v="0"/>
    <x v="2123"/>
    <n v="363839"/>
    <n v="15376"/>
    <n v="24499"/>
    <x v="1"/>
    <n v="0.4426421652202992"/>
  </r>
  <r>
    <s v="Post_2125"/>
    <x v="113"/>
    <x v="1"/>
    <x v="6"/>
    <x v="4"/>
    <x v="7"/>
    <x v="2124"/>
    <n v="84212"/>
    <n v="67698"/>
    <n v="12732"/>
    <x v="1"/>
    <n v="0.20268295595417038"/>
  </r>
  <r>
    <s v="Post_2126"/>
    <x v="136"/>
    <x v="3"/>
    <x v="9"/>
    <x v="1"/>
    <x v="7"/>
    <x v="2125"/>
    <n v="417154"/>
    <n v="30197"/>
    <n v="40668"/>
    <x v="2"/>
    <n v="0.20615091518149445"/>
  </r>
  <r>
    <s v="Post_2127"/>
    <x v="566"/>
    <x v="2"/>
    <x v="8"/>
    <x v="5"/>
    <x v="3"/>
    <x v="2126"/>
    <n v="337801"/>
    <n v="95338"/>
    <n v="43967"/>
    <x v="2"/>
    <n v="0.59438166272784243"/>
  </r>
  <r>
    <s v="Post_2128"/>
    <x v="134"/>
    <x v="0"/>
    <x v="5"/>
    <x v="2"/>
    <x v="0"/>
    <x v="2127"/>
    <n v="129899"/>
    <n v="15872"/>
    <n v="30639"/>
    <x v="1"/>
    <n v="9.365044563724613E-2"/>
  </r>
  <r>
    <s v="Post_2129"/>
    <x v="467"/>
    <x v="0"/>
    <x v="6"/>
    <x v="4"/>
    <x v="6"/>
    <x v="2128"/>
    <n v="317324"/>
    <n v="32727"/>
    <n v="21300"/>
    <x v="0"/>
    <n v="0.29137132069668431"/>
  </r>
  <r>
    <s v="Post_2130"/>
    <x v="564"/>
    <x v="3"/>
    <x v="5"/>
    <x v="0"/>
    <x v="6"/>
    <x v="2129"/>
    <n v="57749"/>
    <n v="49408"/>
    <n v="17292"/>
    <x v="2"/>
    <n v="0.10802395729352024"/>
  </r>
  <r>
    <s v="Post_2131"/>
    <x v="94"/>
    <x v="0"/>
    <x v="7"/>
    <x v="2"/>
    <x v="0"/>
    <x v="2130"/>
    <n v="463841"/>
    <n v="73343"/>
    <n v="31447"/>
    <x v="2"/>
    <n v="0.20620660369113633"/>
  </r>
  <r>
    <s v="Post_2132"/>
    <x v="432"/>
    <x v="0"/>
    <x v="1"/>
    <x v="2"/>
    <x v="4"/>
    <x v="2131"/>
    <n v="16624"/>
    <n v="67249"/>
    <n v="37672"/>
    <x v="0"/>
    <n v="6.6906192063624872E-2"/>
  </r>
  <r>
    <s v="Post_2133"/>
    <x v="686"/>
    <x v="0"/>
    <x v="1"/>
    <x v="3"/>
    <x v="1"/>
    <x v="2132"/>
    <n v="201094"/>
    <n v="92285"/>
    <n v="20196"/>
    <x v="1"/>
    <n v="7.8069857677958571E-2"/>
  </r>
  <r>
    <s v="Post_2134"/>
    <x v="613"/>
    <x v="1"/>
    <x v="3"/>
    <x v="1"/>
    <x v="2"/>
    <x v="2133"/>
    <n v="89680"/>
    <n v="72848"/>
    <n v="26621"/>
    <x v="2"/>
    <n v="5.1320502642416166E-2"/>
  </r>
  <r>
    <s v="Post_2135"/>
    <x v="131"/>
    <x v="3"/>
    <x v="9"/>
    <x v="3"/>
    <x v="4"/>
    <x v="2134"/>
    <n v="368716"/>
    <n v="8007"/>
    <n v="4218"/>
    <x v="0"/>
    <n v="0.34155156568713158"/>
  </r>
  <r>
    <s v="Post_2136"/>
    <x v="458"/>
    <x v="3"/>
    <x v="8"/>
    <x v="3"/>
    <x v="0"/>
    <x v="2135"/>
    <n v="310007"/>
    <n v="69591"/>
    <n v="9596"/>
    <x v="2"/>
    <n v="0.10219467229848866"/>
  </r>
  <r>
    <s v="Post_2137"/>
    <x v="396"/>
    <x v="1"/>
    <x v="4"/>
    <x v="5"/>
    <x v="3"/>
    <x v="2136"/>
    <n v="344593"/>
    <n v="93343"/>
    <n v="21314"/>
    <x v="1"/>
    <n v="0.11793606619725074"/>
  </r>
  <r>
    <s v="Post_2138"/>
    <x v="81"/>
    <x v="3"/>
    <x v="1"/>
    <x v="2"/>
    <x v="2"/>
    <x v="2137"/>
    <n v="238202"/>
    <n v="11437"/>
    <n v="42674"/>
    <x v="0"/>
    <n v="0.10636920517390573"/>
  </r>
  <r>
    <s v="Post_2139"/>
    <x v="186"/>
    <x v="3"/>
    <x v="0"/>
    <x v="0"/>
    <x v="4"/>
    <x v="2138"/>
    <n v="94536"/>
    <n v="30994"/>
    <n v="17067"/>
    <x v="2"/>
    <n v="6.418925154028185E-2"/>
  </r>
  <r>
    <s v="Post_2140"/>
    <x v="410"/>
    <x v="1"/>
    <x v="5"/>
    <x v="5"/>
    <x v="2"/>
    <x v="2139"/>
    <n v="188755"/>
    <n v="50133"/>
    <n v="48809"/>
    <x v="2"/>
    <n v="0.10078234115230764"/>
  </r>
  <r>
    <s v="Post_2141"/>
    <x v="394"/>
    <x v="1"/>
    <x v="5"/>
    <x v="0"/>
    <x v="5"/>
    <x v="2140"/>
    <n v="50816"/>
    <n v="83762"/>
    <n v="21207"/>
    <x v="0"/>
    <n v="0.13480280811421441"/>
  </r>
  <r>
    <s v="Post_2142"/>
    <x v="352"/>
    <x v="3"/>
    <x v="0"/>
    <x v="4"/>
    <x v="3"/>
    <x v="2141"/>
    <n v="248275"/>
    <n v="65817"/>
    <n v="25327"/>
    <x v="1"/>
    <n v="8.7863776833322374E-2"/>
  </r>
  <r>
    <s v="Post_2143"/>
    <x v="108"/>
    <x v="3"/>
    <x v="0"/>
    <x v="4"/>
    <x v="2"/>
    <x v="2142"/>
    <n v="108742"/>
    <n v="26758"/>
    <n v="18715"/>
    <x v="1"/>
    <n v="9.3254858516750985E-2"/>
  </r>
  <r>
    <s v="Post_2144"/>
    <x v="40"/>
    <x v="1"/>
    <x v="9"/>
    <x v="0"/>
    <x v="7"/>
    <x v="2143"/>
    <n v="5153"/>
    <n v="43971"/>
    <n v="14991"/>
    <x v="2"/>
    <n v="1.4474771138776064E-2"/>
  </r>
  <r>
    <s v="Post_2145"/>
    <x v="563"/>
    <x v="0"/>
    <x v="1"/>
    <x v="5"/>
    <x v="3"/>
    <x v="2144"/>
    <n v="306641"/>
    <n v="59145"/>
    <n v="37973"/>
    <x v="0"/>
    <n v="0.88748384430748128"/>
  </r>
  <r>
    <s v="Post_2146"/>
    <x v="517"/>
    <x v="2"/>
    <x v="6"/>
    <x v="3"/>
    <x v="0"/>
    <x v="2145"/>
    <n v="448573"/>
    <n v="15378"/>
    <n v="20611"/>
    <x v="1"/>
    <n v="0.1818450653113656"/>
  </r>
  <r>
    <s v="Post_2147"/>
    <x v="433"/>
    <x v="0"/>
    <x v="4"/>
    <x v="3"/>
    <x v="3"/>
    <x v="2146"/>
    <n v="210793"/>
    <n v="21826"/>
    <n v="38899"/>
    <x v="2"/>
    <n v="0.19878714931768912"/>
  </r>
  <r>
    <s v="Post_2148"/>
    <x v="537"/>
    <x v="3"/>
    <x v="1"/>
    <x v="2"/>
    <x v="0"/>
    <x v="2147"/>
    <n v="331077"/>
    <n v="62035"/>
    <n v="20808"/>
    <x v="0"/>
    <n v="0.1278936905326164"/>
  </r>
  <r>
    <s v="Post_2149"/>
    <x v="532"/>
    <x v="1"/>
    <x v="4"/>
    <x v="3"/>
    <x v="3"/>
    <x v="2148"/>
    <n v="417824"/>
    <n v="3004"/>
    <n v="33799"/>
    <x v="2"/>
    <n v="0.38283024937223276"/>
  </r>
  <r>
    <s v="Post_2150"/>
    <x v="376"/>
    <x v="0"/>
    <x v="7"/>
    <x v="2"/>
    <x v="5"/>
    <x v="2149"/>
    <n v="204813"/>
    <n v="98930"/>
    <n v="24858"/>
    <x v="1"/>
    <n v="0.94504056529704261"/>
  </r>
  <r>
    <s v="Post_2151"/>
    <x v="230"/>
    <x v="3"/>
    <x v="2"/>
    <x v="1"/>
    <x v="6"/>
    <x v="2150"/>
    <n v="167610"/>
    <n v="54151"/>
    <n v="30587"/>
    <x v="1"/>
    <n v="0.13498710564703656"/>
  </r>
  <r>
    <s v="Post_2152"/>
    <x v="33"/>
    <x v="0"/>
    <x v="7"/>
    <x v="0"/>
    <x v="0"/>
    <x v="2151"/>
    <n v="318830"/>
    <n v="35920"/>
    <n v="32602"/>
    <x v="2"/>
    <n v="8.2306901696085011E-2"/>
  </r>
  <r>
    <s v="Post_2153"/>
    <x v="210"/>
    <x v="0"/>
    <x v="4"/>
    <x v="0"/>
    <x v="6"/>
    <x v="2152"/>
    <n v="380243"/>
    <n v="78206"/>
    <n v="27299"/>
    <x v="2"/>
    <n v="1.5574037499679381"/>
  </r>
  <r>
    <s v="Post_2154"/>
    <x v="687"/>
    <x v="0"/>
    <x v="1"/>
    <x v="2"/>
    <x v="0"/>
    <x v="2153"/>
    <n v="143299"/>
    <n v="46943"/>
    <n v="46777"/>
    <x v="0"/>
    <n v="0.24429961719154233"/>
  </r>
  <r>
    <s v="Post_2155"/>
    <x v="673"/>
    <x v="3"/>
    <x v="4"/>
    <x v="3"/>
    <x v="6"/>
    <x v="2154"/>
    <n v="72137"/>
    <n v="89326"/>
    <n v="11770"/>
    <x v="1"/>
    <n v="5.9111705300340815E-2"/>
  </r>
  <r>
    <s v="Post_2156"/>
    <x v="510"/>
    <x v="0"/>
    <x v="7"/>
    <x v="5"/>
    <x v="5"/>
    <x v="2155"/>
    <n v="93307"/>
    <n v="40221"/>
    <n v="28094"/>
    <x v="0"/>
    <n v="4.8219277149411377E-2"/>
  </r>
  <r>
    <s v="Post_2157"/>
    <x v="141"/>
    <x v="3"/>
    <x v="4"/>
    <x v="0"/>
    <x v="7"/>
    <x v="2156"/>
    <n v="275571"/>
    <n v="97019"/>
    <n v="15736"/>
    <x v="2"/>
    <n v="0.12133678373752264"/>
  </r>
  <r>
    <s v="Post_2158"/>
    <x v="181"/>
    <x v="1"/>
    <x v="6"/>
    <x v="0"/>
    <x v="4"/>
    <x v="2157"/>
    <n v="223622"/>
    <n v="99894"/>
    <n v="9453"/>
    <x v="0"/>
    <n v="0.11055602906864974"/>
  </r>
  <r>
    <s v="Post_2159"/>
    <x v="28"/>
    <x v="3"/>
    <x v="2"/>
    <x v="2"/>
    <x v="1"/>
    <x v="2158"/>
    <n v="148479"/>
    <n v="59728"/>
    <n v="43085"/>
    <x v="0"/>
    <n v="7.832822973188637E-2"/>
  </r>
  <r>
    <s v="Post_2160"/>
    <x v="361"/>
    <x v="0"/>
    <x v="1"/>
    <x v="0"/>
    <x v="4"/>
    <x v="2159"/>
    <n v="289599"/>
    <n v="29188"/>
    <n v="17469"/>
    <x v="2"/>
    <n v="7.8087314109063444E-2"/>
  </r>
  <r>
    <s v="Post_2161"/>
    <x v="331"/>
    <x v="3"/>
    <x v="0"/>
    <x v="0"/>
    <x v="3"/>
    <x v="2160"/>
    <n v="438998"/>
    <n v="99103"/>
    <n v="14083"/>
    <x v="1"/>
    <n v="0.12212145399070284"/>
  </r>
  <r>
    <s v="Post_2162"/>
    <x v="353"/>
    <x v="0"/>
    <x v="7"/>
    <x v="1"/>
    <x v="6"/>
    <x v="2161"/>
    <n v="481352"/>
    <n v="83967"/>
    <n v="27291"/>
    <x v="2"/>
    <n v="4.9560933997925938"/>
  </r>
  <r>
    <s v="Post_2163"/>
    <x v="528"/>
    <x v="3"/>
    <x v="8"/>
    <x v="5"/>
    <x v="7"/>
    <x v="2162"/>
    <n v="258583"/>
    <n v="51255"/>
    <n v="46631"/>
    <x v="2"/>
    <n v="0.10522439540892457"/>
  </r>
  <r>
    <s v="Post_2164"/>
    <x v="221"/>
    <x v="1"/>
    <x v="4"/>
    <x v="3"/>
    <x v="1"/>
    <x v="2163"/>
    <n v="74367"/>
    <n v="94257"/>
    <n v="13383"/>
    <x v="0"/>
    <n v="0.28965263709034428"/>
  </r>
  <r>
    <s v="Post_2165"/>
    <x v="386"/>
    <x v="3"/>
    <x v="2"/>
    <x v="2"/>
    <x v="3"/>
    <x v="2164"/>
    <n v="198740"/>
    <n v="15794"/>
    <n v="46661"/>
    <x v="1"/>
    <n v="6.8730606651313378E-2"/>
  </r>
  <r>
    <s v="Post_2166"/>
    <x v="414"/>
    <x v="2"/>
    <x v="4"/>
    <x v="5"/>
    <x v="1"/>
    <x v="2165"/>
    <n v="289874"/>
    <n v="90165"/>
    <n v="43484"/>
    <x v="0"/>
    <n v="0.13191997144329121"/>
  </r>
  <r>
    <s v="Post_2167"/>
    <x v="517"/>
    <x v="2"/>
    <x v="2"/>
    <x v="0"/>
    <x v="6"/>
    <x v="2166"/>
    <n v="465297"/>
    <n v="36253"/>
    <n v="43115"/>
    <x v="0"/>
    <n v="1.6982570466450486"/>
  </r>
  <r>
    <s v="Post_2168"/>
    <x v="458"/>
    <x v="2"/>
    <x v="5"/>
    <x v="3"/>
    <x v="4"/>
    <x v="2167"/>
    <n v="141048"/>
    <n v="38461"/>
    <n v="5788"/>
    <x v="0"/>
    <n v="4.393190515581142E-2"/>
  </r>
  <r>
    <s v="Post_2169"/>
    <x v="233"/>
    <x v="3"/>
    <x v="0"/>
    <x v="3"/>
    <x v="6"/>
    <x v="2168"/>
    <n v="9588"/>
    <n v="49773"/>
    <n v="40260"/>
    <x v="1"/>
    <n v="2.5622764267790948E-2"/>
  </r>
  <r>
    <s v="Post_2170"/>
    <x v="549"/>
    <x v="3"/>
    <x v="0"/>
    <x v="5"/>
    <x v="4"/>
    <x v="2169"/>
    <n v="41916"/>
    <n v="38940"/>
    <n v="10831"/>
    <x v="1"/>
    <n v="0.10320568308323699"/>
  </r>
  <r>
    <s v="Post_2171"/>
    <x v="583"/>
    <x v="2"/>
    <x v="3"/>
    <x v="0"/>
    <x v="4"/>
    <x v="2170"/>
    <n v="304155"/>
    <n v="43414"/>
    <n v="44280"/>
    <x v="1"/>
    <n v="8.4810495620512044E-2"/>
  </r>
  <r>
    <s v="Post_2172"/>
    <x v="61"/>
    <x v="1"/>
    <x v="6"/>
    <x v="0"/>
    <x v="1"/>
    <x v="2171"/>
    <n v="188820"/>
    <n v="89181"/>
    <n v="2551"/>
    <x v="0"/>
    <n v="0.30039263301822045"/>
  </r>
  <r>
    <s v="Post_2173"/>
    <x v="642"/>
    <x v="3"/>
    <x v="6"/>
    <x v="5"/>
    <x v="2"/>
    <x v="2172"/>
    <n v="245628"/>
    <n v="5788"/>
    <n v="46874"/>
    <x v="1"/>
    <n v="9.8722815564506253E-2"/>
  </r>
  <r>
    <s v="Post_2174"/>
    <x v="650"/>
    <x v="0"/>
    <x v="6"/>
    <x v="2"/>
    <x v="4"/>
    <x v="2173"/>
    <n v="427342"/>
    <n v="76586"/>
    <n v="49730"/>
    <x v="0"/>
    <n v="2.1498776841533025"/>
  </r>
  <r>
    <s v="Post_2175"/>
    <x v="351"/>
    <x v="2"/>
    <x v="6"/>
    <x v="1"/>
    <x v="2"/>
    <x v="2174"/>
    <n v="248217"/>
    <n v="34709"/>
    <n v="49708"/>
    <x v="1"/>
    <n v="0.77560927837936144"/>
  </r>
  <r>
    <s v="Post_2176"/>
    <x v="279"/>
    <x v="0"/>
    <x v="2"/>
    <x v="1"/>
    <x v="4"/>
    <x v="2175"/>
    <n v="396248"/>
    <n v="23904"/>
    <n v="1717"/>
    <x v="2"/>
    <n v="0.12501392767565467"/>
  </r>
  <r>
    <s v="Post_2177"/>
    <x v="578"/>
    <x v="2"/>
    <x v="6"/>
    <x v="0"/>
    <x v="6"/>
    <x v="2176"/>
    <n v="445834"/>
    <n v="2556"/>
    <n v="36194"/>
    <x v="0"/>
    <n v="0.16293872346778407"/>
  </r>
  <r>
    <s v="Post_2178"/>
    <x v="19"/>
    <x v="1"/>
    <x v="9"/>
    <x v="4"/>
    <x v="0"/>
    <x v="2177"/>
    <n v="329969"/>
    <n v="61578"/>
    <n v="12445"/>
    <x v="0"/>
    <n v="0.15193403826105795"/>
  </r>
  <r>
    <s v="Post_2179"/>
    <x v="201"/>
    <x v="0"/>
    <x v="3"/>
    <x v="2"/>
    <x v="3"/>
    <x v="2178"/>
    <n v="494555"/>
    <n v="85238"/>
    <n v="41759"/>
    <x v="1"/>
    <n v="0.46272009004978198"/>
  </r>
  <r>
    <s v="Post_2180"/>
    <x v="606"/>
    <x v="1"/>
    <x v="6"/>
    <x v="3"/>
    <x v="6"/>
    <x v="2179"/>
    <n v="192354"/>
    <n v="3305"/>
    <n v="2480"/>
    <x v="2"/>
    <n v="4.9478085222898475E-2"/>
  </r>
  <r>
    <s v="Post_2181"/>
    <x v="218"/>
    <x v="2"/>
    <x v="5"/>
    <x v="1"/>
    <x v="1"/>
    <x v="2180"/>
    <n v="43194"/>
    <n v="6727"/>
    <n v="971"/>
    <x v="0"/>
    <n v="1.125466318166931E-2"/>
  </r>
  <r>
    <s v="Post_2182"/>
    <x v="456"/>
    <x v="1"/>
    <x v="5"/>
    <x v="4"/>
    <x v="6"/>
    <x v="2181"/>
    <n v="463587"/>
    <n v="9057"/>
    <n v="13811"/>
    <x v="1"/>
    <n v="0.15449372186143887"/>
  </r>
  <r>
    <s v="Post_2183"/>
    <x v="688"/>
    <x v="3"/>
    <x v="1"/>
    <x v="3"/>
    <x v="0"/>
    <x v="2182"/>
    <n v="181365"/>
    <n v="92942"/>
    <n v="5308"/>
    <x v="0"/>
    <n v="1.0626052192550761"/>
  </r>
  <r>
    <s v="Post_2184"/>
    <x v="689"/>
    <x v="2"/>
    <x v="8"/>
    <x v="2"/>
    <x v="4"/>
    <x v="2183"/>
    <n v="162903"/>
    <n v="81213"/>
    <n v="47445"/>
    <x v="2"/>
    <n v="0.16697888717395101"/>
  </r>
  <r>
    <s v="Post_2185"/>
    <x v="317"/>
    <x v="3"/>
    <x v="9"/>
    <x v="1"/>
    <x v="0"/>
    <x v="2184"/>
    <n v="287793"/>
    <n v="19461"/>
    <n v="28472"/>
    <x v="2"/>
    <n v="0.15229260415154594"/>
  </r>
  <r>
    <s v="Post_2186"/>
    <x v="363"/>
    <x v="3"/>
    <x v="6"/>
    <x v="1"/>
    <x v="0"/>
    <x v="2185"/>
    <n v="472012"/>
    <n v="15668"/>
    <n v="49499"/>
    <x v="2"/>
    <n v="0.30443125744885474"/>
  </r>
  <r>
    <s v="Post_2187"/>
    <x v="501"/>
    <x v="3"/>
    <x v="5"/>
    <x v="3"/>
    <x v="2"/>
    <x v="2186"/>
    <n v="405603"/>
    <n v="52812"/>
    <n v="15241"/>
    <x v="1"/>
    <n v="0.12024735124069119"/>
  </r>
  <r>
    <s v="Post_2188"/>
    <x v="82"/>
    <x v="2"/>
    <x v="2"/>
    <x v="4"/>
    <x v="6"/>
    <x v="2187"/>
    <n v="171170"/>
    <n v="97460"/>
    <n v="23669"/>
    <x v="0"/>
    <n v="0.20184011418541042"/>
  </r>
  <r>
    <s v="Post_2189"/>
    <x v="300"/>
    <x v="3"/>
    <x v="5"/>
    <x v="2"/>
    <x v="2"/>
    <x v="2188"/>
    <n v="407639"/>
    <n v="84929"/>
    <n v="11992"/>
    <x v="1"/>
    <n v="0.16011571387725584"/>
  </r>
  <r>
    <s v="Post_2190"/>
    <x v="58"/>
    <x v="0"/>
    <x v="4"/>
    <x v="2"/>
    <x v="7"/>
    <x v="2189"/>
    <n v="445459"/>
    <n v="33529"/>
    <n v="3631"/>
    <x v="1"/>
    <n v="0.36545876672744787"/>
  </r>
  <r>
    <s v="Post_2191"/>
    <x v="391"/>
    <x v="1"/>
    <x v="3"/>
    <x v="4"/>
    <x v="6"/>
    <x v="2190"/>
    <n v="135258"/>
    <n v="87420"/>
    <n v="47950"/>
    <x v="0"/>
    <n v="7.2889951869598124E-2"/>
  </r>
  <r>
    <s v="Post_2192"/>
    <x v="150"/>
    <x v="3"/>
    <x v="9"/>
    <x v="1"/>
    <x v="0"/>
    <x v="2191"/>
    <n v="435828"/>
    <n v="78312"/>
    <n v="29891"/>
    <x v="2"/>
    <n v="0.82678980674889513"/>
  </r>
  <r>
    <s v="Post_2193"/>
    <x v="681"/>
    <x v="2"/>
    <x v="8"/>
    <x v="3"/>
    <x v="3"/>
    <x v="2192"/>
    <n v="57785"/>
    <n v="95543"/>
    <n v="45021"/>
    <x v="0"/>
    <n v="9.7013950808518878E-2"/>
  </r>
  <r>
    <s v="Post_2194"/>
    <x v="96"/>
    <x v="0"/>
    <x v="6"/>
    <x v="5"/>
    <x v="4"/>
    <x v="2193"/>
    <n v="293451"/>
    <n v="48981"/>
    <n v="27567"/>
    <x v="1"/>
    <n v="0.11476338827102595"/>
  </r>
  <r>
    <s v="Post_2195"/>
    <x v="523"/>
    <x v="1"/>
    <x v="7"/>
    <x v="2"/>
    <x v="5"/>
    <x v="2194"/>
    <n v="285555"/>
    <n v="68383"/>
    <n v="31687"/>
    <x v="2"/>
    <n v="0.23866861748282825"/>
  </r>
  <r>
    <s v="Post_2196"/>
    <x v="177"/>
    <x v="0"/>
    <x v="0"/>
    <x v="4"/>
    <x v="2"/>
    <x v="2195"/>
    <n v="343326"/>
    <n v="96725"/>
    <n v="48577"/>
    <x v="2"/>
    <n v="0.76392289292247084"/>
  </r>
  <r>
    <s v="Post_2197"/>
    <x v="43"/>
    <x v="0"/>
    <x v="6"/>
    <x v="5"/>
    <x v="3"/>
    <x v="2196"/>
    <n v="187226"/>
    <n v="91851"/>
    <n v="23484"/>
    <x v="0"/>
    <n v="7.5132859019824375E-2"/>
  </r>
  <r>
    <s v="Post_2198"/>
    <x v="297"/>
    <x v="2"/>
    <x v="9"/>
    <x v="3"/>
    <x v="6"/>
    <x v="2197"/>
    <n v="153888"/>
    <n v="62055"/>
    <n v="43370"/>
    <x v="2"/>
    <n v="0.25753446697109761"/>
  </r>
  <r>
    <s v="Post_2199"/>
    <x v="161"/>
    <x v="0"/>
    <x v="4"/>
    <x v="4"/>
    <x v="2"/>
    <x v="2198"/>
    <n v="34397"/>
    <n v="20268"/>
    <n v="21325"/>
    <x v="2"/>
    <n v="9.376631100702229E-2"/>
  </r>
  <r>
    <s v="Post_2200"/>
    <x v="104"/>
    <x v="1"/>
    <x v="0"/>
    <x v="4"/>
    <x v="5"/>
    <x v="2199"/>
    <n v="237537"/>
    <n v="75689"/>
    <n v="38151"/>
    <x v="1"/>
    <n v="8.7947786531694438E-2"/>
  </r>
  <r>
    <s v="Post_2201"/>
    <x v="450"/>
    <x v="3"/>
    <x v="6"/>
    <x v="3"/>
    <x v="1"/>
    <x v="2200"/>
    <n v="180167"/>
    <n v="89358"/>
    <n v="9672"/>
    <x v="1"/>
    <n v="9.4154437193560606E-2"/>
  </r>
  <r>
    <s v="Post_2202"/>
    <x v="477"/>
    <x v="2"/>
    <x v="8"/>
    <x v="4"/>
    <x v="7"/>
    <x v="2201"/>
    <n v="454815"/>
    <n v="86874"/>
    <n v="2310"/>
    <x v="0"/>
    <n v="0.35056089846861316"/>
  </r>
  <r>
    <s v="Post_2203"/>
    <x v="332"/>
    <x v="1"/>
    <x v="7"/>
    <x v="2"/>
    <x v="5"/>
    <x v="2202"/>
    <n v="306350"/>
    <n v="2985"/>
    <n v="44655"/>
    <x v="2"/>
    <n v="7.2045071367340105E-2"/>
  </r>
  <r>
    <s v="Post_2204"/>
    <x v="184"/>
    <x v="0"/>
    <x v="4"/>
    <x v="4"/>
    <x v="1"/>
    <x v="2203"/>
    <n v="82547"/>
    <n v="85481"/>
    <n v="19090"/>
    <x v="2"/>
    <n v="7.6584660884555733E-2"/>
  </r>
  <r>
    <s v="Post_2205"/>
    <x v="154"/>
    <x v="3"/>
    <x v="0"/>
    <x v="0"/>
    <x v="5"/>
    <x v="2204"/>
    <n v="373205"/>
    <n v="89453"/>
    <n v="48449"/>
    <x v="0"/>
    <n v="0.12658877761645834"/>
  </r>
  <r>
    <s v="Post_2206"/>
    <x v="326"/>
    <x v="3"/>
    <x v="8"/>
    <x v="5"/>
    <x v="4"/>
    <x v="2205"/>
    <n v="367221"/>
    <n v="69287"/>
    <n v="15299"/>
    <x v="0"/>
    <n v="1.1927228665031693"/>
  </r>
  <r>
    <s v="Post_2207"/>
    <x v="69"/>
    <x v="3"/>
    <x v="5"/>
    <x v="4"/>
    <x v="5"/>
    <x v="2206"/>
    <n v="475173"/>
    <n v="79780"/>
    <n v="15871"/>
    <x v="2"/>
    <n v="0.96445944050863464"/>
  </r>
  <r>
    <s v="Post_2208"/>
    <x v="265"/>
    <x v="3"/>
    <x v="2"/>
    <x v="2"/>
    <x v="3"/>
    <x v="2207"/>
    <n v="207082"/>
    <n v="54620"/>
    <n v="2009"/>
    <x v="1"/>
    <n v="0.254589810846792"/>
  </r>
  <r>
    <s v="Post_2209"/>
    <x v="325"/>
    <x v="0"/>
    <x v="1"/>
    <x v="4"/>
    <x v="4"/>
    <x v="2208"/>
    <n v="130092"/>
    <n v="77083"/>
    <n v="28834"/>
    <x v="1"/>
    <n v="0.11163045673562423"/>
  </r>
  <r>
    <s v="Post_2210"/>
    <x v="263"/>
    <x v="3"/>
    <x v="1"/>
    <x v="5"/>
    <x v="2"/>
    <x v="2209"/>
    <n v="224556"/>
    <n v="76869"/>
    <n v="28192"/>
    <x v="1"/>
    <n v="6.7133904865409169E-2"/>
  </r>
  <r>
    <s v="Post_2211"/>
    <x v="681"/>
    <x v="2"/>
    <x v="7"/>
    <x v="2"/>
    <x v="7"/>
    <x v="2210"/>
    <n v="167281"/>
    <n v="38374"/>
    <n v="11465"/>
    <x v="2"/>
    <n v="7.875269542634436E-2"/>
  </r>
  <r>
    <s v="Post_2212"/>
    <x v="122"/>
    <x v="0"/>
    <x v="3"/>
    <x v="0"/>
    <x v="2"/>
    <x v="2211"/>
    <n v="409766"/>
    <n v="24084"/>
    <n v="33526"/>
    <x v="0"/>
    <n v="9.6276340882714403E-2"/>
  </r>
  <r>
    <s v="Post_2213"/>
    <x v="239"/>
    <x v="3"/>
    <x v="0"/>
    <x v="4"/>
    <x v="5"/>
    <x v="2212"/>
    <n v="8940"/>
    <n v="55512"/>
    <n v="39938"/>
    <x v="0"/>
    <n v="3.5164558275343309E-2"/>
  </r>
  <r>
    <s v="Post_2214"/>
    <x v="556"/>
    <x v="1"/>
    <x v="0"/>
    <x v="2"/>
    <x v="2"/>
    <x v="2213"/>
    <n v="277498"/>
    <n v="57943"/>
    <n v="20924"/>
    <x v="2"/>
    <n v="1.3653779104294619"/>
  </r>
  <r>
    <s v="Post_2215"/>
    <x v="611"/>
    <x v="1"/>
    <x v="9"/>
    <x v="0"/>
    <x v="0"/>
    <x v="2214"/>
    <n v="158575"/>
    <n v="56196"/>
    <n v="15648"/>
    <x v="0"/>
    <n v="0.20282969872062337"/>
  </r>
  <r>
    <s v="Post_2216"/>
    <x v="271"/>
    <x v="3"/>
    <x v="4"/>
    <x v="1"/>
    <x v="4"/>
    <x v="2215"/>
    <n v="137353"/>
    <n v="78616"/>
    <n v="8365"/>
    <x v="0"/>
    <n v="7.9221340117390848E-2"/>
  </r>
  <r>
    <s v="Post_2217"/>
    <x v="126"/>
    <x v="2"/>
    <x v="1"/>
    <x v="3"/>
    <x v="6"/>
    <x v="2216"/>
    <n v="234402"/>
    <n v="12937"/>
    <n v="11806"/>
    <x v="2"/>
    <n v="7.0398315732282932E-2"/>
  </r>
  <r>
    <s v="Post_2218"/>
    <x v="192"/>
    <x v="1"/>
    <x v="3"/>
    <x v="0"/>
    <x v="3"/>
    <x v="2217"/>
    <n v="293513"/>
    <n v="50197"/>
    <n v="22937"/>
    <x v="2"/>
    <n v="1.7136560788199442"/>
  </r>
  <r>
    <s v="Post_2219"/>
    <x v="269"/>
    <x v="2"/>
    <x v="1"/>
    <x v="3"/>
    <x v="6"/>
    <x v="2218"/>
    <n v="168183"/>
    <n v="60981"/>
    <n v="48874"/>
    <x v="2"/>
    <n v="1.5841628160058343"/>
  </r>
  <r>
    <s v="Post_2220"/>
    <x v="53"/>
    <x v="1"/>
    <x v="6"/>
    <x v="0"/>
    <x v="1"/>
    <x v="2219"/>
    <n v="364221"/>
    <n v="48454"/>
    <n v="32308"/>
    <x v="0"/>
    <n v="0.86017637188874885"/>
  </r>
  <r>
    <s v="Post_2221"/>
    <x v="160"/>
    <x v="1"/>
    <x v="7"/>
    <x v="3"/>
    <x v="2"/>
    <x v="2220"/>
    <n v="317373"/>
    <n v="95587"/>
    <n v="17971"/>
    <x v="0"/>
    <n v="0.15522008401236484"/>
  </r>
  <r>
    <s v="Post_2222"/>
    <x v="306"/>
    <x v="1"/>
    <x v="5"/>
    <x v="0"/>
    <x v="2"/>
    <x v="2221"/>
    <n v="331779"/>
    <n v="44762"/>
    <n v="42966"/>
    <x v="1"/>
    <n v="0.11640545939431879"/>
  </r>
  <r>
    <s v="Post_2223"/>
    <x v="91"/>
    <x v="3"/>
    <x v="3"/>
    <x v="3"/>
    <x v="3"/>
    <x v="2222"/>
    <n v="180682"/>
    <n v="20214"/>
    <n v="10817"/>
    <x v="1"/>
    <n v="0.21932488961912122"/>
  </r>
  <r>
    <s v="Post_2224"/>
    <x v="57"/>
    <x v="3"/>
    <x v="8"/>
    <x v="1"/>
    <x v="0"/>
    <x v="2223"/>
    <n v="496958"/>
    <n v="8179"/>
    <n v="42318"/>
    <x v="2"/>
    <n v="0.1212946425900828"/>
  </r>
  <r>
    <s v="Post_2225"/>
    <x v="247"/>
    <x v="1"/>
    <x v="4"/>
    <x v="4"/>
    <x v="7"/>
    <x v="2224"/>
    <n v="167365"/>
    <n v="34302"/>
    <n v="37657"/>
    <x v="0"/>
    <n v="7.7526149899093302E-2"/>
  </r>
  <r>
    <s v="Post_2226"/>
    <x v="58"/>
    <x v="0"/>
    <x v="1"/>
    <x v="2"/>
    <x v="2"/>
    <x v="2225"/>
    <n v="471046"/>
    <n v="81457"/>
    <n v="11460"/>
    <x v="2"/>
    <n v="0.18930071955775912"/>
  </r>
  <r>
    <s v="Post_2227"/>
    <x v="260"/>
    <x v="1"/>
    <x v="1"/>
    <x v="0"/>
    <x v="6"/>
    <x v="2226"/>
    <n v="49231"/>
    <n v="73332"/>
    <n v="4583"/>
    <x v="0"/>
    <n v="0.19657608267123064"/>
  </r>
  <r>
    <s v="Post_2228"/>
    <x v="187"/>
    <x v="3"/>
    <x v="5"/>
    <x v="2"/>
    <x v="0"/>
    <x v="2227"/>
    <n v="358664"/>
    <n v="90509"/>
    <n v="24286"/>
    <x v="1"/>
    <n v="0.17462589570372031"/>
  </r>
  <r>
    <s v="Post_2229"/>
    <x v="80"/>
    <x v="2"/>
    <x v="4"/>
    <x v="2"/>
    <x v="7"/>
    <x v="2228"/>
    <n v="127953"/>
    <n v="19306"/>
    <n v="21718"/>
    <x v="2"/>
    <n v="4.0132393173334502E-2"/>
  </r>
  <r>
    <s v="Post_2230"/>
    <x v="223"/>
    <x v="0"/>
    <x v="1"/>
    <x v="5"/>
    <x v="3"/>
    <x v="2229"/>
    <n v="210894"/>
    <n v="82911"/>
    <n v="24114"/>
    <x v="0"/>
    <n v="9.3924158485107753E-2"/>
  </r>
  <r>
    <s v="Post_2231"/>
    <x v="190"/>
    <x v="0"/>
    <x v="5"/>
    <x v="3"/>
    <x v="5"/>
    <x v="2230"/>
    <n v="236114"/>
    <n v="47386"/>
    <n v="40537"/>
    <x v="2"/>
    <n v="6.7520762347387159E-2"/>
  </r>
  <r>
    <s v="Post_2232"/>
    <x v="592"/>
    <x v="3"/>
    <x v="7"/>
    <x v="0"/>
    <x v="2"/>
    <x v="2231"/>
    <n v="283970"/>
    <n v="78225"/>
    <n v="32830"/>
    <x v="1"/>
    <n v="0.11716612363358095"/>
  </r>
  <r>
    <s v="Post_2233"/>
    <x v="485"/>
    <x v="0"/>
    <x v="6"/>
    <x v="5"/>
    <x v="0"/>
    <x v="2232"/>
    <n v="105103"/>
    <n v="37939"/>
    <n v="16406"/>
    <x v="2"/>
    <n v="5.6571935426645377"/>
  </r>
  <r>
    <s v="Post_2234"/>
    <x v="614"/>
    <x v="3"/>
    <x v="5"/>
    <x v="2"/>
    <x v="7"/>
    <x v="2233"/>
    <n v="450012"/>
    <n v="69135"/>
    <n v="30432"/>
    <x v="2"/>
    <n v="0.15380398142527671"/>
  </r>
  <r>
    <s v="Post_2235"/>
    <x v="77"/>
    <x v="1"/>
    <x v="3"/>
    <x v="1"/>
    <x v="5"/>
    <x v="2234"/>
    <n v="157348"/>
    <n v="86537"/>
    <n v="11664"/>
    <x v="2"/>
    <n v="1.3982458252172201"/>
  </r>
  <r>
    <s v="Post_2236"/>
    <x v="456"/>
    <x v="2"/>
    <x v="1"/>
    <x v="5"/>
    <x v="1"/>
    <x v="2235"/>
    <n v="215220"/>
    <n v="38005"/>
    <n v="6655"/>
    <x v="0"/>
    <n v="7.6871744753151422E-2"/>
  </r>
  <r>
    <s v="Post_2237"/>
    <x v="117"/>
    <x v="2"/>
    <x v="9"/>
    <x v="2"/>
    <x v="5"/>
    <x v="2236"/>
    <n v="428088"/>
    <n v="56427"/>
    <n v="5317"/>
    <x v="2"/>
    <n v="0.12313307709517429"/>
  </r>
  <r>
    <s v="Post_2238"/>
    <x v="138"/>
    <x v="0"/>
    <x v="0"/>
    <x v="1"/>
    <x v="4"/>
    <x v="2237"/>
    <n v="65950"/>
    <n v="25445"/>
    <n v="8429"/>
    <x v="2"/>
    <n v="2.136039416928686E-2"/>
  </r>
  <r>
    <s v="Post_2239"/>
    <x v="118"/>
    <x v="3"/>
    <x v="0"/>
    <x v="2"/>
    <x v="6"/>
    <x v="2238"/>
    <n v="408240"/>
    <n v="54144"/>
    <n v="49611"/>
    <x v="1"/>
    <n v="0.5443442926219364"/>
  </r>
  <r>
    <s v="Post_2240"/>
    <x v="513"/>
    <x v="0"/>
    <x v="4"/>
    <x v="2"/>
    <x v="3"/>
    <x v="2239"/>
    <n v="228462"/>
    <n v="53780"/>
    <n v="38340"/>
    <x v="1"/>
    <n v="0.19198895193059742"/>
  </r>
  <r>
    <s v="Post_2241"/>
    <x v="250"/>
    <x v="0"/>
    <x v="3"/>
    <x v="3"/>
    <x v="6"/>
    <x v="2240"/>
    <n v="441761"/>
    <n v="7826"/>
    <n v="15774"/>
    <x v="2"/>
    <n v="0.21113367505918498"/>
  </r>
  <r>
    <s v="Post_2242"/>
    <x v="53"/>
    <x v="2"/>
    <x v="7"/>
    <x v="4"/>
    <x v="0"/>
    <x v="2241"/>
    <n v="356490"/>
    <n v="24330"/>
    <n v="35584"/>
    <x v="0"/>
    <n v="0.22931415131174254"/>
  </r>
  <r>
    <s v="Post_2243"/>
    <x v="616"/>
    <x v="2"/>
    <x v="8"/>
    <x v="0"/>
    <x v="1"/>
    <x v="2242"/>
    <n v="488135"/>
    <n v="71550"/>
    <n v="15800"/>
    <x v="2"/>
    <n v="0.21678865662870725"/>
  </r>
  <r>
    <s v="Post_2244"/>
    <x v="524"/>
    <x v="3"/>
    <x v="6"/>
    <x v="2"/>
    <x v="5"/>
    <x v="2243"/>
    <n v="113659"/>
    <n v="22679"/>
    <n v="34146"/>
    <x v="2"/>
    <n v="9.3878854625550665E-2"/>
  </r>
  <r>
    <s v="Post_2245"/>
    <x v="346"/>
    <x v="0"/>
    <x v="0"/>
    <x v="3"/>
    <x v="1"/>
    <x v="2244"/>
    <n v="407316"/>
    <n v="32931"/>
    <n v="25862"/>
    <x v="1"/>
    <n v="0.1030253411805844"/>
  </r>
  <r>
    <s v="Post_2246"/>
    <x v="192"/>
    <x v="2"/>
    <x v="7"/>
    <x v="3"/>
    <x v="1"/>
    <x v="2245"/>
    <n v="203142"/>
    <n v="39890"/>
    <n v="30878"/>
    <x v="0"/>
    <n v="5.5369940172730114E-2"/>
  </r>
  <r>
    <s v="Post_2247"/>
    <x v="499"/>
    <x v="3"/>
    <x v="9"/>
    <x v="2"/>
    <x v="2"/>
    <x v="2246"/>
    <n v="54370"/>
    <n v="44166"/>
    <n v="41676"/>
    <x v="2"/>
    <n v="0.19360014359979841"/>
  </r>
  <r>
    <s v="Post_2248"/>
    <x v="569"/>
    <x v="2"/>
    <x v="8"/>
    <x v="3"/>
    <x v="6"/>
    <x v="2247"/>
    <n v="280796"/>
    <n v="69638"/>
    <n v="48578"/>
    <x v="2"/>
    <n v="8.7707281903388612E-2"/>
  </r>
  <r>
    <s v="Post_2249"/>
    <x v="383"/>
    <x v="2"/>
    <x v="6"/>
    <x v="3"/>
    <x v="3"/>
    <x v="2248"/>
    <n v="278905"/>
    <n v="91660"/>
    <n v="30693"/>
    <x v="2"/>
    <n v="0.12180117042140695"/>
  </r>
  <r>
    <s v="Post_2250"/>
    <x v="378"/>
    <x v="3"/>
    <x v="0"/>
    <x v="2"/>
    <x v="3"/>
    <x v="2249"/>
    <n v="73853"/>
    <n v="82394"/>
    <n v="40738"/>
    <x v="1"/>
    <n v="0.17408237462905257"/>
  </r>
  <r>
    <s v="Post_2251"/>
    <x v="367"/>
    <x v="0"/>
    <x v="3"/>
    <x v="3"/>
    <x v="3"/>
    <x v="2250"/>
    <n v="435936"/>
    <n v="50179"/>
    <n v="47236"/>
    <x v="2"/>
    <n v="0.53638641069814075"/>
  </r>
  <r>
    <s v="Post_2252"/>
    <x v="413"/>
    <x v="0"/>
    <x v="9"/>
    <x v="1"/>
    <x v="7"/>
    <x v="2251"/>
    <n v="195035"/>
    <n v="1636"/>
    <n v="17389"/>
    <x v="1"/>
    <n v="4.7980336265813661E-2"/>
  </r>
  <r>
    <s v="Post_2253"/>
    <x v="109"/>
    <x v="3"/>
    <x v="5"/>
    <x v="0"/>
    <x v="7"/>
    <x v="2252"/>
    <n v="385981"/>
    <n v="34390"/>
    <n v="20819"/>
    <x v="1"/>
    <n v="0.11294484239715757"/>
  </r>
  <r>
    <s v="Post_2254"/>
    <x v="663"/>
    <x v="0"/>
    <x v="1"/>
    <x v="3"/>
    <x v="4"/>
    <x v="2253"/>
    <n v="248092"/>
    <n v="97919"/>
    <n v="7879"/>
    <x v="1"/>
    <n v="9.4511804294412993"/>
  </r>
  <r>
    <s v="Post_2255"/>
    <x v="629"/>
    <x v="3"/>
    <x v="3"/>
    <x v="5"/>
    <x v="4"/>
    <x v="2254"/>
    <n v="197077"/>
    <n v="91374"/>
    <n v="827"/>
    <x v="0"/>
    <n v="0.20560543072744938"/>
  </r>
  <r>
    <s v="Post_2256"/>
    <x v="437"/>
    <x v="0"/>
    <x v="2"/>
    <x v="3"/>
    <x v="2"/>
    <x v="2255"/>
    <n v="30253"/>
    <n v="6220"/>
    <n v="8336"/>
    <x v="1"/>
    <n v="1.239685426606827E-2"/>
  </r>
  <r>
    <s v="Post_2257"/>
    <x v="526"/>
    <x v="2"/>
    <x v="6"/>
    <x v="3"/>
    <x v="7"/>
    <x v="2256"/>
    <n v="348685"/>
    <n v="72757"/>
    <n v="47567"/>
    <x v="0"/>
    <n v="0.2158112529834528"/>
  </r>
  <r>
    <s v="Post_2258"/>
    <x v="666"/>
    <x v="3"/>
    <x v="9"/>
    <x v="5"/>
    <x v="0"/>
    <x v="2257"/>
    <n v="352367"/>
    <n v="48651"/>
    <n v="30525"/>
    <x v="0"/>
    <n v="0.12286593316987007"/>
  </r>
  <r>
    <s v="Post_2259"/>
    <x v="573"/>
    <x v="1"/>
    <x v="7"/>
    <x v="2"/>
    <x v="0"/>
    <x v="2258"/>
    <n v="199406"/>
    <n v="96109"/>
    <n v="1573"/>
    <x v="2"/>
    <n v="8.9045253060885621E-2"/>
  </r>
  <r>
    <s v="Post_2260"/>
    <x v="484"/>
    <x v="0"/>
    <x v="5"/>
    <x v="4"/>
    <x v="3"/>
    <x v="2259"/>
    <n v="196111"/>
    <n v="17185"/>
    <n v="44558"/>
    <x v="0"/>
    <n v="0.14382969846154534"/>
  </r>
  <r>
    <s v="Post_2261"/>
    <x v="420"/>
    <x v="3"/>
    <x v="8"/>
    <x v="2"/>
    <x v="7"/>
    <x v="2260"/>
    <n v="190936"/>
    <n v="74111"/>
    <n v="26606"/>
    <x v="2"/>
    <n v="0.2504562094724973"/>
  </r>
  <r>
    <s v="Post_2262"/>
    <x v="572"/>
    <x v="1"/>
    <x v="5"/>
    <x v="2"/>
    <x v="7"/>
    <x v="2261"/>
    <n v="39486"/>
    <n v="15742"/>
    <n v="31425"/>
    <x v="2"/>
    <n v="2.2890833918682633E-2"/>
  </r>
  <r>
    <s v="Post_2263"/>
    <x v="546"/>
    <x v="3"/>
    <x v="1"/>
    <x v="1"/>
    <x v="5"/>
    <x v="2262"/>
    <n v="203449"/>
    <n v="26065"/>
    <n v="43151"/>
    <x v="2"/>
    <n v="5.8576412609616615E-2"/>
  </r>
  <r>
    <s v="Post_2264"/>
    <x v="296"/>
    <x v="0"/>
    <x v="3"/>
    <x v="1"/>
    <x v="0"/>
    <x v="2263"/>
    <n v="206254"/>
    <n v="65523"/>
    <n v="33431"/>
    <x v="2"/>
    <n v="6.9564139213066048E-2"/>
  </r>
  <r>
    <s v="Post_2265"/>
    <x v="208"/>
    <x v="1"/>
    <x v="1"/>
    <x v="4"/>
    <x v="6"/>
    <x v="2264"/>
    <n v="274903"/>
    <n v="59924"/>
    <n v="38017"/>
    <x v="0"/>
    <n v="8.6585378597960796E-2"/>
  </r>
  <r>
    <s v="Post_2266"/>
    <x v="265"/>
    <x v="3"/>
    <x v="3"/>
    <x v="3"/>
    <x v="2"/>
    <x v="2265"/>
    <n v="255001"/>
    <n v="76660"/>
    <n v="33928"/>
    <x v="2"/>
    <n v="0.11181825438990083"/>
  </r>
  <r>
    <s v="Post_2267"/>
    <x v="523"/>
    <x v="2"/>
    <x v="5"/>
    <x v="4"/>
    <x v="2"/>
    <x v="2266"/>
    <n v="275310"/>
    <n v="91592"/>
    <n v="30473"/>
    <x v="1"/>
    <n v="9.4024657589348568E-2"/>
  </r>
  <r>
    <s v="Post_2268"/>
    <x v="134"/>
    <x v="0"/>
    <x v="8"/>
    <x v="3"/>
    <x v="3"/>
    <x v="2267"/>
    <n v="461087"/>
    <n v="83275"/>
    <n v="9604"/>
    <x v="0"/>
    <n v="0.25308055399718216"/>
  </r>
  <r>
    <s v="Post_2269"/>
    <x v="674"/>
    <x v="3"/>
    <x v="9"/>
    <x v="2"/>
    <x v="2"/>
    <x v="2268"/>
    <n v="8387"/>
    <n v="28886"/>
    <n v="19115"/>
    <x v="2"/>
    <n v="7.3229932481659404E-2"/>
  </r>
  <r>
    <s v="Post_2270"/>
    <x v="120"/>
    <x v="0"/>
    <x v="3"/>
    <x v="4"/>
    <x v="1"/>
    <x v="2269"/>
    <n v="244313"/>
    <n v="18044"/>
    <n v="22699"/>
    <x v="2"/>
    <n v="0.33853988522783413"/>
  </r>
  <r>
    <s v="Post_2271"/>
    <x v="672"/>
    <x v="2"/>
    <x v="5"/>
    <x v="4"/>
    <x v="7"/>
    <x v="2270"/>
    <n v="380472"/>
    <n v="73770"/>
    <n v="34678"/>
    <x v="2"/>
    <n v="0.5856626917340968"/>
  </r>
  <r>
    <s v="Post_2272"/>
    <x v="448"/>
    <x v="3"/>
    <x v="0"/>
    <x v="2"/>
    <x v="2"/>
    <x v="2271"/>
    <n v="316067"/>
    <n v="91218"/>
    <n v="33572"/>
    <x v="2"/>
    <n v="8.9327657194728571E-2"/>
  </r>
  <r>
    <s v="Post_2273"/>
    <x v="496"/>
    <x v="1"/>
    <x v="2"/>
    <x v="2"/>
    <x v="1"/>
    <x v="2272"/>
    <n v="497448"/>
    <n v="37488"/>
    <n v="3751"/>
    <x v="0"/>
    <n v="0.20636865909618538"/>
  </r>
  <r>
    <s v="Post_2274"/>
    <x v="116"/>
    <x v="2"/>
    <x v="7"/>
    <x v="2"/>
    <x v="6"/>
    <x v="2273"/>
    <n v="11341"/>
    <n v="12132"/>
    <n v="24625"/>
    <x v="1"/>
    <n v="1.189466379732035E-2"/>
  </r>
  <r>
    <s v="Post_2275"/>
    <x v="241"/>
    <x v="0"/>
    <x v="0"/>
    <x v="2"/>
    <x v="7"/>
    <x v="2274"/>
    <n v="53100"/>
    <n v="9335"/>
    <n v="45066"/>
    <x v="1"/>
    <n v="0.16208485930411209"/>
  </r>
  <r>
    <s v="Post_2276"/>
    <x v="39"/>
    <x v="3"/>
    <x v="1"/>
    <x v="3"/>
    <x v="6"/>
    <x v="2275"/>
    <n v="223770"/>
    <n v="59170"/>
    <n v="19622"/>
    <x v="2"/>
    <n v="1.2860640477425169"/>
  </r>
  <r>
    <s v="Post_2277"/>
    <x v="19"/>
    <x v="3"/>
    <x v="9"/>
    <x v="1"/>
    <x v="5"/>
    <x v="2276"/>
    <n v="148407"/>
    <n v="85203"/>
    <n v="37176"/>
    <x v="0"/>
    <n v="0.26774257020448561"/>
  </r>
  <r>
    <s v="Post_2278"/>
    <x v="119"/>
    <x v="0"/>
    <x v="4"/>
    <x v="0"/>
    <x v="6"/>
    <x v="2277"/>
    <n v="353889"/>
    <n v="26494"/>
    <n v="34577"/>
    <x v="0"/>
    <n v="0.43274856240627224"/>
  </r>
  <r>
    <s v="Post_2279"/>
    <x v="657"/>
    <x v="2"/>
    <x v="4"/>
    <x v="2"/>
    <x v="0"/>
    <x v="2278"/>
    <n v="175627"/>
    <n v="91997"/>
    <n v="26950"/>
    <x v="2"/>
    <n v="2.7510996964744336"/>
  </r>
  <r>
    <s v="Post_2280"/>
    <x v="189"/>
    <x v="1"/>
    <x v="5"/>
    <x v="1"/>
    <x v="4"/>
    <x v="2279"/>
    <n v="9766"/>
    <n v="64708"/>
    <n v="4376"/>
    <x v="0"/>
    <n v="2.899696607520456E-2"/>
  </r>
  <r>
    <s v="Post_2281"/>
    <x v="347"/>
    <x v="1"/>
    <x v="2"/>
    <x v="2"/>
    <x v="6"/>
    <x v="2280"/>
    <n v="455615"/>
    <n v="5258"/>
    <n v="11806"/>
    <x v="1"/>
    <n v="0.1175382171592036"/>
  </r>
  <r>
    <s v="Post_2282"/>
    <x v="609"/>
    <x v="2"/>
    <x v="5"/>
    <x v="5"/>
    <x v="1"/>
    <x v="2281"/>
    <n v="338390"/>
    <n v="82782"/>
    <n v="10516"/>
    <x v="0"/>
    <n v="0.25870850705400306"/>
  </r>
  <r>
    <s v="Post_2283"/>
    <x v="307"/>
    <x v="3"/>
    <x v="9"/>
    <x v="3"/>
    <x v="2"/>
    <x v="2282"/>
    <n v="395367"/>
    <n v="91956"/>
    <n v="27337"/>
    <x v="0"/>
    <n v="0.19872868626537882"/>
  </r>
  <r>
    <s v="Post_2284"/>
    <x v="684"/>
    <x v="0"/>
    <x v="0"/>
    <x v="3"/>
    <x v="4"/>
    <x v="2283"/>
    <n v="164322"/>
    <n v="27291"/>
    <n v="40079"/>
    <x v="0"/>
    <n v="8.5591090239840642E-2"/>
  </r>
  <r>
    <s v="Post_2285"/>
    <x v="97"/>
    <x v="3"/>
    <x v="1"/>
    <x v="4"/>
    <x v="1"/>
    <x v="2284"/>
    <n v="78102"/>
    <n v="72816"/>
    <n v="15652"/>
    <x v="0"/>
    <n v="7.6338431728043249E-2"/>
  </r>
  <r>
    <s v="Post_2286"/>
    <x v="690"/>
    <x v="0"/>
    <x v="9"/>
    <x v="1"/>
    <x v="0"/>
    <x v="2285"/>
    <n v="463457"/>
    <n v="70334"/>
    <n v="41360"/>
    <x v="1"/>
    <n v="0.11950280768257417"/>
  </r>
  <r>
    <s v="Post_2287"/>
    <x v="657"/>
    <x v="2"/>
    <x v="1"/>
    <x v="4"/>
    <x v="7"/>
    <x v="2286"/>
    <n v="143378"/>
    <n v="97838"/>
    <n v="36632"/>
    <x v="0"/>
    <n v="0.10150733170613553"/>
  </r>
  <r>
    <s v="Post_2288"/>
    <x v="433"/>
    <x v="1"/>
    <x v="7"/>
    <x v="0"/>
    <x v="3"/>
    <x v="2287"/>
    <n v="146980"/>
    <n v="99759"/>
    <n v="23072"/>
    <x v="1"/>
    <n v="9.0353832346558791E-2"/>
  </r>
  <r>
    <s v="Post_2289"/>
    <x v="221"/>
    <x v="0"/>
    <x v="1"/>
    <x v="4"/>
    <x v="0"/>
    <x v="2288"/>
    <n v="43412"/>
    <n v="99638"/>
    <n v="9495"/>
    <x v="1"/>
    <n v="4.9014882633543026E-2"/>
  </r>
  <r>
    <s v="Post_2290"/>
    <x v="50"/>
    <x v="3"/>
    <x v="6"/>
    <x v="0"/>
    <x v="6"/>
    <x v="2289"/>
    <n v="190093"/>
    <n v="72698"/>
    <n v="10056"/>
    <x v="2"/>
    <n v="0.23142494361685073"/>
  </r>
  <r>
    <s v="Post_2291"/>
    <x v="480"/>
    <x v="2"/>
    <x v="5"/>
    <x v="1"/>
    <x v="2"/>
    <x v="2290"/>
    <n v="59352"/>
    <n v="19843"/>
    <n v="7319"/>
    <x v="0"/>
    <n v="4.6761240610078685E-2"/>
  </r>
  <r>
    <s v="Post_2292"/>
    <x v="224"/>
    <x v="0"/>
    <x v="1"/>
    <x v="5"/>
    <x v="4"/>
    <x v="2291"/>
    <n v="146702"/>
    <n v="92258"/>
    <n v="22335"/>
    <x v="1"/>
    <n v="0.23012684961499472"/>
  </r>
  <r>
    <s v="Post_2293"/>
    <x v="282"/>
    <x v="0"/>
    <x v="5"/>
    <x v="2"/>
    <x v="4"/>
    <x v="2292"/>
    <n v="255450"/>
    <n v="69728"/>
    <n v="20381"/>
    <x v="0"/>
    <n v="0.10555996798611918"/>
  </r>
  <r>
    <s v="Post_2294"/>
    <x v="497"/>
    <x v="2"/>
    <x v="7"/>
    <x v="4"/>
    <x v="4"/>
    <x v="2293"/>
    <n v="198488"/>
    <n v="14421"/>
    <n v="35350"/>
    <x v="0"/>
    <n v="6.1207840236686392E-2"/>
  </r>
  <r>
    <s v="Post_2295"/>
    <x v="627"/>
    <x v="2"/>
    <x v="2"/>
    <x v="3"/>
    <x v="0"/>
    <x v="2294"/>
    <n v="75634"/>
    <n v="72448"/>
    <n v="27341"/>
    <x v="0"/>
    <n v="4.6369510730993241E-2"/>
  </r>
  <r>
    <s v="Post_2296"/>
    <x v="545"/>
    <x v="3"/>
    <x v="1"/>
    <x v="3"/>
    <x v="7"/>
    <x v="2295"/>
    <n v="117333"/>
    <n v="64208"/>
    <n v="22561"/>
    <x v="1"/>
    <n v="7.2922349713011744E-2"/>
  </r>
  <r>
    <s v="Post_2297"/>
    <x v="635"/>
    <x v="0"/>
    <x v="2"/>
    <x v="2"/>
    <x v="5"/>
    <x v="2296"/>
    <n v="64998"/>
    <n v="8340"/>
    <n v="6090"/>
    <x v="0"/>
    <n v="0.15382559537988694"/>
  </r>
  <r>
    <s v="Post_2298"/>
    <x v="406"/>
    <x v="2"/>
    <x v="6"/>
    <x v="0"/>
    <x v="2"/>
    <x v="2297"/>
    <n v="191075"/>
    <n v="62671"/>
    <n v="43510"/>
    <x v="0"/>
    <n v="0.10775825661716594"/>
  </r>
  <r>
    <s v="Post_2299"/>
    <x v="632"/>
    <x v="1"/>
    <x v="3"/>
    <x v="2"/>
    <x v="3"/>
    <x v="2298"/>
    <n v="147696"/>
    <n v="27597"/>
    <n v="48344"/>
    <x v="1"/>
    <n v="6.4494202249886959E-2"/>
  </r>
  <r>
    <s v="Post_2300"/>
    <x v="357"/>
    <x v="1"/>
    <x v="3"/>
    <x v="4"/>
    <x v="1"/>
    <x v="2299"/>
    <n v="232504"/>
    <n v="92705"/>
    <n v="26887"/>
    <x v="1"/>
    <n v="0.22603422586089461"/>
  </r>
  <r>
    <s v="Post_2301"/>
    <x v="613"/>
    <x v="1"/>
    <x v="3"/>
    <x v="0"/>
    <x v="3"/>
    <x v="2300"/>
    <n v="308045"/>
    <n v="85908"/>
    <n v="45368"/>
    <x v="0"/>
    <n v="0.25785093019693284"/>
  </r>
  <r>
    <s v="Post_2302"/>
    <x v="100"/>
    <x v="1"/>
    <x v="0"/>
    <x v="3"/>
    <x v="1"/>
    <x v="2301"/>
    <n v="440513"/>
    <n v="93023"/>
    <n v="27202"/>
    <x v="2"/>
    <n v="0.27100679911768061"/>
  </r>
  <r>
    <s v="Post_2303"/>
    <x v="16"/>
    <x v="2"/>
    <x v="9"/>
    <x v="0"/>
    <x v="7"/>
    <x v="2302"/>
    <n v="227580"/>
    <n v="713"/>
    <n v="33831"/>
    <x v="1"/>
    <n v="7.0500756986695376E-2"/>
  </r>
  <r>
    <s v="Post_2304"/>
    <x v="10"/>
    <x v="3"/>
    <x v="3"/>
    <x v="4"/>
    <x v="7"/>
    <x v="2303"/>
    <n v="116381"/>
    <n v="42790"/>
    <n v="46147"/>
    <x v="1"/>
    <n v="5.9839639163344394E-2"/>
  </r>
  <r>
    <s v="Post_2305"/>
    <x v="599"/>
    <x v="0"/>
    <x v="9"/>
    <x v="1"/>
    <x v="5"/>
    <x v="2304"/>
    <n v="222752"/>
    <n v="57342"/>
    <n v="4097"/>
    <x v="0"/>
    <n v="6.7435419998106427E-2"/>
  </r>
  <r>
    <s v="Post_2306"/>
    <x v="231"/>
    <x v="2"/>
    <x v="1"/>
    <x v="1"/>
    <x v="0"/>
    <x v="2305"/>
    <n v="487011"/>
    <n v="88442"/>
    <n v="9469"/>
    <x v="2"/>
    <n v="0.12321947809908293"/>
  </r>
  <r>
    <s v="Post_2307"/>
    <x v="155"/>
    <x v="3"/>
    <x v="5"/>
    <x v="1"/>
    <x v="3"/>
    <x v="2306"/>
    <n v="64875"/>
    <n v="4109"/>
    <n v="27363"/>
    <x v="0"/>
    <n v="2.6802156924490953E-2"/>
  </r>
  <r>
    <s v="Post_2308"/>
    <x v="680"/>
    <x v="0"/>
    <x v="1"/>
    <x v="4"/>
    <x v="4"/>
    <x v="2307"/>
    <n v="96310"/>
    <n v="36336"/>
    <n v="12500"/>
    <x v="1"/>
    <n v="0.14422497928230321"/>
  </r>
  <r>
    <s v="Post_2309"/>
    <x v="356"/>
    <x v="3"/>
    <x v="1"/>
    <x v="0"/>
    <x v="6"/>
    <x v="2308"/>
    <n v="201125"/>
    <n v="90937"/>
    <n v="32201"/>
    <x v="0"/>
    <n v="0.11181737239537176"/>
  </r>
  <r>
    <s v="Post_2310"/>
    <x v="460"/>
    <x v="3"/>
    <x v="8"/>
    <x v="4"/>
    <x v="6"/>
    <x v="2309"/>
    <n v="334771"/>
    <n v="62559"/>
    <n v="49605"/>
    <x v="0"/>
    <n v="1.3440683980705153"/>
  </r>
  <r>
    <s v="Post_2311"/>
    <x v="492"/>
    <x v="1"/>
    <x v="4"/>
    <x v="1"/>
    <x v="6"/>
    <x v="2310"/>
    <n v="253431"/>
    <n v="33825"/>
    <n v="31215"/>
    <x v="2"/>
    <n v="0.29338753896836101"/>
  </r>
  <r>
    <s v="Post_2312"/>
    <x v="356"/>
    <x v="2"/>
    <x v="5"/>
    <x v="3"/>
    <x v="6"/>
    <x v="2311"/>
    <n v="136771"/>
    <n v="88796"/>
    <n v="4043"/>
    <x v="1"/>
    <n v="5.5988496523182885E-2"/>
  </r>
  <r>
    <s v="Post_2313"/>
    <x v="591"/>
    <x v="2"/>
    <x v="8"/>
    <x v="5"/>
    <x v="5"/>
    <x v="2312"/>
    <n v="387241"/>
    <n v="7902"/>
    <n v="4038"/>
    <x v="2"/>
    <n v="0.15767048933106137"/>
  </r>
  <r>
    <s v="Post_2314"/>
    <x v="592"/>
    <x v="2"/>
    <x v="4"/>
    <x v="3"/>
    <x v="3"/>
    <x v="2313"/>
    <n v="293915"/>
    <n v="74678"/>
    <n v="26781"/>
    <x v="1"/>
    <n v="0.11100810069888603"/>
  </r>
  <r>
    <s v="Post_2315"/>
    <x v="18"/>
    <x v="3"/>
    <x v="4"/>
    <x v="5"/>
    <x v="7"/>
    <x v="2314"/>
    <n v="448134"/>
    <n v="21213"/>
    <n v="18748"/>
    <x v="2"/>
    <n v="0.1826339216892445"/>
  </r>
  <r>
    <s v="Post_2316"/>
    <x v="115"/>
    <x v="0"/>
    <x v="0"/>
    <x v="0"/>
    <x v="3"/>
    <x v="2315"/>
    <n v="4313"/>
    <n v="9479"/>
    <n v="36144"/>
    <x v="0"/>
    <n v="1.0577536545626006E-2"/>
  </r>
  <r>
    <s v="Post_2317"/>
    <x v="621"/>
    <x v="0"/>
    <x v="1"/>
    <x v="4"/>
    <x v="0"/>
    <x v="2316"/>
    <n v="428558"/>
    <n v="44337"/>
    <n v="33150"/>
    <x v="0"/>
    <n v="0.4738781511031202"/>
  </r>
  <r>
    <s v="Post_2318"/>
    <x v="467"/>
    <x v="3"/>
    <x v="3"/>
    <x v="5"/>
    <x v="7"/>
    <x v="2317"/>
    <n v="426986"/>
    <n v="84306"/>
    <n v="37105"/>
    <x v="2"/>
    <n v="0.30121011992446639"/>
  </r>
  <r>
    <s v="Post_2319"/>
    <x v="676"/>
    <x v="3"/>
    <x v="7"/>
    <x v="1"/>
    <x v="3"/>
    <x v="2318"/>
    <n v="12455"/>
    <n v="15628"/>
    <n v="1032"/>
    <x v="2"/>
    <n v="9.4888750558121196E-3"/>
  </r>
  <r>
    <s v="Post_2320"/>
    <x v="86"/>
    <x v="1"/>
    <x v="0"/>
    <x v="5"/>
    <x v="6"/>
    <x v="2319"/>
    <n v="70195"/>
    <n v="7912"/>
    <n v="15188"/>
    <x v="1"/>
    <n v="3.0261933831476434E-2"/>
  </r>
  <r>
    <s v="Post_2321"/>
    <x v="166"/>
    <x v="1"/>
    <x v="9"/>
    <x v="5"/>
    <x v="4"/>
    <x v="2320"/>
    <n v="162862"/>
    <n v="98819"/>
    <n v="40097"/>
    <x v="0"/>
    <n v="0.15502833403284394"/>
  </r>
  <r>
    <s v="Post_2322"/>
    <x v="518"/>
    <x v="0"/>
    <x v="1"/>
    <x v="3"/>
    <x v="7"/>
    <x v="2321"/>
    <n v="193265"/>
    <n v="42231"/>
    <n v="11761"/>
    <x v="0"/>
    <n v="9.7794204893329226E-2"/>
  </r>
  <r>
    <s v="Post_2323"/>
    <x v="190"/>
    <x v="3"/>
    <x v="5"/>
    <x v="0"/>
    <x v="3"/>
    <x v="2322"/>
    <n v="130550"/>
    <n v="75762"/>
    <n v="46478"/>
    <x v="2"/>
    <n v="7.296756509610855E-2"/>
  </r>
  <r>
    <s v="Post_2324"/>
    <x v="496"/>
    <x v="0"/>
    <x v="1"/>
    <x v="4"/>
    <x v="6"/>
    <x v="2323"/>
    <n v="381818"/>
    <n v="62760"/>
    <n v="25589"/>
    <x v="0"/>
    <n v="0.15706819750423767"/>
  </r>
  <r>
    <s v="Post_2325"/>
    <x v="623"/>
    <x v="0"/>
    <x v="8"/>
    <x v="5"/>
    <x v="3"/>
    <x v="2324"/>
    <n v="376879"/>
    <n v="24479"/>
    <n v="27327"/>
    <x v="1"/>
    <n v="0.12805825584945293"/>
  </r>
  <r>
    <s v="Post_2326"/>
    <x v="344"/>
    <x v="1"/>
    <x v="0"/>
    <x v="5"/>
    <x v="3"/>
    <x v="2325"/>
    <n v="240625"/>
    <n v="50607"/>
    <n v="2433"/>
    <x v="0"/>
    <n v="0.35410037295300889"/>
  </r>
  <r>
    <s v="Post_2327"/>
    <x v="321"/>
    <x v="1"/>
    <x v="1"/>
    <x v="0"/>
    <x v="4"/>
    <x v="2326"/>
    <n v="210349"/>
    <n v="63035"/>
    <n v="33406"/>
    <x v="2"/>
    <n v="7.7858723938175931E-2"/>
  </r>
  <r>
    <s v="Post_2328"/>
    <x v="179"/>
    <x v="3"/>
    <x v="4"/>
    <x v="1"/>
    <x v="1"/>
    <x v="2327"/>
    <n v="159590"/>
    <n v="1231"/>
    <n v="32209"/>
    <x v="0"/>
    <n v="5.725839009091397E-2"/>
  </r>
  <r>
    <s v="Post_2329"/>
    <x v="525"/>
    <x v="3"/>
    <x v="0"/>
    <x v="4"/>
    <x v="5"/>
    <x v="2328"/>
    <n v="229548"/>
    <n v="23753"/>
    <n v="13759"/>
    <x v="2"/>
    <n v="0.35681265531892153"/>
  </r>
  <r>
    <s v="Post_2330"/>
    <x v="217"/>
    <x v="3"/>
    <x v="1"/>
    <x v="3"/>
    <x v="1"/>
    <x v="2329"/>
    <n v="319387"/>
    <n v="40397"/>
    <n v="975"/>
    <x v="0"/>
    <n v="8.0173726519629243E-2"/>
  </r>
  <r>
    <s v="Post_2331"/>
    <x v="164"/>
    <x v="1"/>
    <x v="6"/>
    <x v="1"/>
    <x v="6"/>
    <x v="2330"/>
    <n v="253096"/>
    <n v="56168"/>
    <n v="30810"/>
    <x v="2"/>
    <n v="7.6153081860409075E-2"/>
  </r>
  <r>
    <s v="Post_2332"/>
    <x v="691"/>
    <x v="1"/>
    <x v="3"/>
    <x v="5"/>
    <x v="2"/>
    <x v="2331"/>
    <n v="490924"/>
    <n v="80578"/>
    <n v="11164"/>
    <x v="1"/>
    <n v="0.16162068377277475"/>
  </r>
  <r>
    <s v="Post_2333"/>
    <x v="8"/>
    <x v="1"/>
    <x v="7"/>
    <x v="5"/>
    <x v="5"/>
    <x v="2332"/>
    <n v="464647"/>
    <n v="72133"/>
    <n v="21371"/>
    <x v="1"/>
    <n v="0.24865736844661038"/>
  </r>
  <r>
    <s v="Post_2334"/>
    <x v="674"/>
    <x v="2"/>
    <x v="0"/>
    <x v="2"/>
    <x v="4"/>
    <x v="2333"/>
    <n v="319690"/>
    <n v="93177"/>
    <n v="4639"/>
    <x v="1"/>
    <n v="8.5730572088826687E-2"/>
  </r>
  <r>
    <s v="Post_2335"/>
    <x v="402"/>
    <x v="2"/>
    <x v="8"/>
    <x v="5"/>
    <x v="0"/>
    <x v="2334"/>
    <n v="231019"/>
    <n v="38248"/>
    <n v="15161"/>
    <x v="0"/>
    <n v="1.8640137886741508"/>
  </r>
  <r>
    <s v="Post_2336"/>
    <x v="474"/>
    <x v="0"/>
    <x v="0"/>
    <x v="5"/>
    <x v="5"/>
    <x v="2335"/>
    <n v="344828"/>
    <n v="57963"/>
    <n v="24529"/>
    <x v="2"/>
    <n v="0.17789597173780369"/>
  </r>
  <r>
    <s v="Post_2337"/>
    <x v="506"/>
    <x v="2"/>
    <x v="0"/>
    <x v="1"/>
    <x v="7"/>
    <x v="2336"/>
    <n v="106639"/>
    <n v="69965"/>
    <n v="14068"/>
    <x v="2"/>
    <n v="0.10863634809758765"/>
  </r>
  <r>
    <s v="Post_2338"/>
    <x v="52"/>
    <x v="3"/>
    <x v="7"/>
    <x v="5"/>
    <x v="1"/>
    <x v="2337"/>
    <n v="220022"/>
    <n v="33447"/>
    <n v="40328"/>
    <x v="2"/>
    <n v="7.4621459857537084E-2"/>
  </r>
  <r>
    <s v="Post_2339"/>
    <x v="592"/>
    <x v="1"/>
    <x v="8"/>
    <x v="2"/>
    <x v="7"/>
    <x v="2338"/>
    <n v="30609"/>
    <n v="72269"/>
    <n v="38645"/>
    <x v="0"/>
    <n v="2.986133090261513E-2"/>
  </r>
  <r>
    <s v="Post_2340"/>
    <x v="148"/>
    <x v="0"/>
    <x v="2"/>
    <x v="1"/>
    <x v="6"/>
    <x v="2339"/>
    <n v="342163"/>
    <n v="18158"/>
    <n v="42891"/>
    <x v="2"/>
    <n v="0.10524170026061684"/>
  </r>
  <r>
    <s v="Post_2341"/>
    <x v="271"/>
    <x v="2"/>
    <x v="9"/>
    <x v="2"/>
    <x v="0"/>
    <x v="2340"/>
    <n v="177243"/>
    <n v="14128"/>
    <n v="38308"/>
    <x v="1"/>
    <n v="5.2252999532705818E-2"/>
  </r>
  <r>
    <s v="Post_2342"/>
    <x v="124"/>
    <x v="2"/>
    <x v="6"/>
    <x v="3"/>
    <x v="1"/>
    <x v="2341"/>
    <n v="101739"/>
    <n v="6371"/>
    <n v="33003"/>
    <x v="0"/>
    <n v="4.3673510695619963E-2"/>
  </r>
  <r>
    <s v="Post_2343"/>
    <x v="360"/>
    <x v="3"/>
    <x v="7"/>
    <x v="5"/>
    <x v="4"/>
    <x v="2342"/>
    <n v="32741"/>
    <n v="36375"/>
    <n v="13921"/>
    <x v="0"/>
    <n v="3.5723443065856723E-2"/>
  </r>
  <r>
    <s v="Post_2344"/>
    <x v="559"/>
    <x v="3"/>
    <x v="7"/>
    <x v="1"/>
    <x v="6"/>
    <x v="2343"/>
    <n v="364571"/>
    <n v="27324"/>
    <n v="39461"/>
    <x v="2"/>
    <n v="0.13392401691327985"/>
  </r>
  <r>
    <s v="Post_2345"/>
    <x v="498"/>
    <x v="1"/>
    <x v="0"/>
    <x v="0"/>
    <x v="6"/>
    <x v="2344"/>
    <n v="302752"/>
    <n v="72799"/>
    <n v="21197"/>
    <x v="1"/>
    <n v="1.1076251336555025"/>
  </r>
  <r>
    <s v="Post_2346"/>
    <x v="162"/>
    <x v="3"/>
    <x v="7"/>
    <x v="4"/>
    <x v="6"/>
    <x v="2345"/>
    <n v="123664"/>
    <n v="69711"/>
    <n v="7855"/>
    <x v="2"/>
    <n v="7.7976750737510564E-2"/>
  </r>
  <r>
    <s v="Post_2347"/>
    <x v="103"/>
    <x v="0"/>
    <x v="0"/>
    <x v="1"/>
    <x v="4"/>
    <x v="2346"/>
    <n v="368908"/>
    <n v="27522"/>
    <n v="23777"/>
    <x v="1"/>
    <n v="0.15669811764021488"/>
  </r>
  <r>
    <s v="Post_2348"/>
    <x v="692"/>
    <x v="3"/>
    <x v="6"/>
    <x v="0"/>
    <x v="2"/>
    <x v="2347"/>
    <n v="157239"/>
    <n v="57620"/>
    <n v="29886"/>
    <x v="0"/>
    <n v="0.20153341446985953"/>
  </r>
  <r>
    <s v="Post_2349"/>
    <x v="167"/>
    <x v="2"/>
    <x v="7"/>
    <x v="4"/>
    <x v="1"/>
    <x v="2348"/>
    <n v="123030"/>
    <n v="65568"/>
    <n v="5739"/>
    <x v="1"/>
    <n v="9.2745822698785702E-2"/>
  </r>
  <r>
    <s v="Post_2350"/>
    <x v="684"/>
    <x v="2"/>
    <x v="9"/>
    <x v="1"/>
    <x v="7"/>
    <x v="2349"/>
    <n v="300011"/>
    <n v="84049"/>
    <n v="5584"/>
    <x v="1"/>
    <n v="0.26689151701378283"/>
  </r>
  <r>
    <s v="Post_2351"/>
    <x v="355"/>
    <x v="3"/>
    <x v="0"/>
    <x v="5"/>
    <x v="7"/>
    <x v="2350"/>
    <n v="46829"/>
    <n v="55447"/>
    <n v="45969"/>
    <x v="1"/>
    <n v="3.6014007674339793E-2"/>
  </r>
  <r>
    <s v="Post_2352"/>
    <x v="693"/>
    <x v="0"/>
    <x v="4"/>
    <x v="2"/>
    <x v="1"/>
    <x v="2351"/>
    <n v="433928"/>
    <n v="54838"/>
    <n v="18371"/>
    <x v="2"/>
    <n v="1.7087517015512756"/>
  </r>
  <r>
    <s v="Post_2353"/>
    <x v="557"/>
    <x v="3"/>
    <x v="7"/>
    <x v="5"/>
    <x v="7"/>
    <x v="2352"/>
    <n v="474590"/>
    <n v="4148"/>
    <n v="49986"/>
    <x v="2"/>
    <n v="31.292850378787879"/>
  </r>
  <r>
    <s v="Post_2354"/>
    <x v="462"/>
    <x v="1"/>
    <x v="1"/>
    <x v="1"/>
    <x v="3"/>
    <x v="2353"/>
    <n v="315644"/>
    <n v="87191"/>
    <n v="4007"/>
    <x v="2"/>
    <n v="2.6160276236344111"/>
  </r>
  <r>
    <s v="Post_2355"/>
    <x v="146"/>
    <x v="1"/>
    <x v="5"/>
    <x v="5"/>
    <x v="6"/>
    <x v="2354"/>
    <n v="82529"/>
    <n v="16899"/>
    <n v="35321"/>
    <x v="0"/>
    <n v="0.3102356657395981"/>
  </r>
  <r>
    <s v="Post_2356"/>
    <x v="464"/>
    <x v="2"/>
    <x v="8"/>
    <x v="5"/>
    <x v="4"/>
    <x v="2355"/>
    <n v="172427"/>
    <n v="47033"/>
    <n v="4198"/>
    <x v="1"/>
    <n v="0.24822591134994995"/>
  </r>
  <r>
    <s v="Post_2357"/>
    <x v="560"/>
    <x v="2"/>
    <x v="4"/>
    <x v="2"/>
    <x v="0"/>
    <x v="2356"/>
    <n v="475472"/>
    <n v="4277"/>
    <n v="34762"/>
    <x v="1"/>
    <n v="0.24605118998715014"/>
  </r>
  <r>
    <s v="Post_2358"/>
    <x v="427"/>
    <x v="2"/>
    <x v="9"/>
    <x v="5"/>
    <x v="3"/>
    <x v="2357"/>
    <n v="410109"/>
    <n v="38169"/>
    <n v="2232"/>
    <x v="2"/>
    <n v="0.28289055612348701"/>
  </r>
  <r>
    <s v="Post_2359"/>
    <x v="566"/>
    <x v="1"/>
    <x v="2"/>
    <x v="2"/>
    <x v="4"/>
    <x v="2358"/>
    <n v="378583"/>
    <n v="88750"/>
    <n v="33441"/>
    <x v="2"/>
    <n v="0.31950729009552536"/>
  </r>
  <r>
    <s v="Post_2360"/>
    <x v="133"/>
    <x v="0"/>
    <x v="2"/>
    <x v="0"/>
    <x v="1"/>
    <x v="2359"/>
    <n v="159734"/>
    <n v="5218"/>
    <n v="18625"/>
    <x v="1"/>
    <n v="0.31458766031243357"/>
  </r>
  <r>
    <s v="Post_2361"/>
    <x v="248"/>
    <x v="3"/>
    <x v="2"/>
    <x v="1"/>
    <x v="6"/>
    <x v="2360"/>
    <n v="378797"/>
    <n v="16666"/>
    <n v="45806"/>
    <x v="2"/>
    <n v="0.12291694347902507"/>
  </r>
  <r>
    <s v="Post_2362"/>
    <x v="377"/>
    <x v="0"/>
    <x v="9"/>
    <x v="4"/>
    <x v="4"/>
    <x v="2361"/>
    <n v="145976"/>
    <n v="95970"/>
    <n v="8679"/>
    <x v="1"/>
    <n v="0.11699497615986661"/>
  </r>
  <r>
    <s v="Post_2363"/>
    <x v="239"/>
    <x v="2"/>
    <x v="8"/>
    <x v="4"/>
    <x v="3"/>
    <x v="2362"/>
    <n v="400205"/>
    <n v="11490"/>
    <n v="12108"/>
    <x v="1"/>
    <n v="0.10901609172103499"/>
  </r>
  <r>
    <s v="Post_2364"/>
    <x v="475"/>
    <x v="1"/>
    <x v="2"/>
    <x v="5"/>
    <x v="6"/>
    <x v="2363"/>
    <n v="458051"/>
    <n v="29284"/>
    <n v="27213"/>
    <x v="0"/>
    <n v="0.15758173043205828"/>
  </r>
  <r>
    <s v="Post_2365"/>
    <x v="446"/>
    <x v="1"/>
    <x v="7"/>
    <x v="0"/>
    <x v="7"/>
    <x v="2364"/>
    <n v="184286"/>
    <n v="40314"/>
    <n v="40022"/>
    <x v="1"/>
    <n v="0.10719751627071158"/>
  </r>
  <r>
    <s v="Post_2366"/>
    <x v="295"/>
    <x v="0"/>
    <x v="7"/>
    <x v="3"/>
    <x v="6"/>
    <x v="2365"/>
    <n v="384667"/>
    <n v="92434"/>
    <n v="33853"/>
    <x v="1"/>
    <n v="0.24687858906089269"/>
  </r>
  <r>
    <s v="Post_2367"/>
    <x v="649"/>
    <x v="3"/>
    <x v="0"/>
    <x v="3"/>
    <x v="3"/>
    <x v="2366"/>
    <n v="96645"/>
    <n v="89277"/>
    <n v="22760"/>
    <x v="2"/>
    <n v="4.8644083639609259E-2"/>
  </r>
  <r>
    <s v="Post_2368"/>
    <x v="450"/>
    <x v="3"/>
    <x v="3"/>
    <x v="4"/>
    <x v="4"/>
    <x v="2367"/>
    <n v="84850"/>
    <n v="78663"/>
    <n v="22317"/>
    <x v="2"/>
    <n v="0.67680619443564272"/>
  </r>
  <r>
    <s v="Post_2369"/>
    <x v="275"/>
    <x v="1"/>
    <x v="6"/>
    <x v="0"/>
    <x v="4"/>
    <x v="2368"/>
    <n v="343884"/>
    <n v="23584"/>
    <n v="33459"/>
    <x v="2"/>
    <n v="8.8492022238717258E-2"/>
  </r>
  <r>
    <s v="Post_2370"/>
    <x v="455"/>
    <x v="0"/>
    <x v="1"/>
    <x v="3"/>
    <x v="0"/>
    <x v="2369"/>
    <n v="222216"/>
    <n v="18478"/>
    <n v="15303"/>
    <x v="0"/>
    <n v="0.32622095357031355"/>
  </r>
  <r>
    <s v="Post_2371"/>
    <x v="694"/>
    <x v="0"/>
    <x v="4"/>
    <x v="0"/>
    <x v="3"/>
    <x v="2370"/>
    <n v="122275"/>
    <n v="69449"/>
    <n v="39348"/>
    <x v="2"/>
    <n v="6.3469043349857604E-2"/>
  </r>
  <r>
    <s v="Post_2372"/>
    <x v="215"/>
    <x v="2"/>
    <x v="9"/>
    <x v="3"/>
    <x v="6"/>
    <x v="2371"/>
    <n v="235903"/>
    <n v="65461"/>
    <n v="45899"/>
    <x v="2"/>
    <n v="8.2651203794411016E-2"/>
  </r>
  <r>
    <s v="Post_2373"/>
    <x v="24"/>
    <x v="1"/>
    <x v="6"/>
    <x v="5"/>
    <x v="0"/>
    <x v="2372"/>
    <n v="365369"/>
    <n v="78273"/>
    <n v="45815"/>
    <x v="0"/>
    <n v="0.18301419260467966"/>
  </r>
  <r>
    <s v="Post_2374"/>
    <x v="695"/>
    <x v="2"/>
    <x v="7"/>
    <x v="2"/>
    <x v="7"/>
    <x v="2373"/>
    <n v="49038"/>
    <n v="74344"/>
    <n v="44081"/>
    <x v="0"/>
    <n v="5.686851810346584E-2"/>
  </r>
  <r>
    <s v="Post_2375"/>
    <x v="360"/>
    <x v="3"/>
    <x v="7"/>
    <x v="4"/>
    <x v="3"/>
    <x v="2374"/>
    <n v="466880"/>
    <n v="27498"/>
    <n v="31415"/>
    <x v="0"/>
    <n v="0.37096121012008071"/>
  </r>
  <r>
    <s v="Post_2376"/>
    <x v="368"/>
    <x v="2"/>
    <x v="0"/>
    <x v="3"/>
    <x v="6"/>
    <x v="2375"/>
    <n v="412155"/>
    <n v="15138"/>
    <n v="23614"/>
    <x v="2"/>
    <n v="0.13111039387753914"/>
  </r>
  <r>
    <s v="Post_2377"/>
    <x v="11"/>
    <x v="0"/>
    <x v="4"/>
    <x v="4"/>
    <x v="4"/>
    <x v="2376"/>
    <n v="79020"/>
    <n v="91806"/>
    <n v="20155"/>
    <x v="0"/>
    <n v="0.11412015956900116"/>
  </r>
  <r>
    <s v="Post_2378"/>
    <x v="120"/>
    <x v="2"/>
    <x v="4"/>
    <x v="0"/>
    <x v="3"/>
    <x v="2377"/>
    <n v="469326"/>
    <n v="72822"/>
    <n v="39659"/>
    <x v="2"/>
    <n v="0.55222905935204514"/>
  </r>
  <r>
    <s v="Post_2379"/>
    <x v="143"/>
    <x v="2"/>
    <x v="3"/>
    <x v="5"/>
    <x v="7"/>
    <x v="2378"/>
    <n v="448529"/>
    <n v="13583"/>
    <n v="24483"/>
    <x v="1"/>
    <n v="0.2396062459775922"/>
  </r>
  <r>
    <s v="Post_2380"/>
    <x v="219"/>
    <x v="2"/>
    <x v="9"/>
    <x v="3"/>
    <x v="0"/>
    <x v="2379"/>
    <n v="188460"/>
    <n v="2003"/>
    <n v="44118"/>
    <x v="1"/>
    <n v="5.5711747913608924E-2"/>
  </r>
  <r>
    <s v="Post_2381"/>
    <x v="4"/>
    <x v="0"/>
    <x v="1"/>
    <x v="2"/>
    <x v="5"/>
    <x v="2380"/>
    <n v="142284"/>
    <n v="86663"/>
    <n v="26545"/>
    <x v="0"/>
    <n v="0.10431893931877395"/>
  </r>
  <r>
    <s v="Post_2382"/>
    <x v="397"/>
    <x v="3"/>
    <x v="9"/>
    <x v="4"/>
    <x v="0"/>
    <x v="2381"/>
    <n v="127327"/>
    <n v="89084"/>
    <n v="33491"/>
    <x v="2"/>
    <n v="0.16326837277157441"/>
  </r>
  <r>
    <s v="Post_2383"/>
    <x v="119"/>
    <x v="1"/>
    <x v="0"/>
    <x v="3"/>
    <x v="4"/>
    <x v="2382"/>
    <n v="366691"/>
    <n v="47997"/>
    <n v="35753"/>
    <x v="2"/>
    <n v="9.2904507232238059E-2"/>
  </r>
  <r>
    <s v="Post_2384"/>
    <x v="130"/>
    <x v="3"/>
    <x v="0"/>
    <x v="0"/>
    <x v="1"/>
    <x v="2383"/>
    <n v="2761"/>
    <n v="98789"/>
    <n v="28154"/>
    <x v="0"/>
    <n v="3.0139609242838289E-2"/>
  </r>
  <r>
    <s v="Post_2385"/>
    <x v="352"/>
    <x v="3"/>
    <x v="4"/>
    <x v="3"/>
    <x v="2"/>
    <x v="2384"/>
    <n v="480156"/>
    <n v="75315"/>
    <n v="4080"/>
    <x v="0"/>
    <n v="0.41931396147009542"/>
  </r>
  <r>
    <s v="Post_2386"/>
    <x v="289"/>
    <x v="2"/>
    <x v="0"/>
    <x v="2"/>
    <x v="2"/>
    <x v="2385"/>
    <n v="393831"/>
    <n v="51315"/>
    <n v="38941"/>
    <x v="1"/>
    <n v="0.10813691246862582"/>
  </r>
  <r>
    <s v="Post_2387"/>
    <x v="522"/>
    <x v="2"/>
    <x v="5"/>
    <x v="4"/>
    <x v="1"/>
    <x v="2386"/>
    <n v="468536"/>
    <n v="73583"/>
    <n v="28742"/>
    <x v="0"/>
    <n v="3.2524171172351712"/>
  </r>
  <r>
    <s v="Post_2388"/>
    <x v="10"/>
    <x v="0"/>
    <x v="8"/>
    <x v="5"/>
    <x v="0"/>
    <x v="2387"/>
    <n v="299542"/>
    <n v="6451"/>
    <n v="23831"/>
    <x v="2"/>
    <n v="0.1569609843754759"/>
  </r>
  <r>
    <s v="Post_2389"/>
    <x v="23"/>
    <x v="1"/>
    <x v="5"/>
    <x v="5"/>
    <x v="6"/>
    <x v="2388"/>
    <n v="218590"/>
    <n v="72764"/>
    <n v="34315"/>
    <x v="2"/>
    <n v="1.6027017716535432"/>
  </r>
  <r>
    <s v="Post_2390"/>
    <x v="227"/>
    <x v="0"/>
    <x v="0"/>
    <x v="4"/>
    <x v="7"/>
    <x v="2389"/>
    <n v="19437"/>
    <n v="81661"/>
    <n v="30275"/>
    <x v="2"/>
    <n v="4.2298579229061037E-2"/>
  </r>
  <r>
    <s v="Post_2391"/>
    <x v="342"/>
    <x v="2"/>
    <x v="6"/>
    <x v="3"/>
    <x v="4"/>
    <x v="2390"/>
    <n v="436819"/>
    <n v="60378"/>
    <n v="21976"/>
    <x v="0"/>
    <n v="0.31788502397119783"/>
  </r>
  <r>
    <s v="Post_2392"/>
    <x v="614"/>
    <x v="0"/>
    <x v="0"/>
    <x v="0"/>
    <x v="4"/>
    <x v="2391"/>
    <n v="228933"/>
    <n v="57754"/>
    <n v="21473"/>
    <x v="0"/>
    <n v="0.15137232749198709"/>
  </r>
  <r>
    <s v="Post_2393"/>
    <x v="57"/>
    <x v="0"/>
    <x v="7"/>
    <x v="2"/>
    <x v="1"/>
    <x v="2392"/>
    <n v="292122"/>
    <n v="20092"/>
    <n v="46352"/>
    <x v="2"/>
    <n v="9.9585235102874689E-2"/>
  </r>
  <r>
    <s v="Post_2394"/>
    <x v="37"/>
    <x v="3"/>
    <x v="1"/>
    <x v="2"/>
    <x v="6"/>
    <x v="2393"/>
    <n v="120632"/>
    <n v="61893"/>
    <n v="2148"/>
    <x v="1"/>
    <n v="0.20861843227495117"/>
  </r>
  <r>
    <s v="Post_2395"/>
    <x v="5"/>
    <x v="1"/>
    <x v="0"/>
    <x v="3"/>
    <x v="7"/>
    <x v="2394"/>
    <n v="50849"/>
    <n v="1646"/>
    <n v="20221"/>
    <x v="1"/>
    <n v="2.2925884659305514E-2"/>
  </r>
  <r>
    <s v="Post_2396"/>
    <x v="548"/>
    <x v="0"/>
    <x v="0"/>
    <x v="5"/>
    <x v="0"/>
    <x v="2395"/>
    <n v="307848"/>
    <n v="55932"/>
    <n v="4856"/>
    <x v="0"/>
    <n v="9.6746577589424107E-2"/>
  </r>
  <r>
    <s v="Post_2397"/>
    <x v="276"/>
    <x v="1"/>
    <x v="2"/>
    <x v="0"/>
    <x v="3"/>
    <x v="2396"/>
    <n v="39137"/>
    <n v="23566"/>
    <n v="43482"/>
    <x v="0"/>
    <n v="1.0220218100618883"/>
  </r>
  <r>
    <s v="Post_2398"/>
    <x v="668"/>
    <x v="1"/>
    <x v="3"/>
    <x v="5"/>
    <x v="1"/>
    <x v="2397"/>
    <n v="196017"/>
    <n v="71829"/>
    <n v="28958"/>
    <x v="1"/>
    <n v="1.1091537584782973"/>
  </r>
  <r>
    <s v="Post_2399"/>
    <x v="363"/>
    <x v="2"/>
    <x v="6"/>
    <x v="1"/>
    <x v="7"/>
    <x v="2398"/>
    <n v="253727"/>
    <n v="18939"/>
    <n v="7344"/>
    <x v="1"/>
    <n v="0.32567103282879389"/>
  </r>
  <r>
    <s v="Post_2400"/>
    <x v="393"/>
    <x v="1"/>
    <x v="5"/>
    <x v="3"/>
    <x v="3"/>
    <x v="2399"/>
    <n v="63781"/>
    <n v="81612"/>
    <n v="41902"/>
    <x v="0"/>
    <n v="0.18145716024073508"/>
  </r>
  <r>
    <s v="Post_2401"/>
    <x v="602"/>
    <x v="0"/>
    <x v="0"/>
    <x v="0"/>
    <x v="7"/>
    <x v="2400"/>
    <n v="433397"/>
    <n v="76452"/>
    <n v="4641"/>
    <x v="0"/>
    <n v="0.12226514061596212"/>
  </r>
  <r>
    <s v="Post_2402"/>
    <x v="51"/>
    <x v="2"/>
    <x v="2"/>
    <x v="2"/>
    <x v="5"/>
    <x v="2401"/>
    <n v="88247"/>
    <n v="44482"/>
    <n v="34984"/>
    <x v="2"/>
    <n v="3.9403241058894707E-2"/>
  </r>
  <r>
    <s v="Post_2403"/>
    <x v="58"/>
    <x v="0"/>
    <x v="6"/>
    <x v="0"/>
    <x v="7"/>
    <x v="2402"/>
    <n v="334892"/>
    <n v="26921"/>
    <n v="5078"/>
    <x v="0"/>
    <n v="0.88054826214053594"/>
  </r>
  <r>
    <s v="Post_2404"/>
    <x v="118"/>
    <x v="2"/>
    <x v="5"/>
    <x v="3"/>
    <x v="4"/>
    <x v="2403"/>
    <n v="106702"/>
    <n v="82635"/>
    <n v="48353"/>
    <x v="1"/>
    <n v="6.9118916290766469E-2"/>
  </r>
  <r>
    <s v="Post_2405"/>
    <x v="371"/>
    <x v="2"/>
    <x v="3"/>
    <x v="0"/>
    <x v="0"/>
    <x v="2404"/>
    <n v="352250"/>
    <n v="73303"/>
    <n v="40986"/>
    <x v="1"/>
    <n v="1.7228430257463183"/>
  </r>
  <r>
    <s v="Post_2406"/>
    <x v="549"/>
    <x v="0"/>
    <x v="5"/>
    <x v="1"/>
    <x v="1"/>
    <x v="2405"/>
    <n v="59089"/>
    <n v="63545"/>
    <n v="31044"/>
    <x v="0"/>
    <n v="0.91271269487750561"/>
  </r>
  <r>
    <s v="Post_2407"/>
    <x v="571"/>
    <x v="0"/>
    <x v="3"/>
    <x v="3"/>
    <x v="1"/>
    <x v="2406"/>
    <n v="324998"/>
    <n v="11214"/>
    <n v="20805"/>
    <x v="2"/>
    <n v="0.13701974372003556"/>
  </r>
  <r>
    <s v="Post_2408"/>
    <x v="507"/>
    <x v="3"/>
    <x v="4"/>
    <x v="5"/>
    <x v="6"/>
    <x v="2407"/>
    <n v="366180"/>
    <n v="76467"/>
    <n v="46591"/>
    <x v="2"/>
    <n v="0.39640315574630547"/>
  </r>
  <r>
    <s v="Post_2409"/>
    <x v="398"/>
    <x v="3"/>
    <x v="1"/>
    <x v="2"/>
    <x v="7"/>
    <x v="2408"/>
    <n v="235328"/>
    <n v="25763"/>
    <n v="14304"/>
    <x v="2"/>
    <n v="0.14330905257154394"/>
  </r>
  <r>
    <s v="Post_2410"/>
    <x v="524"/>
    <x v="3"/>
    <x v="9"/>
    <x v="5"/>
    <x v="0"/>
    <x v="2409"/>
    <n v="248507"/>
    <n v="41515"/>
    <n v="30406"/>
    <x v="1"/>
    <n v="2.4031078679156135"/>
  </r>
  <r>
    <s v="Post_2411"/>
    <x v="601"/>
    <x v="0"/>
    <x v="3"/>
    <x v="4"/>
    <x v="4"/>
    <x v="2410"/>
    <n v="181535"/>
    <n v="68072"/>
    <n v="3161"/>
    <x v="1"/>
    <n v="0.12465091598953944"/>
  </r>
  <r>
    <s v="Post_2412"/>
    <x v="478"/>
    <x v="2"/>
    <x v="2"/>
    <x v="3"/>
    <x v="7"/>
    <x v="2411"/>
    <n v="107786"/>
    <n v="69766"/>
    <n v="49507"/>
    <x v="1"/>
    <n v="0.1046808294837395"/>
  </r>
  <r>
    <s v="Post_2413"/>
    <x v="599"/>
    <x v="0"/>
    <x v="8"/>
    <x v="4"/>
    <x v="0"/>
    <x v="2412"/>
    <n v="135885"/>
    <n v="21914"/>
    <n v="32733"/>
    <x v="1"/>
    <n v="5.3748792971007889E-2"/>
  </r>
  <r>
    <s v="Post_2414"/>
    <x v="575"/>
    <x v="2"/>
    <x v="6"/>
    <x v="2"/>
    <x v="6"/>
    <x v="2413"/>
    <n v="53294"/>
    <n v="74926"/>
    <n v="48281"/>
    <x v="0"/>
    <n v="0.1035132733761264"/>
  </r>
  <r>
    <s v="Post_2415"/>
    <x v="335"/>
    <x v="3"/>
    <x v="3"/>
    <x v="0"/>
    <x v="3"/>
    <x v="2414"/>
    <n v="255730"/>
    <n v="21342"/>
    <n v="29577"/>
    <x v="1"/>
    <n v="0.1184804165702348"/>
  </r>
  <r>
    <s v="Post_2416"/>
    <x v="16"/>
    <x v="2"/>
    <x v="3"/>
    <x v="3"/>
    <x v="1"/>
    <x v="2415"/>
    <n v="91583"/>
    <n v="92501"/>
    <n v="28268"/>
    <x v="2"/>
    <n v="9.4991934596421163E-2"/>
  </r>
  <r>
    <s v="Post_2417"/>
    <x v="604"/>
    <x v="0"/>
    <x v="0"/>
    <x v="0"/>
    <x v="0"/>
    <x v="2416"/>
    <n v="1184"/>
    <n v="78674"/>
    <n v="12101"/>
    <x v="0"/>
    <n v="2.6093411228517605E-2"/>
  </r>
  <r>
    <s v="Post_2418"/>
    <x v="696"/>
    <x v="3"/>
    <x v="6"/>
    <x v="4"/>
    <x v="0"/>
    <x v="2417"/>
    <n v="98719"/>
    <n v="38141"/>
    <n v="25909"/>
    <x v="0"/>
    <n v="8.5954303524005515E-2"/>
  </r>
  <r>
    <s v="Post_2419"/>
    <x v="164"/>
    <x v="3"/>
    <x v="9"/>
    <x v="0"/>
    <x v="2"/>
    <x v="2418"/>
    <n v="436238"/>
    <n v="69677"/>
    <n v="42992"/>
    <x v="2"/>
    <n v="0.5574159545461469"/>
  </r>
  <r>
    <s v="Post_2420"/>
    <x v="122"/>
    <x v="3"/>
    <x v="9"/>
    <x v="4"/>
    <x v="5"/>
    <x v="2419"/>
    <n v="179214"/>
    <n v="62593"/>
    <n v="37675"/>
    <x v="2"/>
    <n v="7.35221813213221E-2"/>
  </r>
  <r>
    <s v="Post_2421"/>
    <x v="643"/>
    <x v="0"/>
    <x v="8"/>
    <x v="3"/>
    <x v="4"/>
    <x v="2420"/>
    <n v="62765"/>
    <n v="47325"/>
    <n v="39189"/>
    <x v="1"/>
    <n v="3.6294820562145572E-2"/>
  </r>
  <r>
    <s v="Post_2422"/>
    <x v="494"/>
    <x v="1"/>
    <x v="9"/>
    <x v="0"/>
    <x v="5"/>
    <x v="2421"/>
    <n v="247707"/>
    <n v="91134"/>
    <n v="21078"/>
    <x v="2"/>
    <n v="8.480473203802652E-2"/>
  </r>
  <r>
    <s v="Post_2423"/>
    <x v="203"/>
    <x v="3"/>
    <x v="2"/>
    <x v="5"/>
    <x v="2"/>
    <x v="2422"/>
    <n v="129380"/>
    <n v="23945"/>
    <n v="4134"/>
    <x v="1"/>
    <n v="0.19800111412486499"/>
  </r>
  <r>
    <s v="Post_2424"/>
    <x v="237"/>
    <x v="1"/>
    <x v="2"/>
    <x v="1"/>
    <x v="5"/>
    <x v="2423"/>
    <n v="304751"/>
    <n v="19252"/>
    <n v="4825"/>
    <x v="1"/>
    <n v="0.49031457681910157"/>
  </r>
  <r>
    <s v="Post_2425"/>
    <x v="353"/>
    <x v="0"/>
    <x v="6"/>
    <x v="5"/>
    <x v="5"/>
    <x v="2424"/>
    <n v="340778"/>
    <n v="70404"/>
    <n v="45627"/>
    <x v="2"/>
    <n v="0.34250639562608154"/>
  </r>
  <r>
    <s v="Post_2426"/>
    <x v="697"/>
    <x v="1"/>
    <x v="8"/>
    <x v="3"/>
    <x v="5"/>
    <x v="2425"/>
    <n v="228168"/>
    <n v="9128"/>
    <n v="32280"/>
    <x v="1"/>
    <n v="7.3217281577288448E-2"/>
  </r>
  <r>
    <s v="Post_2427"/>
    <x v="495"/>
    <x v="1"/>
    <x v="8"/>
    <x v="4"/>
    <x v="1"/>
    <x v="2426"/>
    <n v="479028"/>
    <n v="75159"/>
    <n v="13063"/>
    <x v="2"/>
    <n v="0.12699756706467819"/>
  </r>
  <r>
    <s v="Post_2428"/>
    <x v="603"/>
    <x v="3"/>
    <x v="4"/>
    <x v="3"/>
    <x v="6"/>
    <x v="2427"/>
    <n v="475876"/>
    <n v="28764"/>
    <n v="40435"/>
    <x v="2"/>
    <n v="0.12693118435416986"/>
  </r>
  <r>
    <s v="Post_2429"/>
    <x v="324"/>
    <x v="2"/>
    <x v="8"/>
    <x v="1"/>
    <x v="6"/>
    <x v="2428"/>
    <n v="489199"/>
    <n v="86017"/>
    <n v="44585"/>
    <x v="1"/>
    <n v="0.23229032721101769"/>
  </r>
  <r>
    <s v="Post_2430"/>
    <x v="673"/>
    <x v="2"/>
    <x v="9"/>
    <x v="3"/>
    <x v="3"/>
    <x v="2429"/>
    <n v="409136"/>
    <n v="81870"/>
    <n v="13101"/>
    <x v="0"/>
    <n v="0.66957684818442398"/>
  </r>
  <r>
    <s v="Post_2431"/>
    <x v="528"/>
    <x v="1"/>
    <x v="7"/>
    <x v="3"/>
    <x v="4"/>
    <x v="2430"/>
    <n v="445889"/>
    <n v="80260"/>
    <n v="44121"/>
    <x v="0"/>
    <n v="0.26302037811802548"/>
  </r>
  <r>
    <s v="Post_2432"/>
    <x v="592"/>
    <x v="1"/>
    <x v="3"/>
    <x v="2"/>
    <x v="0"/>
    <x v="2431"/>
    <n v="145318"/>
    <n v="39080"/>
    <n v="9349"/>
    <x v="0"/>
    <n v="3.9295887913208996E-2"/>
  </r>
  <r>
    <s v="Post_2433"/>
    <x v="22"/>
    <x v="2"/>
    <x v="2"/>
    <x v="0"/>
    <x v="6"/>
    <x v="2432"/>
    <n v="19243"/>
    <n v="56002"/>
    <n v="8519"/>
    <x v="1"/>
    <n v="1.7045956357435169E-2"/>
  </r>
  <r>
    <s v="Post_2434"/>
    <x v="300"/>
    <x v="2"/>
    <x v="4"/>
    <x v="0"/>
    <x v="3"/>
    <x v="2433"/>
    <n v="150064"/>
    <n v="84725"/>
    <n v="17775"/>
    <x v="1"/>
    <n v="0.43201765264319253"/>
  </r>
  <r>
    <s v="Post_2435"/>
    <x v="84"/>
    <x v="3"/>
    <x v="0"/>
    <x v="1"/>
    <x v="4"/>
    <x v="2434"/>
    <n v="236928"/>
    <n v="12775"/>
    <n v="5265"/>
    <x v="0"/>
    <n v="0.2232101117241162"/>
  </r>
  <r>
    <s v="Post_2436"/>
    <x v="616"/>
    <x v="3"/>
    <x v="1"/>
    <x v="1"/>
    <x v="1"/>
    <x v="2435"/>
    <n v="372363"/>
    <n v="3897"/>
    <n v="3722"/>
    <x v="1"/>
    <n v="0.52024748523727837"/>
  </r>
  <r>
    <s v="Post_2437"/>
    <x v="352"/>
    <x v="3"/>
    <x v="3"/>
    <x v="4"/>
    <x v="2"/>
    <x v="2436"/>
    <n v="456466"/>
    <n v="20085"/>
    <n v="32976"/>
    <x v="0"/>
    <n v="0.25176087393699048"/>
  </r>
  <r>
    <s v="Post_2438"/>
    <x v="487"/>
    <x v="0"/>
    <x v="5"/>
    <x v="3"/>
    <x v="6"/>
    <x v="2437"/>
    <n v="370066"/>
    <n v="79854"/>
    <n v="29476"/>
    <x v="0"/>
    <n v="0.17021013706752541"/>
  </r>
  <r>
    <s v="Post_2439"/>
    <x v="214"/>
    <x v="0"/>
    <x v="0"/>
    <x v="5"/>
    <x v="3"/>
    <x v="2438"/>
    <n v="404333"/>
    <n v="74597"/>
    <n v="46511"/>
    <x v="1"/>
    <n v="0.20312825578091384"/>
  </r>
  <r>
    <s v="Post_2440"/>
    <x v="316"/>
    <x v="0"/>
    <x v="9"/>
    <x v="4"/>
    <x v="1"/>
    <x v="2439"/>
    <n v="445321"/>
    <n v="50056"/>
    <n v="13751"/>
    <x v="1"/>
    <n v="8.9222087867795246"/>
  </r>
  <r>
    <s v="Post_2441"/>
    <x v="128"/>
    <x v="3"/>
    <x v="2"/>
    <x v="1"/>
    <x v="4"/>
    <x v="2440"/>
    <n v="62251"/>
    <n v="65353"/>
    <n v="36771"/>
    <x v="0"/>
    <n v="4.5221065327141909E-2"/>
  </r>
  <r>
    <s v="Post_2442"/>
    <x v="185"/>
    <x v="0"/>
    <x v="6"/>
    <x v="5"/>
    <x v="5"/>
    <x v="2441"/>
    <n v="294804"/>
    <n v="89443"/>
    <n v="27277"/>
    <x v="0"/>
    <n v="9.8159854555377291E-2"/>
  </r>
  <r>
    <s v="Post_2443"/>
    <x v="117"/>
    <x v="3"/>
    <x v="8"/>
    <x v="0"/>
    <x v="7"/>
    <x v="2442"/>
    <n v="86388"/>
    <n v="36191"/>
    <n v="49207"/>
    <x v="1"/>
    <n v="4.6533273053657669E-2"/>
  </r>
  <r>
    <s v="Post_2444"/>
    <x v="382"/>
    <x v="0"/>
    <x v="8"/>
    <x v="0"/>
    <x v="5"/>
    <x v="2443"/>
    <n v="346397"/>
    <n v="58957"/>
    <n v="5374"/>
    <x v="2"/>
    <n v="8.4902011732505167E-2"/>
  </r>
  <r>
    <s v="Post_2445"/>
    <x v="561"/>
    <x v="0"/>
    <x v="8"/>
    <x v="1"/>
    <x v="4"/>
    <x v="2444"/>
    <n v="352345"/>
    <n v="74249"/>
    <n v="451"/>
    <x v="1"/>
    <n v="0.19049991814273676"/>
  </r>
  <r>
    <s v="Post_2446"/>
    <x v="698"/>
    <x v="0"/>
    <x v="1"/>
    <x v="0"/>
    <x v="2"/>
    <x v="2445"/>
    <n v="328451"/>
    <n v="85600"/>
    <n v="31540"/>
    <x v="1"/>
    <n v="0.18370689747579316"/>
  </r>
  <r>
    <s v="Post_2447"/>
    <x v="588"/>
    <x v="3"/>
    <x v="4"/>
    <x v="5"/>
    <x v="7"/>
    <x v="2446"/>
    <n v="235736"/>
    <n v="85103"/>
    <n v="19014"/>
    <x v="0"/>
    <n v="7.7228629037480942E-2"/>
  </r>
  <r>
    <s v="Post_2448"/>
    <x v="91"/>
    <x v="3"/>
    <x v="9"/>
    <x v="4"/>
    <x v="5"/>
    <x v="2447"/>
    <n v="265736"/>
    <n v="60002"/>
    <n v="48789"/>
    <x v="1"/>
    <n v="8.6386433440879956E-2"/>
  </r>
  <r>
    <s v="Post_2449"/>
    <x v="620"/>
    <x v="0"/>
    <x v="4"/>
    <x v="5"/>
    <x v="1"/>
    <x v="2448"/>
    <n v="157003"/>
    <n v="60341"/>
    <n v="40513"/>
    <x v="0"/>
    <n v="0.1225706384147866"/>
  </r>
  <r>
    <s v="Post_2450"/>
    <x v="76"/>
    <x v="2"/>
    <x v="8"/>
    <x v="5"/>
    <x v="7"/>
    <x v="2449"/>
    <n v="467832"/>
    <n v="41087"/>
    <n v="8066"/>
    <x v="1"/>
    <n v="0.89635604225652477"/>
  </r>
  <r>
    <s v="Post_2451"/>
    <x v="15"/>
    <x v="3"/>
    <x v="8"/>
    <x v="5"/>
    <x v="4"/>
    <x v="2450"/>
    <n v="58018"/>
    <n v="37436"/>
    <n v="18311"/>
    <x v="2"/>
    <n v="9.94581447884684E-2"/>
  </r>
  <r>
    <s v="Post_2452"/>
    <x v="395"/>
    <x v="1"/>
    <x v="4"/>
    <x v="1"/>
    <x v="0"/>
    <x v="2451"/>
    <n v="411938"/>
    <n v="75228"/>
    <n v="24469"/>
    <x v="2"/>
    <n v="0.11744466521837336"/>
  </r>
  <r>
    <s v="Post_2453"/>
    <x v="272"/>
    <x v="3"/>
    <x v="8"/>
    <x v="3"/>
    <x v="4"/>
    <x v="2452"/>
    <n v="366573"/>
    <n v="35185"/>
    <n v="36177"/>
    <x v="1"/>
    <n v="1.0811528083285811"/>
  </r>
  <r>
    <s v="Post_2454"/>
    <x v="244"/>
    <x v="3"/>
    <x v="9"/>
    <x v="4"/>
    <x v="0"/>
    <x v="2453"/>
    <n v="406358"/>
    <n v="86675"/>
    <n v="10858"/>
    <x v="2"/>
    <n v="0.53657827537957281"/>
  </r>
  <r>
    <s v="Post_2455"/>
    <x v="223"/>
    <x v="3"/>
    <x v="9"/>
    <x v="0"/>
    <x v="2"/>
    <x v="2454"/>
    <n v="414686"/>
    <n v="62802"/>
    <n v="17662"/>
    <x v="2"/>
    <n v="0.25897860491000213"/>
  </r>
  <r>
    <s v="Post_2456"/>
    <x v="406"/>
    <x v="3"/>
    <x v="8"/>
    <x v="4"/>
    <x v="5"/>
    <x v="2455"/>
    <n v="56901"/>
    <n v="20001"/>
    <n v="7802"/>
    <x v="1"/>
    <n v="4.958832510608005E-2"/>
  </r>
  <r>
    <s v="Post_2457"/>
    <x v="238"/>
    <x v="0"/>
    <x v="2"/>
    <x v="4"/>
    <x v="6"/>
    <x v="2456"/>
    <n v="442721"/>
    <n v="55560"/>
    <n v="33554"/>
    <x v="0"/>
    <n v="0.1124165861680473"/>
  </r>
  <r>
    <s v="Post_2458"/>
    <x v="571"/>
    <x v="1"/>
    <x v="4"/>
    <x v="3"/>
    <x v="6"/>
    <x v="2457"/>
    <n v="184502"/>
    <n v="87669"/>
    <n v="13578"/>
    <x v="1"/>
    <n v="0.12101516728737889"/>
  </r>
  <r>
    <s v="Post_2459"/>
    <x v="250"/>
    <x v="3"/>
    <x v="4"/>
    <x v="3"/>
    <x v="2"/>
    <x v="2458"/>
    <n v="438956"/>
    <n v="91840"/>
    <n v="31899"/>
    <x v="2"/>
    <n v="0.17812017758362811"/>
  </r>
  <r>
    <s v="Post_2460"/>
    <x v="73"/>
    <x v="1"/>
    <x v="2"/>
    <x v="3"/>
    <x v="0"/>
    <x v="2459"/>
    <n v="51600"/>
    <n v="83324"/>
    <n v="34949"/>
    <x v="0"/>
    <n v="4.8171134240459525E-2"/>
  </r>
  <r>
    <s v="Post_2461"/>
    <x v="699"/>
    <x v="0"/>
    <x v="3"/>
    <x v="1"/>
    <x v="4"/>
    <x v="2460"/>
    <n v="61991"/>
    <n v="31039"/>
    <n v="47417"/>
    <x v="2"/>
    <n v="0.31260113291118108"/>
  </r>
  <r>
    <s v="Post_2462"/>
    <x v="10"/>
    <x v="1"/>
    <x v="9"/>
    <x v="4"/>
    <x v="1"/>
    <x v="2461"/>
    <n v="381398"/>
    <n v="70031"/>
    <n v="25141"/>
    <x v="2"/>
    <n v="0.15866991218003076"/>
  </r>
  <r>
    <s v="Post_2463"/>
    <x v="573"/>
    <x v="0"/>
    <x v="4"/>
    <x v="4"/>
    <x v="5"/>
    <x v="2462"/>
    <n v="316201"/>
    <n v="78508"/>
    <n v="13106"/>
    <x v="2"/>
    <n v="8.8850926135525574E-2"/>
  </r>
  <r>
    <s v="Post_2464"/>
    <x v="5"/>
    <x v="2"/>
    <x v="9"/>
    <x v="2"/>
    <x v="2"/>
    <x v="2463"/>
    <n v="487912"/>
    <n v="29642"/>
    <n v="45365"/>
    <x v="1"/>
    <n v="1.0120638105460358"/>
  </r>
  <r>
    <s v="Post_2465"/>
    <x v="418"/>
    <x v="3"/>
    <x v="3"/>
    <x v="1"/>
    <x v="1"/>
    <x v="2464"/>
    <n v="191272"/>
    <n v="53935"/>
    <n v="19636"/>
    <x v="0"/>
    <n v="8.6815041214059391E-2"/>
  </r>
  <r>
    <s v="Post_2466"/>
    <x v="594"/>
    <x v="2"/>
    <x v="0"/>
    <x v="3"/>
    <x v="7"/>
    <x v="2465"/>
    <n v="351338"/>
    <n v="89790"/>
    <n v="32094"/>
    <x v="0"/>
    <n v="1.0096091893206576"/>
  </r>
  <r>
    <s v="Post_2467"/>
    <x v="348"/>
    <x v="0"/>
    <x v="5"/>
    <x v="4"/>
    <x v="2"/>
    <x v="2466"/>
    <n v="294506"/>
    <n v="13536"/>
    <n v="48320"/>
    <x v="0"/>
    <n v="0.34768516892432455"/>
  </r>
  <r>
    <s v="Post_2468"/>
    <x v="309"/>
    <x v="2"/>
    <x v="0"/>
    <x v="0"/>
    <x v="5"/>
    <x v="2467"/>
    <n v="220734"/>
    <n v="21453"/>
    <n v="14972"/>
    <x v="1"/>
    <n v="0.12084755272885513"/>
  </r>
  <r>
    <s v="Post_2469"/>
    <x v="312"/>
    <x v="2"/>
    <x v="9"/>
    <x v="5"/>
    <x v="6"/>
    <x v="2468"/>
    <n v="291395"/>
    <n v="99817"/>
    <n v="7707"/>
    <x v="0"/>
    <n v="8.213303476682865E-2"/>
  </r>
  <r>
    <s v="Post_2470"/>
    <x v="101"/>
    <x v="2"/>
    <x v="3"/>
    <x v="2"/>
    <x v="3"/>
    <x v="2469"/>
    <n v="324242"/>
    <n v="11914"/>
    <n v="19688"/>
    <x v="2"/>
    <n v="0.2698779025541187"/>
  </r>
  <r>
    <s v="Post_2471"/>
    <x v="634"/>
    <x v="2"/>
    <x v="6"/>
    <x v="0"/>
    <x v="3"/>
    <x v="2470"/>
    <n v="65259"/>
    <n v="90445"/>
    <n v="33608"/>
    <x v="1"/>
    <n v="9.3676657385364709E-2"/>
  </r>
  <r>
    <s v="Post_2472"/>
    <x v="185"/>
    <x v="0"/>
    <x v="5"/>
    <x v="5"/>
    <x v="3"/>
    <x v="2471"/>
    <n v="305684"/>
    <n v="90185"/>
    <n v="22404"/>
    <x v="0"/>
    <n v="0.53546894642916576"/>
  </r>
  <r>
    <s v="Post_2473"/>
    <x v="188"/>
    <x v="1"/>
    <x v="2"/>
    <x v="4"/>
    <x v="5"/>
    <x v="2472"/>
    <n v="91877"/>
    <n v="14035"/>
    <n v="48890"/>
    <x v="0"/>
    <n v="6.5889229208130659E-2"/>
  </r>
  <r>
    <s v="Post_2474"/>
    <x v="571"/>
    <x v="1"/>
    <x v="5"/>
    <x v="2"/>
    <x v="6"/>
    <x v="2473"/>
    <n v="247723"/>
    <n v="73354"/>
    <n v="24761"/>
    <x v="0"/>
    <n v="9.8928638753624676E-2"/>
  </r>
  <r>
    <s v="Post_2475"/>
    <x v="35"/>
    <x v="2"/>
    <x v="3"/>
    <x v="4"/>
    <x v="0"/>
    <x v="2474"/>
    <n v="104586"/>
    <n v="83802"/>
    <n v="36911"/>
    <x v="0"/>
    <n v="0.29874758832850445"/>
  </r>
  <r>
    <s v="Post_2476"/>
    <x v="700"/>
    <x v="0"/>
    <x v="9"/>
    <x v="1"/>
    <x v="7"/>
    <x v="2475"/>
    <n v="316805"/>
    <n v="99649"/>
    <n v="12197"/>
    <x v="0"/>
    <n v="0.18748496493494793"/>
  </r>
  <r>
    <s v="Post_2477"/>
    <x v="411"/>
    <x v="3"/>
    <x v="6"/>
    <x v="1"/>
    <x v="6"/>
    <x v="2476"/>
    <n v="358459"/>
    <n v="4933"/>
    <n v="24085"/>
    <x v="1"/>
    <n v="0.16792062061944935"/>
  </r>
  <r>
    <s v="Post_2478"/>
    <x v="254"/>
    <x v="3"/>
    <x v="7"/>
    <x v="3"/>
    <x v="7"/>
    <x v="2477"/>
    <n v="462784"/>
    <n v="10533"/>
    <n v="18903"/>
    <x v="2"/>
    <n v="0.16152352299926689"/>
  </r>
  <r>
    <s v="Post_2479"/>
    <x v="364"/>
    <x v="3"/>
    <x v="7"/>
    <x v="5"/>
    <x v="6"/>
    <x v="2478"/>
    <n v="35776"/>
    <n v="49912"/>
    <n v="10371"/>
    <x v="1"/>
    <n v="2.9026221472435831E-2"/>
  </r>
  <r>
    <s v="Post_2480"/>
    <x v="423"/>
    <x v="0"/>
    <x v="5"/>
    <x v="3"/>
    <x v="7"/>
    <x v="2479"/>
    <n v="306823"/>
    <n v="3693"/>
    <n v="18459"/>
    <x v="0"/>
    <n v="1.7523930772549792"/>
  </r>
  <r>
    <s v="Post_2481"/>
    <x v="443"/>
    <x v="2"/>
    <x v="9"/>
    <x v="1"/>
    <x v="3"/>
    <x v="2480"/>
    <n v="425490"/>
    <n v="24075"/>
    <n v="1043"/>
    <x v="2"/>
    <n v="0.14733739632042339"/>
  </r>
  <r>
    <s v="Post_2482"/>
    <x v="141"/>
    <x v="0"/>
    <x v="8"/>
    <x v="1"/>
    <x v="1"/>
    <x v="2481"/>
    <n v="238367"/>
    <n v="5924"/>
    <n v="7164"/>
    <x v="1"/>
    <n v="6.2122581016536949E-2"/>
  </r>
  <r>
    <s v="Post_2483"/>
    <x v="423"/>
    <x v="2"/>
    <x v="7"/>
    <x v="5"/>
    <x v="3"/>
    <x v="2482"/>
    <n v="36775"/>
    <n v="22461"/>
    <n v="12596"/>
    <x v="2"/>
    <n v="4.654686081495886E-2"/>
  </r>
  <r>
    <s v="Post_2484"/>
    <x v="167"/>
    <x v="2"/>
    <x v="3"/>
    <x v="2"/>
    <x v="0"/>
    <x v="2483"/>
    <n v="125046"/>
    <n v="33950"/>
    <n v="35129"/>
    <x v="1"/>
    <n v="0.10152211260129332"/>
  </r>
  <r>
    <s v="Post_2485"/>
    <x v="49"/>
    <x v="0"/>
    <x v="0"/>
    <x v="0"/>
    <x v="1"/>
    <x v="2484"/>
    <n v="23114"/>
    <n v="23917"/>
    <n v="18942"/>
    <x v="2"/>
    <n v="2.6419328602338105E-2"/>
  </r>
  <r>
    <s v="Post_2486"/>
    <x v="701"/>
    <x v="1"/>
    <x v="1"/>
    <x v="1"/>
    <x v="2"/>
    <x v="2485"/>
    <n v="200694"/>
    <n v="61870"/>
    <n v="17571"/>
    <x v="1"/>
    <n v="1.2700215346254109"/>
  </r>
  <r>
    <s v="Post_2487"/>
    <x v="39"/>
    <x v="0"/>
    <x v="4"/>
    <x v="5"/>
    <x v="6"/>
    <x v="2486"/>
    <n v="83584"/>
    <n v="5032"/>
    <n v="45668"/>
    <x v="1"/>
    <n v="9.7737503866659386E-2"/>
  </r>
  <r>
    <s v="Post_2488"/>
    <x v="633"/>
    <x v="1"/>
    <x v="4"/>
    <x v="0"/>
    <x v="6"/>
    <x v="2487"/>
    <n v="228853"/>
    <n v="73672"/>
    <n v="31885"/>
    <x v="1"/>
    <n v="0.10173668206564314"/>
  </r>
  <r>
    <s v="Post_2489"/>
    <x v="557"/>
    <x v="0"/>
    <x v="7"/>
    <x v="3"/>
    <x v="6"/>
    <x v="2488"/>
    <n v="20757"/>
    <n v="52198"/>
    <n v="42698"/>
    <x v="1"/>
    <n v="3.5508294264476971E-2"/>
  </r>
  <r>
    <s v="Post_2490"/>
    <x v="405"/>
    <x v="3"/>
    <x v="3"/>
    <x v="5"/>
    <x v="6"/>
    <x v="2489"/>
    <n v="454178"/>
    <n v="29349"/>
    <n v="31522"/>
    <x v="2"/>
    <n v="0.22985347454068264"/>
  </r>
  <r>
    <s v="Post_2491"/>
    <x v="488"/>
    <x v="3"/>
    <x v="3"/>
    <x v="2"/>
    <x v="7"/>
    <x v="2490"/>
    <n v="349304"/>
    <n v="23955"/>
    <n v="7574"/>
    <x v="0"/>
    <n v="0.34267201625391525"/>
  </r>
  <r>
    <s v="Post_2492"/>
    <x v="412"/>
    <x v="1"/>
    <x v="4"/>
    <x v="5"/>
    <x v="7"/>
    <x v="2491"/>
    <n v="80323"/>
    <n v="48505"/>
    <n v="43372"/>
    <x v="1"/>
    <n v="8.7114491814424891E-2"/>
  </r>
  <r>
    <s v="Post_2493"/>
    <x v="167"/>
    <x v="2"/>
    <x v="9"/>
    <x v="5"/>
    <x v="2"/>
    <x v="2492"/>
    <n v="499236"/>
    <n v="96550"/>
    <n v="28438"/>
    <x v="1"/>
    <n v="0.16414964444376659"/>
  </r>
  <r>
    <s v="Post_2494"/>
    <x v="499"/>
    <x v="1"/>
    <x v="0"/>
    <x v="4"/>
    <x v="2"/>
    <x v="2493"/>
    <n v="65941"/>
    <n v="46483"/>
    <n v="48418"/>
    <x v="1"/>
    <n v="5.688574574255241E-2"/>
  </r>
  <r>
    <s v="Post_2495"/>
    <x v="516"/>
    <x v="2"/>
    <x v="6"/>
    <x v="0"/>
    <x v="0"/>
    <x v="2494"/>
    <n v="161930"/>
    <n v="17928"/>
    <n v="18917"/>
    <x v="1"/>
    <n v="0.13683160574324463"/>
  </r>
  <r>
    <s v="Post_2496"/>
    <x v="651"/>
    <x v="2"/>
    <x v="4"/>
    <x v="5"/>
    <x v="4"/>
    <x v="2495"/>
    <n v="399428"/>
    <n v="8466"/>
    <n v="3334"/>
    <x v="0"/>
    <n v="0.29052050636989246"/>
  </r>
  <r>
    <s v="Post_2497"/>
    <x v="10"/>
    <x v="0"/>
    <x v="0"/>
    <x v="5"/>
    <x v="2"/>
    <x v="2496"/>
    <n v="423061"/>
    <n v="89011"/>
    <n v="33365"/>
    <x v="0"/>
    <n v="0.33387015817051074"/>
  </r>
  <r>
    <s v="Post_2498"/>
    <x v="574"/>
    <x v="1"/>
    <x v="6"/>
    <x v="5"/>
    <x v="5"/>
    <x v="2497"/>
    <n v="40363"/>
    <n v="16844"/>
    <n v="32469"/>
    <x v="2"/>
    <n v="0.18155939917517175"/>
  </r>
  <r>
    <s v="Post_2499"/>
    <x v="189"/>
    <x v="3"/>
    <x v="5"/>
    <x v="3"/>
    <x v="0"/>
    <x v="2498"/>
    <n v="360247"/>
    <n v="26754"/>
    <n v="33262"/>
    <x v="2"/>
    <n v="0.1669253714744188"/>
  </r>
  <r>
    <s v="Post_2500"/>
    <x v="499"/>
    <x v="2"/>
    <x v="7"/>
    <x v="3"/>
    <x v="2"/>
    <x v="2499"/>
    <n v="19099"/>
    <n v="6791"/>
    <n v="12487"/>
    <x v="1"/>
    <n v="1.4208157260091801E-2"/>
  </r>
  <r>
    <s v="Post_2501"/>
    <x v="534"/>
    <x v="0"/>
    <x v="3"/>
    <x v="3"/>
    <x v="6"/>
    <x v="2500"/>
    <n v="123321"/>
    <n v="33394"/>
    <n v="35085"/>
    <x v="0"/>
    <n v="0.33861081294842099"/>
  </r>
  <r>
    <s v="Post_2502"/>
    <x v="117"/>
    <x v="2"/>
    <x v="2"/>
    <x v="2"/>
    <x v="6"/>
    <x v="2501"/>
    <n v="19388"/>
    <n v="12617"/>
    <n v="13668"/>
    <x v="0"/>
    <n v="1.1173888238120542E-2"/>
  </r>
  <r>
    <s v="Post_2503"/>
    <x v="138"/>
    <x v="1"/>
    <x v="5"/>
    <x v="4"/>
    <x v="4"/>
    <x v="2502"/>
    <n v="197192"/>
    <n v="63338"/>
    <n v="3886"/>
    <x v="0"/>
    <n v="0.15525534553380183"/>
  </r>
  <r>
    <s v="Post_2504"/>
    <x v="352"/>
    <x v="0"/>
    <x v="3"/>
    <x v="1"/>
    <x v="5"/>
    <x v="2503"/>
    <n v="460406"/>
    <n v="36718"/>
    <n v="9386"/>
    <x v="1"/>
    <n v="0.10564711805983576"/>
  </r>
  <r>
    <s v="Post_2505"/>
    <x v="391"/>
    <x v="2"/>
    <x v="3"/>
    <x v="2"/>
    <x v="7"/>
    <x v="2504"/>
    <n v="228695"/>
    <n v="61603"/>
    <n v="4448"/>
    <x v="2"/>
    <n v="7.8422055002344046E-2"/>
  </r>
  <r>
    <s v="Post_2506"/>
    <x v="339"/>
    <x v="2"/>
    <x v="0"/>
    <x v="4"/>
    <x v="2"/>
    <x v="2505"/>
    <n v="434353"/>
    <n v="94792"/>
    <n v="47416"/>
    <x v="0"/>
    <n v="0.37017697274142103"/>
  </r>
  <r>
    <s v="Post_2507"/>
    <x v="243"/>
    <x v="3"/>
    <x v="0"/>
    <x v="5"/>
    <x v="5"/>
    <x v="2506"/>
    <n v="129075"/>
    <n v="42946"/>
    <n v="24127"/>
    <x v="1"/>
    <n v="6.6206786678309371E-2"/>
  </r>
  <r>
    <s v="Post_2508"/>
    <x v="341"/>
    <x v="1"/>
    <x v="9"/>
    <x v="3"/>
    <x v="1"/>
    <x v="2507"/>
    <n v="389024"/>
    <n v="91886"/>
    <n v="16411"/>
    <x v="0"/>
    <n v="9.9611605253454055E-2"/>
  </r>
  <r>
    <s v="Post_2509"/>
    <x v="21"/>
    <x v="3"/>
    <x v="5"/>
    <x v="5"/>
    <x v="1"/>
    <x v="2508"/>
    <n v="293146"/>
    <n v="32428"/>
    <n v="36233"/>
    <x v="0"/>
    <n v="0.212435640820439"/>
  </r>
  <r>
    <s v="Post_2510"/>
    <x v="8"/>
    <x v="2"/>
    <x v="3"/>
    <x v="5"/>
    <x v="0"/>
    <x v="2509"/>
    <n v="315273"/>
    <n v="93109"/>
    <n v="16533"/>
    <x v="2"/>
    <n v="0.11332317754546768"/>
  </r>
  <r>
    <s v="Post_2511"/>
    <x v="692"/>
    <x v="2"/>
    <x v="5"/>
    <x v="0"/>
    <x v="0"/>
    <x v="2510"/>
    <n v="347635"/>
    <n v="85096"/>
    <n v="4171"/>
    <x v="1"/>
    <n v="0.32354914532762813"/>
  </r>
  <r>
    <s v="Post_2512"/>
    <x v="590"/>
    <x v="0"/>
    <x v="9"/>
    <x v="1"/>
    <x v="7"/>
    <x v="2511"/>
    <n v="420305"/>
    <n v="58653"/>
    <n v="23940"/>
    <x v="2"/>
    <n v="0.13334358581392544"/>
  </r>
  <r>
    <s v="Post_2513"/>
    <x v="124"/>
    <x v="1"/>
    <x v="8"/>
    <x v="3"/>
    <x v="5"/>
    <x v="2512"/>
    <n v="411569"/>
    <n v="12811"/>
    <n v="40638"/>
    <x v="1"/>
    <n v="0.25621024074014898"/>
  </r>
  <r>
    <s v="Post_2514"/>
    <x v="224"/>
    <x v="3"/>
    <x v="7"/>
    <x v="0"/>
    <x v="1"/>
    <x v="2513"/>
    <n v="28836"/>
    <n v="90228"/>
    <n v="9577"/>
    <x v="2"/>
    <n v="4.7734768333808304E-2"/>
  </r>
  <r>
    <s v="Post_2515"/>
    <x v="315"/>
    <x v="0"/>
    <x v="9"/>
    <x v="4"/>
    <x v="7"/>
    <x v="2514"/>
    <n v="103328"/>
    <n v="93696"/>
    <n v="45312"/>
    <x v="0"/>
    <n v="5.5475662324046028E-2"/>
  </r>
  <r>
    <s v="Post_2516"/>
    <x v="381"/>
    <x v="1"/>
    <x v="5"/>
    <x v="4"/>
    <x v="7"/>
    <x v="2515"/>
    <n v="31125"/>
    <n v="57224"/>
    <n v="27244"/>
    <x v="0"/>
    <n v="0.54215053561713222"/>
  </r>
  <r>
    <s v="Post_2517"/>
    <x v="275"/>
    <x v="0"/>
    <x v="2"/>
    <x v="1"/>
    <x v="0"/>
    <x v="2516"/>
    <n v="138204"/>
    <n v="72909"/>
    <n v="42115"/>
    <x v="1"/>
    <n v="8.8056884299371432E-2"/>
  </r>
  <r>
    <s v="Post_2518"/>
    <x v="691"/>
    <x v="2"/>
    <x v="9"/>
    <x v="3"/>
    <x v="4"/>
    <x v="2517"/>
    <n v="167555"/>
    <n v="58449"/>
    <n v="806"/>
    <x v="2"/>
    <n v="5.1390961480683242E-2"/>
  </r>
  <r>
    <s v="Post_2519"/>
    <x v="294"/>
    <x v="0"/>
    <x v="3"/>
    <x v="5"/>
    <x v="6"/>
    <x v="2518"/>
    <n v="76313"/>
    <n v="37855"/>
    <n v="4252"/>
    <x v="1"/>
    <n v="2.5426667511216226E-2"/>
  </r>
  <r>
    <s v="Post_2520"/>
    <x v="702"/>
    <x v="0"/>
    <x v="9"/>
    <x v="3"/>
    <x v="4"/>
    <x v="2519"/>
    <n v="50282"/>
    <n v="14469"/>
    <n v="12725"/>
    <x v="0"/>
    <n v="4.6183660464614446E-2"/>
  </r>
  <r>
    <s v="Post_2521"/>
    <x v="181"/>
    <x v="0"/>
    <x v="2"/>
    <x v="2"/>
    <x v="1"/>
    <x v="2520"/>
    <n v="316535"/>
    <n v="22109"/>
    <n v="19848"/>
    <x v="1"/>
    <n v="0.10876670068799128"/>
  </r>
  <r>
    <s v="Post_2522"/>
    <x v="29"/>
    <x v="3"/>
    <x v="7"/>
    <x v="2"/>
    <x v="3"/>
    <x v="2521"/>
    <n v="499874"/>
    <n v="92567"/>
    <n v="19082"/>
    <x v="2"/>
    <n v="0.31885678889137431"/>
  </r>
  <r>
    <s v="Post_2523"/>
    <x v="208"/>
    <x v="3"/>
    <x v="4"/>
    <x v="5"/>
    <x v="6"/>
    <x v="2522"/>
    <n v="231984"/>
    <n v="87290"/>
    <n v="43282"/>
    <x v="2"/>
    <n v="0.43022884639345915"/>
  </r>
  <r>
    <s v="Post_2524"/>
    <x v="347"/>
    <x v="3"/>
    <x v="6"/>
    <x v="0"/>
    <x v="7"/>
    <x v="2523"/>
    <n v="216342"/>
    <n v="10156"/>
    <n v="7638"/>
    <x v="1"/>
    <n v="0.19557636036650103"/>
  </r>
  <r>
    <s v="Post_2525"/>
    <x v="600"/>
    <x v="2"/>
    <x v="3"/>
    <x v="4"/>
    <x v="6"/>
    <x v="2524"/>
    <n v="35821"/>
    <n v="87391"/>
    <n v="33823"/>
    <x v="2"/>
    <n v="4.6772270999494256E-2"/>
  </r>
  <r>
    <s v="Post_2526"/>
    <x v="526"/>
    <x v="0"/>
    <x v="4"/>
    <x v="3"/>
    <x v="6"/>
    <x v="2525"/>
    <n v="5928"/>
    <n v="68590"/>
    <n v="38086"/>
    <x v="0"/>
    <n v="5.0070233680951891E-2"/>
  </r>
  <r>
    <s v="Post_2527"/>
    <x v="85"/>
    <x v="3"/>
    <x v="6"/>
    <x v="3"/>
    <x v="0"/>
    <x v="2526"/>
    <n v="204341"/>
    <n v="36007"/>
    <n v="14775"/>
    <x v="1"/>
    <n v="0.40112922397690609"/>
  </r>
  <r>
    <s v="Post_2528"/>
    <x v="391"/>
    <x v="3"/>
    <x v="4"/>
    <x v="4"/>
    <x v="6"/>
    <x v="2527"/>
    <n v="148546"/>
    <n v="85714"/>
    <n v="30266"/>
    <x v="1"/>
    <n v="0.45575478150902893"/>
  </r>
  <r>
    <s v="Post_2529"/>
    <x v="600"/>
    <x v="2"/>
    <x v="4"/>
    <x v="2"/>
    <x v="2"/>
    <x v="2528"/>
    <n v="202449"/>
    <n v="22506"/>
    <n v="49206"/>
    <x v="2"/>
    <n v="0.16928973409950615"/>
  </r>
  <r>
    <s v="Post_2530"/>
    <x v="558"/>
    <x v="3"/>
    <x v="0"/>
    <x v="2"/>
    <x v="5"/>
    <x v="2529"/>
    <n v="225746"/>
    <n v="26005"/>
    <n v="12638"/>
    <x v="0"/>
    <n v="9.6940277684585602E-2"/>
  </r>
  <r>
    <s v="Post_2531"/>
    <x v="703"/>
    <x v="1"/>
    <x v="8"/>
    <x v="2"/>
    <x v="6"/>
    <x v="2530"/>
    <n v="113448"/>
    <n v="30625"/>
    <n v="48391"/>
    <x v="1"/>
    <n v="4.6168873911650067E-2"/>
  </r>
  <r>
    <s v="Post_2532"/>
    <x v="704"/>
    <x v="3"/>
    <x v="0"/>
    <x v="2"/>
    <x v="0"/>
    <x v="2531"/>
    <n v="282426"/>
    <n v="29708"/>
    <n v="35199"/>
    <x v="2"/>
    <n v="7.2660356924472411E-2"/>
  </r>
  <r>
    <s v="Post_2533"/>
    <x v="289"/>
    <x v="3"/>
    <x v="7"/>
    <x v="2"/>
    <x v="3"/>
    <x v="2532"/>
    <n v="426935"/>
    <n v="38868"/>
    <n v="26186"/>
    <x v="1"/>
    <n v="0.11962737670506256"/>
  </r>
  <r>
    <s v="Post_2534"/>
    <x v="210"/>
    <x v="2"/>
    <x v="2"/>
    <x v="3"/>
    <x v="4"/>
    <x v="2533"/>
    <n v="12810"/>
    <n v="84684"/>
    <n v="28499"/>
    <x v="0"/>
    <n v="2.647758379885333E-2"/>
  </r>
  <r>
    <s v="Post_2535"/>
    <x v="574"/>
    <x v="1"/>
    <x v="8"/>
    <x v="2"/>
    <x v="0"/>
    <x v="2534"/>
    <n v="167857"/>
    <n v="18673"/>
    <n v="3273"/>
    <x v="1"/>
    <n v="6.4500157169921926E-2"/>
  </r>
  <r>
    <s v="Post_2536"/>
    <x v="514"/>
    <x v="0"/>
    <x v="9"/>
    <x v="2"/>
    <x v="6"/>
    <x v="2535"/>
    <n v="127357"/>
    <n v="29753"/>
    <n v="3803"/>
    <x v="1"/>
    <n v="4.0683776069708508E-2"/>
  </r>
  <r>
    <s v="Post_2537"/>
    <x v="190"/>
    <x v="0"/>
    <x v="3"/>
    <x v="1"/>
    <x v="3"/>
    <x v="2536"/>
    <n v="471073"/>
    <n v="9766"/>
    <n v="20104"/>
    <x v="2"/>
    <n v="6.6892292490118574"/>
  </r>
  <r>
    <s v="Post_2538"/>
    <x v="162"/>
    <x v="3"/>
    <x v="8"/>
    <x v="0"/>
    <x v="1"/>
    <x v="2537"/>
    <n v="160489"/>
    <n v="27495"/>
    <n v="49820"/>
    <x v="2"/>
    <n v="5.5805557745812542E-2"/>
  </r>
  <r>
    <s v="Post_2539"/>
    <x v="560"/>
    <x v="3"/>
    <x v="0"/>
    <x v="4"/>
    <x v="3"/>
    <x v="2538"/>
    <n v="155014"/>
    <n v="78757"/>
    <n v="18966"/>
    <x v="2"/>
    <n v="2.9686266679195641"/>
  </r>
  <r>
    <s v="Post_2540"/>
    <x v="416"/>
    <x v="1"/>
    <x v="5"/>
    <x v="4"/>
    <x v="3"/>
    <x v="2539"/>
    <n v="415577"/>
    <n v="39290"/>
    <n v="43037"/>
    <x v="0"/>
    <n v="1.2398563680643058"/>
  </r>
  <r>
    <s v="Post_2541"/>
    <x v="380"/>
    <x v="2"/>
    <x v="9"/>
    <x v="4"/>
    <x v="2"/>
    <x v="2540"/>
    <n v="414382"/>
    <n v="71397"/>
    <n v="7294"/>
    <x v="2"/>
    <n v="0.2092912401874768"/>
  </r>
  <r>
    <s v="Post_2542"/>
    <x v="525"/>
    <x v="1"/>
    <x v="4"/>
    <x v="5"/>
    <x v="0"/>
    <x v="2541"/>
    <n v="417726"/>
    <n v="86984"/>
    <n v="579"/>
    <x v="2"/>
    <n v="0.14400793671150874"/>
  </r>
  <r>
    <s v="Post_2543"/>
    <x v="251"/>
    <x v="2"/>
    <x v="6"/>
    <x v="0"/>
    <x v="2"/>
    <x v="2542"/>
    <n v="54468"/>
    <n v="92889"/>
    <n v="6169"/>
    <x v="2"/>
    <n v="3.0863982846150304E-2"/>
  </r>
  <r>
    <s v="Post_2544"/>
    <x v="241"/>
    <x v="3"/>
    <x v="9"/>
    <x v="4"/>
    <x v="0"/>
    <x v="2543"/>
    <n v="356909"/>
    <n v="54789"/>
    <n v="47157"/>
    <x v="1"/>
    <n v="0.44430533325199684"/>
  </r>
  <r>
    <s v="Post_2545"/>
    <x v="251"/>
    <x v="1"/>
    <x v="3"/>
    <x v="2"/>
    <x v="1"/>
    <x v="2544"/>
    <n v="68140"/>
    <n v="14386"/>
    <n v="10354"/>
    <x v="1"/>
    <n v="5.0816800182957991E-2"/>
  </r>
  <r>
    <s v="Post_2546"/>
    <x v="430"/>
    <x v="2"/>
    <x v="8"/>
    <x v="2"/>
    <x v="5"/>
    <x v="2545"/>
    <n v="185270"/>
    <n v="4346"/>
    <n v="44739"/>
    <x v="0"/>
    <n v="5.8554188390302624E-2"/>
  </r>
  <r>
    <s v="Post_2547"/>
    <x v="30"/>
    <x v="1"/>
    <x v="7"/>
    <x v="2"/>
    <x v="0"/>
    <x v="2546"/>
    <n v="47532"/>
    <n v="2967"/>
    <n v="4004"/>
    <x v="2"/>
    <n v="1.4001882571518708E-2"/>
  </r>
  <r>
    <s v="Post_2548"/>
    <x v="25"/>
    <x v="2"/>
    <x v="9"/>
    <x v="3"/>
    <x v="0"/>
    <x v="2547"/>
    <n v="3087"/>
    <n v="33539"/>
    <n v="8879"/>
    <x v="0"/>
    <n v="5.5821958558896732E-2"/>
  </r>
  <r>
    <s v="Post_2549"/>
    <x v="157"/>
    <x v="1"/>
    <x v="3"/>
    <x v="5"/>
    <x v="0"/>
    <x v="2548"/>
    <n v="263558"/>
    <n v="38409"/>
    <n v="220"/>
    <x v="1"/>
    <n v="6.8241143230591592E-2"/>
  </r>
  <r>
    <s v="Post_2550"/>
    <x v="705"/>
    <x v="0"/>
    <x v="0"/>
    <x v="0"/>
    <x v="7"/>
    <x v="2549"/>
    <n v="152081"/>
    <n v="83684"/>
    <n v="11191"/>
    <x v="0"/>
    <n v="7.057432300164064E-2"/>
  </r>
  <r>
    <s v="Post_2551"/>
    <x v="706"/>
    <x v="0"/>
    <x v="7"/>
    <x v="5"/>
    <x v="0"/>
    <x v="2550"/>
    <n v="343350"/>
    <n v="55422"/>
    <n v="42492"/>
    <x v="1"/>
    <n v="1.59320063401055"/>
  </r>
  <r>
    <s v="Post_2552"/>
    <x v="695"/>
    <x v="0"/>
    <x v="3"/>
    <x v="4"/>
    <x v="6"/>
    <x v="2551"/>
    <n v="40772"/>
    <n v="70937"/>
    <n v="39800"/>
    <x v="0"/>
    <n v="0.2724648783961674"/>
  </r>
  <r>
    <s v="Post_2553"/>
    <x v="623"/>
    <x v="0"/>
    <x v="8"/>
    <x v="4"/>
    <x v="6"/>
    <x v="2552"/>
    <n v="209387"/>
    <n v="89681"/>
    <n v="14453"/>
    <x v="1"/>
    <n v="8.5692099799600518E-2"/>
  </r>
  <r>
    <s v="Post_2554"/>
    <x v="642"/>
    <x v="0"/>
    <x v="2"/>
    <x v="3"/>
    <x v="2"/>
    <x v="2553"/>
    <n v="334810"/>
    <n v="58512"/>
    <n v="17934"/>
    <x v="2"/>
    <n v="8.7611909933075063E-2"/>
  </r>
  <r>
    <s v="Post_2555"/>
    <x v="19"/>
    <x v="2"/>
    <x v="0"/>
    <x v="0"/>
    <x v="7"/>
    <x v="2554"/>
    <n v="498332"/>
    <n v="88370"/>
    <n v="26302"/>
    <x v="1"/>
    <n v="0.90933418777554276"/>
  </r>
  <r>
    <s v="Post_2556"/>
    <x v="60"/>
    <x v="2"/>
    <x v="9"/>
    <x v="1"/>
    <x v="3"/>
    <x v="2555"/>
    <n v="311164"/>
    <n v="92571"/>
    <n v="42138"/>
    <x v="2"/>
    <n v="0.46104888510201802"/>
  </r>
  <r>
    <s v="Post_2557"/>
    <x v="232"/>
    <x v="0"/>
    <x v="8"/>
    <x v="2"/>
    <x v="4"/>
    <x v="2556"/>
    <n v="176543"/>
    <n v="86904"/>
    <n v="47992"/>
    <x v="1"/>
    <n v="8.9969823150837444E-2"/>
  </r>
  <r>
    <s v="Post_2558"/>
    <x v="365"/>
    <x v="2"/>
    <x v="8"/>
    <x v="2"/>
    <x v="6"/>
    <x v="2557"/>
    <n v="492439"/>
    <n v="22816"/>
    <n v="25718"/>
    <x v="2"/>
    <n v="0.78190203911728828"/>
  </r>
  <r>
    <s v="Post_2559"/>
    <x v="247"/>
    <x v="3"/>
    <x v="8"/>
    <x v="3"/>
    <x v="0"/>
    <x v="2558"/>
    <n v="256374"/>
    <n v="7548"/>
    <n v="17955"/>
    <x v="0"/>
    <n v="0.17310856247984893"/>
  </r>
  <r>
    <s v="Post_2560"/>
    <x v="387"/>
    <x v="0"/>
    <x v="7"/>
    <x v="2"/>
    <x v="0"/>
    <x v="2559"/>
    <n v="232088"/>
    <n v="3584"/>
    <n v="21517"/>
    <x v="1"/>
    <n v="0.12858286325087578"/>
  </r>
  <r>
    <s v="Post_2561"/>
    <x v="20"/>
    <x v="1"/>
    <x v="2"/>
    <x v="1"/>
    <x v="7"/>
    <x v="2560"/>
    <n v="142436"/>
    <n v="54890"/>
    <n v="11779"/>
    <x v="2"/>
    <n v="0.16371475636757665"/>
  </r>
  <r>
    <s v="Post_2562"/>
    <x v="671"/>
    <x v="3"/>
    <x v="6"/>
    <x v="5"/>
    <x v="0"/>
    <x v="2561"/>
    <n v="357561"/>
    <n v="63705"/>
    <n v="22476"/>
    <x v="1"/>
    <n v="9.0178523163139596E-2"/>
  </r>
  <r>
    <s v="Post_2563"/>
    <x v="585"/>
    <x v="3"/>
    <x v="0"/>
    <x v="2"/>
    <x v="7"/>
    <x v="2562"/>
    <n v="117284"/>
    <n v="813"/>
    <n v="15105"/>
    <x v="2"/>
    <n v="5.3355925142600784E-2"/>
  </r>
  <r>
    <s v="Post_2564"/>
    <x v="7"/>
    <x v="0"/>
    <x v="4"/>
    <x v="3"/>
    <x v="7"/>
    <x v="2563"/>
    <n v="136675"/>
    <n v="31661"/>
    <n v="39695"/>
    <x v="2"/>
    <n v="0.10296102466588435"/>
  </r>
  <r>
    <s v="Post_2565"/>
    <x v="21"/>
    <x v="3"/>
    <x v="5"/>
    <x v="3"/>
    <x v="3"/>
    <x v="2564"/>
    <n v="224437"/>
    <n v="6189"/>
    <n v="13971"/>
    <x v="1"/>
    <n v="0.12020737254716944"/>
  </r>
  <r>
    <s v="Post_2566"/>
    <x v="7"/>
    <x v="2"/>
    <x v="5"/>
    <x v="3"/>
    <x v="1"/>
    <x v="2565"/>
    <n v="429470"/>
    <n v="19732"/>
    <n v="12766"/>
    <x v="0"/>
    <n v="0.12844293305018323"/>
  </r>
  <r>
    <s v="Post_2567"/>
    <x v="23"/>
    <x v="0"/>
    <x v="8"/>
    <x v="5"/>
    <x v="3"/>
    <x v="2566"/>
    <n v="385952"/>
    <n v="59599"/>
    <n v="23267"/>
    <x v="2"/>
    <n v="0.33420922062664676"/>
  </r>
  <r>
    <s v="Post_2568"/>
    <x v="620"/>
    <x v="0"/>
    <x v="9"/>
    <x v="3"/>
    <x v="0"/>
    <x v="2567"/>
    <n v="153446"/>
    <n v="97898"/>
    <n v="28727"/>
    <x v="1"/>
    <n v="8.3640734657309235"/>
  </r>
  <r>
    <s v="Post_2569"/>
    <x v="402"/>
    <x v="3"/>
    <x v="9"/>
    <x v="5"/>
    <x v="7"/>
    <x v="2568"/>
    <n v="374569"/>
    <n v="56320"/>
    <n v="28305"/>
    <x v="1"/>
    <n v="1.9366530722416462"/>
  </r>
  <r>
    <s v="Post_2570"/>
    <x v="306"/>
    <x v="3"/>
    <x v="7"/>
    <x v="0"/>
    <x v="4"/>
    <x v="2569"/>
    <n v="396572"/>
    <n v="2041"/>
    <n v="13218"/>
    <x v="1"/>
    <n v="0.13513173860572131"/>
  </r>
  <r>
    <s v="Post_2571"/>
    <x v="11"/>
    <x v="3"/>
    <x v="5"/>
    <x v="1"/>
    <x v="4"/>
    <x v="2570"/>
    <n v="375717"/>
    <n v="6416"/>
    <n v="35351"/>
    <x v="2"/>
    <n v="0.10889569792036459"/>
  </r>
  <r>
    <s v="Post_2572"/>
    <x v="338"/>
    <x v="0"/>
    <x v="9"/>
    <x v="2"/>
    <x v="2"/>
    <x v="2571"/>
    <n v="169667"/>
    <n v="87354"/>
    <n v="28176"/>
    <x v="0"/>
    <n v="0.10661785322021454"/>
  </r>
  <r>
    <s v="Post_2573"/>
    <x v="81"/>
    <x v="1"/>
    <x v="1"/>
    <x v="1"/>
    <x v="4"/>
    <x v="2572"/>
    <n v="170174"/>
    <n v="38826"/>
    <n v="10092"/>
    <x v="2"/>
    <n v="0.64700862020595173"/>
  </r>
  <r>
    <s v="Post_2574"/>
    <x v="512"/>
    <x v="1"/>
    <x v="1"/>
    <x v="4"/>
    <x v="2"/>
    <x v="2573"/>
    <n v="291846"/>
    <n v="30805"/>
    <n v="8381"/>
    <x v="2"/>
    <n v="0.14634120463861194"/>
  </r>
  <r>
    <s v="Post_2575"/>
    <x v="358"/>
    <x v="3"/>
    <x v="4"/>
    <x v="5"/>
    <x v="5"/>
    <x v="2574"/>
    <n v="144971"/>
    <n v="1008"/>
    <n v="34541"/>
    <x v="1"/>
    <n v="0.15217908102448591"/>
  </r>
  <r>
    <s v="Post_2576"/>
    <x v="173"/>
    <x v="1"/>
    <x v="2"/>
    <x v="0"/>
    <x v="1"/>
    <x v="2575"/>
    <n v="463165"/>
    <n v="31309"/>
    <n v="31828"/>
    <x v="0"/>
    <n v="1.5973619196192812"/>
  </r>
  <r>
    <s v="Post_2577"/>
    <x v="592"/>
    <x v="2"/>
    <x v="9"/>
    <x v="4"/>
    <x v="3"/>
    <x v="2576"/>
    <n v="51824"/>
    <n v="6624"/>
    <n v="33785"/>
    <x v="1"/>
    <n v="2.9241755475477735E-2"/>
  </r>
  <r>
    <s v="Post_2578"/>
    <x v="303"/>
    <x v="2"/>
    <x v="1"/>
    <x v="2"/>
    <x v="4"/>
    <x v="2577"/>
    <n v="392899"/>
    <n v="9476"/>
    <n v="237"/>
    <x v="1"/>
    <n v="8.0585079074504143E-2"/>
  </r>
  <r>
    <s v="Post_2579"/>
    <x v="672"/>
    <x v="1"/>
    <x v="7"/>
    <x v="5"/>
    <x v="7"/>
    <x v="2578"/>
    <n v="310183"/>
    <n v="78161"/>
    <n v="41590"/>
    <x v="1"/>
    <n v="0.25262357539562225"/>
  </r>
  <r>
    <s v="Post_2580"/>
    <x v="400"/>
    <x v="1"/>
    <x v="7"/>
    <x v="5"/>
    <x v="7"/>
    <x v="2579"/>
    <n v="488840"/>
    <n v="88711"/>
    <n v="41354"/>
    <x v="1"/>
    <n v="4.3496946312734126"/>
  </r>
  <r>
    <s v="Post_2581"/>
    <x v="395"/>
    <x v="0"/>
    <x v="5"/>
    <x v="3"/>
    <x v="2"/>
    <x v="2580"/>
    <n v="194018"/>
    <n v="31840"/>
    <n v="38584"/>
    <x v="0"/>
    <n v="0.46346823889009625"/>
  </r>
  <r>
    <s v="Post_2582"/>
    <x v="372"/>
    <x v="3"/>
    <x v="2"/>
    <x v="1"/>
    <x v="3"/>
    <x v="2581"/>
    <n v="339895"/>
    <n v="79041"/>
    <n v="43901"/>
    <x v="1"/>
    <n v="0.12106593328408774"/>
  </r>
  <r>
    <s v="Post_2583"/>
    <x v="542"/>
    <x v="3"/>
    <x v="5"/>
    <x v="0"/>
    <x v="7"/>
    <x v="2582"/>
    <n v="463413"/>
    <n v="32735"/>
    <n v="22516"/>
    <x v="0"/>
    <n v="0.11354887297055888"/>
  </r>
  <r>
    <s v="Post_2584"/>
    <x v="85"/>
    <x v="3"/>
    <x v="2"/>
    <x v="4"/>
    <x v="3"/>
    <x v="2583"/>
    <n v="147375"/>
    <n v="99235"/>
    <n v="11219"/>
    <x v="1"/>
    <n v="0.23860241722038164"/>
  </r>
  <r>
    <s v="Post_2585"/>
    <x v="326"/>
    <x v="0"/>
    <x v="1"/>
    <x v="1"/>
    <x v="6"/>
    <x v="2584"/>
    <n v="156740"/>
    <n v="34892"/>
    <n v="8881"/>
    <x v="2"/>
    <n v="4.6183625707018561E-2"/>
  </r>
  <r>
    <s v="Post_2586"/>
    <x v="288"/>
    <x v="1"/>
    <x v="1"/>
    <x v="3"/>
    <x v="2"/>
    <x v="2585"/>
    <n v="17011"/>
    <n v="75940"/>
    <n v="20745"/>
    <x v="1"/>
    <n v="6.764554865325885E-2"/>
  </r>
  <r>
    <s v="Post_2587"/>
    <x v="136"/>
    <x v="1"/>
    <x v="1"/>
    <x v="2"/>
    <x v="4"/>
    <x v="2586"/>
    <n v="49515"/>
    <n v="94487"/>
    <n v="19525"/>
    <x v="1"/>
    <n v="4.3502376673168336E-2"/>
  </r>
  <r>
    <s v="Post_2588"/>
    <x v="703"/>
    <x v="1"/>
    <x v="3"/>
    <x v="3"/>
    <x v="5"/>
    <x v="2587"/>
    <n v="196104"/>
    <n v="40750"/>
    <n v="15936"/>
    <x v="2"/>
    <n v="5.0653563011978396E-2"/>
  </r>
  <r>
    <s v="Post_2589"/>
    <x v="417"/>
    <x v="2"/>
    <x v="3"/>
    <x v="0"/>
    <x v="1"/>
    <x v="2588"/>
    <n v="348866"/>
    <n v="80120"/>
    <n v="34139"/>
    <x v="2"/>
    <n v="0.1194225941746271"/>
  </r>
  <r>
    <s v="Post_2590"/>
    <x v="318"/>
    <x v="3"/>
    <x v="0"/>
    <x v="4"/>
    <x v="4"/>
    <x v="2589"/>
    <n v="236695"/>
    <n v="22847"/>
    <n v="47938"/>
    <x v="1"/>
    <n v="0.11579043693303714"/>
  </r>
  <r>
    <s v="Post_2591"/>
    <x v="41"/>
    <x v="3"/>
    <x v="2"/>
    <x v="3"/>
    <x v="6"/>
    <x v="2590"/>
    <n v="187743"/>
    <n v="97119"/>
    <n v="10070"/>
    <x v="0"/>
    <n v="6.331605301054595E-2"/>
  </r>
  <r>
    <s v="Post_2592"/>
    <x v="209"/>
    <x v="2"/>
    <x v="7"/>
    <x v="0"/>
    <x v="6"/>
    <x v="2591"/>
    <n v="479352"/>
    <n v="39884"/>
    <n v="22495"/>
    <x v="1"/>
    <n v="0.96812016369712461"/>
  </r>
  <r>
    <s v="Post_2593"/>
    <x v="446"/>
    <x v="0"/>
    <x v="9"/>
    <x v="0"/>
    <x v="2"/>
    <x v="2592"/>
    <n v="191250"/>
    <n v="49211"/>
    <n v="34693"/>
    <x v="1"/>
    <n v="7.5633315008246287"/>
  </r>
  <r>
    <s v="Post_2594"/>
    <x v="471"/>
    <x v="0"/>
    <x v="6"/>
    <x v="0"/>
    <x v="7"/>
    <x v="2593"/>
    <n v="72881"/>
    <n v="13919"/>
    <n v="31645"/>
    <x v="0"/>
    <n v="3.3703485022017032E-2"/>
  </r>
  <r>
    <s v="Post_2595"/>
    <x v="329"/>
    <x v="0"/>
    <x v="4"/>
    <x v="5"/>
    <x v="0"/>
    <x v="2594"/>
    <n v="441095"/>
    <n v="11321"/>
    <n v="4039"/>
    <x v="0"/>
    <n v="0.10729176411631057"/>
  </r>
  <r>
    <s v="Post_2596"/>
    <x v="337"/>
    <x v="3"/>
    <x v="0"/>
    <x v="2"/>
    <x v="6"/>
    <x v="2595"/>
    <n v="333525"/>
    <n v="46048"/>
    <n v="33160"/>
    <x v="0"/>
    <n v="0.24269931565088435"/>
  </r>
  <r>
    <s v="Post_2597"/>
    <x v="149"/>
    <x v="3"/>
    <x v="5"/>
    <x v="5"/>
    <x v="3"/>
    <x v="2596"/>
    <n v="306484"/>
    <n v="74925"/>
    <n v="38141"/>
    <x v="1"/>
    <n v="0.41169930593512316"/>
  </r>
  <r>
    <s v="Post_2598"/>
    <x v="338"/>
    <x v="3"/>
    <x v="0"/>
    <x v="5"/>
    <x v="5"/>
    <x v="2597"/>
    <n v="273374"/>
    <n v="75861"/>
    <n v="44327"/>
    <x v="2"/>
    <n v="1.1381235920288955"/>
  </r>
  <r>
    <s v="Post_2599"/>
    <x v="96"/>
    <x v="1"/>
    <x v="3"/>
    <x v="3"/>
    <x v="6"/>
    <x v="2598"/>
    <n v="165876"/>
    <n v="33670"/>
    <n v="43357"/>
    <x v="2"/>
    <n v="0.27137513657966533"/>
  </r>
  <r>
    <s v="Post_2600"/>
    <x v="244"/>
    <x v="0"/>
    <x v="1"/>
    <x v="4"/>
    <x v="1"/>
    <x v="2599"/>
    <n v="278112"/>
    <n v="72079"/>
    <n v="5499"/>
    <x v="0"/>
    <n v="0.75927993391068982"/>
  </r>
  <r>
    <s v="Post_2601"/>
    <x v="671"/>
    <x v="3"/>
    <x v="8"/>
    <x v="4"/>
    <x v="5"/>
    <x v="2600"/>
    <n v="490971"/>
    <n v="6444"/>
    <n v="16296"/>
    <x v="1"/>
    <n v="0.10276116971192882"/>
  </r>
  <r>
    <s v="Post_2602"/>
    <x v="109"/>
    <x v="2"/>
    <x v="3"/>
    <x v="1"/>
    <x v="7"/>
    <x v="2601"/>
    <n v="459475"/>
    <n v="93656"/>
    <n v="26336"/>
    <x v="0"/>
    <n v="0.12237912657087675"/>
  </r>
  <r>
    <s v="Post_2603"/>
    <x v="649"/>
    <x v="3"/>
    <x v="4"/>
    <x v="5"/>
    <x v="4"/>
    <x v="2602"/>
    <n v="246185"/>
    <n v="99069"/>
    <n v="45377"/>
    <x v="2"/>
    <n v="9.9171957025849175E-2"/>
  </r>
  <r>
    <s v="Post_2604"/>
    <x v="395"/>
    <x v="0"/>
    <x v="5"/>
    <x v="4"/>
    <x v="7"/>
    <x v="2603"/>
    <n v="127363"/>
    <n v="83720"/>
    <n v="40404"/>
    <x v="2"/>
    <n v="1.2272387895823269"/>
  </r>
  <r>
    <s v="Post_2605"/>
    <x v="240"/>
    <x v="2"/>
    <x v="1"/>
    <x v="2"/>
    <x v="6"/>
    <x v="2604"/>
    <n v="366089"/>
    <n v="73679"/>
    <n v="36494"/>
    <x v="1"/>
    <n v="2.8920100557437971"/>
  </r>
  <r>
    <s v="Post_2606"/>
    <x v="647"/>
    <x v="1"/>
    <x v="0"/>
    <x v="0"/>
    <x v="7"/>
    <x v="2605"/>
    <n v="409378"/>
    <n v="89525"/>
    <n v="29071"/>
    <x v="0"/>
    <n v="0.16381359452959757"/>
  </r>
  <r>
    <s v="Post_2607"/>
    <x v="354"/>
    <x v="2"/>
    <x v="6"/>
    <x v="5"/>
    <x v="6"/>
    <x v="2606"/>
    <n v="131508"/>
    <n v="70124"/>
    <n v="10358"/>
    <x v="0"/>
    <n v="1.1439194038387861"/>
  </r>
  <r>
    <s v="Post_2608"/>
    <x v="331"/>
    <x v="2"/>
    <x v="8"/>
    <x v="2"/>
    <x v="2"/>
    <x v="2607"/>
    <n v="235226"/>
    <n v="34520"/>
    <n v="49751"/>
    <x v="1"/>
    <n v="4.6086837360259647"/>
  </r>
  <r>
    <s v="Post_2609"/>
    <x v="556"/>
    <x v="0"/>
    <x v="6"/>
    <x v="0"/>
    <x v="1"/>
    <x v="2608"/>
    <n v="243650"/>
    <n v="99520"/>
    <n v="20065"/>
    <x v="1"/>
    <n v="0.32501952882078133"/>
  </r>
  <r>
    <s v="Post_2610"/>
    <x v="406"/>
    <x v="1"/>
    <x v="7"/>
    <x v="5"/>
    <x v="6"/>
    <x v="2609"/>
    <n v="133720"/>
    <n v="86090"/>
    <n v="44322"/>
    <x v="2"/>
    <n v="6.3737386485305372E-2"/>
  </r>
  <r>
    <s v="Post_2611"/>
    <x v="518"/>
    <x v="2"/>
    <x v="4"/>
    <x v="3"/>
    <x v="3"/>
    <x v="2610"/>
    <n v="426920"/>
    <n v="24990"/>
    <n v="34937"/>
    <x v="0"/>
    <n v="0.11992099969185151"/>
  </r>
  <r>
    <s v="Post_2612"/>
    <x v="645"/>
    <x v="0"/>
    <x v="3"/>
    <x v="2"/>
    <x v="1"/>
    <x v="2611"/>
    <n v="279129"/>
    <n v="37417"/>
    <n v="25488"/>
    <x v="2"/>
    <n v="3.5854123862635752"/>
  </r>
  <r>
    <s v="Post_2613"/>
    <x v="139"/>
    <x v="0"/>
    <x v="4"/>
    <x v="5"/>
    <x v="6"/>
    <x v="2612"/>
    <n v="21765"/>
    <n v="44898"/>
    <n v="25802"/>
    <x v="1"/>
    <n v="2.5639162854228195E-2"/>
  </r>
  <r>
    <s v="Post_2614"/>
    <x v="381"/>
    <x v="1"/>
    <x v="1"/>
    <x v="1"/>
    <x v="2"/>
    <x v="2613"/>
    <n v="292005"/>
    <n v="85139"/>
    <n v="5723"/>
    <x v="1"/>
    <n v="9.5786961843030941E-2"/>
  </r>
  <r>
    <s v="Post_2615"/>
    <x v="98"/>
    <x v="0"/>
    <x v="6"/>
    <x v="4"/>
    <x v="2"/>
    <x v="2614"/>
    <n v="428338"/>
    <n v="96688"/>
    <n v="9583"/>
    <x v="1"/>
    <n v="0.18991000207810477"/>
  </r>
  <r>
    <s v="Post_2616"/>
    <x v="413"/>
    <x v="3"/>
    <x v="7"/>
    <x v="5"/>
    <x v="4"/>
    <x v="2615"/>
    <n v="60319"/>
    <n v="15982"/>
    <n v="2578"/>
    <x v="0"/>
    <n v="8.4905051096524742E-2"/>
  </r>
  <r>
    <s v="Post_2617"/>
    <x v="440"/>
    <x v="0"/>
    <x v="6"/>
    <x v="1"/>
    <x v="0"/>
    <x v="2616"/>
    <n v="238324"/>
    <n v="14383"/>
    <n v="30798"/>
    <x v="2"/>
    <n v="0.39519501519417882"/>
  </r>
  <r>
    <s v="Post_2618"/>
    <x v="244"/>
    <x v="0"/>
    <x v="6"/>
    <x v="1"/>
    <x v="5"/>
    <x v="2617"/>
    <n v="160022"/>
    <n v="73527"/>
    <n v="9324"/>
    <x v="0"/>
    <n v="5.7234446477369028E-2"/>
  </r>
  <r>
    <s v="Post_2619"/>
    <x v="348"/>
    <x v="1"/>
    <x v="7"/>
    <x v="1"/>
    <x v="4"/>
    <x v="2618"/>
    <n v="205770"/>
    <n v="47154"/>
    <n v="11030"/>
    <x v="2"/>
    <n v="0.11538145461920982"/>
  </r>
  <r>
    <s v="Post_2620"/>
    <x v="432"/>
    <x v="2"/>
    <x v="2"/>
    <x v="2"/>
    <x v="2"/>
    <x v="2619"/>
    <n v="160850"/>
    <n v="77013"/>
    <n v="43812"/>
    <x v="0"/>
    <n v="8.1413453748458375E-2"/>
  </r>
  <r>
    <s v="Post_2621"/>
    <x v="497"/>
    <x v="0"/>
    <x v="9"/>
    <x v="2"/>
    <x v="5"/>
    <x v="2620"/>
    <n v="387809"/>
    <n v="76516"/>
    <n v="17176"/>
    <x v="1"/>
    <n v="0.10614406420038194"/>
  </r>
  <r>
    <s v="Post_2622"/>
    <x v="699"/>
    <x v="0"/>
    <x v="8"/>
    <x v="3"/>
    <x v="3"/>
    <x v="2621"/>
    <n v="390933"/>
    <n v="8960"/>
    <n v="23869"/>
    <x v="1"/>
    <n v="0.49704421017073203"/>
  </r>
  <r>
    <s v="Post_2623"/>
    <x v="626"/>
    <x v="3"/>
    <x v="2"/>
    <x v="2"/>
    <x v="0"/>
    <x v="2622"/>
    <n v="357249"/>
    <n v="91745"/>
    <n v="20572"/>
    <x v="2"/>
    <n v="9.6990895704310021E-2"/>
  </r>
  <r>
    <s v="Post_2624"/>
    <x v="286"/>
    <x v="0"/>
    <x v="5"/>
    <x v="2"/>
    <x v="4"/>
    <x v="2623"/>
    <n v="324095"/>
    <n v="73361"/>
    <n v="37029"/>
    <x v="2"/>
    <n v="0.14952758664123636"/>
  </r>
  <r>
    <s v="Post_2625"/>
    <x v="390"/>
    <x v="3"/>
    <x v="4"/>
    <x v="1"/>
    <x v="0"/>
    <x v="2624"/>
    <n v="330602"/>
    <n v="78450"/>
    <n v="32908"/>
    <x v="1"/>
    <n v="0.2170940170940171"/>
  </r>
  <r>
    <s v="Post_2626"/>
    <x v="277"/>
    <x v="0"/>
    <x v="6"/>
    <x v="4"/>
    <x v="7"/>
    <x v="2625"/>
    <n v="192002"/>
    <n v="40911"/>
    <n v="3390"/>
    <x v="2"/>
    <n v="7.6172961681908583E-2"/>
  </r>
  <r>
    <s v="Post_2627"/>
    <x v="17"/>
    <x v="2"/>
    <x v="6"/>
    <x v="2"/>
    <x v="1"/>
    <x v="2626"/>
    <n v="268506"/>
    <n v="44773"/>
    <n v="15742"/>
    <x v="1"/>
    <n v="0.97870777175254853"/>
  </r>
  <r>
    <s v="Post_2628"/>
    <x v="441"/>
    <x v="3"/>
    <x v="1"/>
    <x v="5"/>
    <x v="1"/>
    <x v="2627"/>
    <n v="394721"/>
    <n v="27620"/>
    <n v="4864"/>
    <x v="0"/>
    <n v="0.29749382491662679"/>
  </r>
  <r>
    <s v="Post_2629"/>
    <x v="285"/>
    <x v="0"/>
    <x v="0"/>
    <x v="1"/>
    <x v="3"/>
    <x v="2628"/>
    <n v="291379"/>
    <n v="87937"/>
    <n v="19854"/>
    <x v="0"/>
    <n v="0.16065655189512107"/>
  </r>
  <r>
    <s v="Post_2630"/>
    <x v="182"/>
    <x v="0"/>
    <x v="1"/>
    <x v="3"/>
    <x v="2"/>
    <x v="2629"/>
    <n v="279506"/>
    <n v="30204"/>
    <n v="25911"/>
    <x v="2"/>
    <n v="9.7184996687345662E-2"/>
  </r>
  <r>
    <s v="Post_2631"/>
    <x v="492"/>
    <x v="1"/>
    <x v="9"/>
    <x v="0"/>
    <x v="5"/>
    <x v="2630"/>
    <n v="480028"/>
    <n v="66136"/>
    <n v="20523"/>
    <x v="0"/>
    <n v="3.2908652729384436"/>
  </r>
  <r>
    <s v="Post_2632"/>
    <x v="241"/>
    <x v="2"/>
    <x v="0"/>
    <x v="0"/>
    <x v="2"/>
    <x v="2631"/>
    <n v="499065"/>
    <n v="98572"/>
    <n v="16630"/>
    <x v="2"/>
    <n v="0.36231241229981948"/>
  </r>
  <r>
    <s v="Post_2633"/>
    <x v="74"/>
    <x v="0"/>
    <x v="1"/>
    <x v="0"/>
    <x v="4"/>
    <x v="2632"/>
    <n v="22490"/>
    <n v="29109"/>
    <n v="881"/>
    <x v="1"/>
    <n v="2.5599438061115733E-2"/>
  </r>
  <r>
    <s v="Post_2634"/>
    <x v="667"/>
    <x v="1"/>
    <x v="4"/>
    <x v="0"/>
    <x v="6"/>
    <x v="2633"/>
    <n v="471991"/>
    <n v="21120"/>
    <n v="11961"/>
    <x v="0"/>
    <n v="0.10460026442490895"/>
  </r>
  <r>
    <s v="Post_2635"/>
    <x v="41"/>
    <x v="3"/>
    <x v="8"/>
    <x v="4"/>
    <x v="3"/>
    <x v="2634"/>
    <n v="111529"/>
    <n v="10973"/>
    <n v="36891"/>
    <x v="1"/>
    <n v="0.12752511210941719"/>
  </r>
  <r>
    <s v="Post_2636"/>
    <x v="449"/>
    <x v="0"/>
    <x v="9"/>
    <x v="2"/>
    <x v="0"/>
    <x v="2635"/>
    <n v="223486"/>
    <n v="29403"/>
    <n v="39483"/>
    <x v="1"/>
    <n v="0.11940496002777125"/>
  </r>
  <r>
    <s v="Post_2637"/>
    <x v="312"/>
    <x v="3"/>
    <x v="4"/>
    <x v="2"/>
    <x v="7"/>
    <x v="2636"/>
    <n v="76378"/>
    <n v="67586"/>
    <n v="45093"/>
    <x v="0"/>
    <n v="0.38305696710350362"/>
  </r>
  <r>
    <s v="Post_2638"/>
    <x v="416"/>
    <x v="2"/>
    <x v="1"/>
    <x v="4"/>
    <x v="2"/>
    <x v="2637"/>
    <n v="66738"/>
    <n v="40540"/>
    <n v="12303"/>
    <x v="2"/>
    <n v="8.330918190760965E-2"/>
  </r>
  <r>
    <s v="Post_2639"/>
    <x v="20"/>
    <x v="1"/>
    <x v="9"/>
    <x v="4"/>
    <x v="7"/>
    <x v="2638"/>
    <n v="186429"/>
    <n v="23604"/>
    <n v="19658"/>
    <x v="0"/>
    <n v="5.3954576781757045E-2"/>
  </r>
  <r>
    <s v="Post_2640"/>
    <x v="283"/>
    <x v="3"/>
    <x v="3"/>
    <x v="3"/>
    <x v="6"/>
    <x v="2639"/>
    <n v="88660"/>
    <n v="76249"/>
    <n v="22573"/>
    <x v="1"/>
    <n v="5.3692862803139632E-2"/>
  </r>
  <r>
    <s v="Post_2641"/>
    <x v="507"/>
    <x v="1"/>
    <x v="9"/>
    <x v="1"/>
    <x v="7"/>
    <x v="2640"/>
    <n v="34636"/>
    <n v="6143"/>
    <n v="15414"/>
    <x v="1"/>
    <n v="0.45579384520545724"/>
  </r>
  <r>
    <s v="Post_2642"/>
    <x v="102"/>
    <x v="2"/>
    <x v="3"/>
    <x v="1"/>
    <x v="6"/>
    <x v="2641"/>
    <n v="348558"/>
    <n v="73574"/>
    <n v="10733"/>
    <x v="0"/>
    <n v="0.25392146510863955"/>
  </r>
  <r>
    <s v="Post_2643"/>
    <x v="426"/>
    <x v="2"/>
    <x v="4"/>
    <x v="5"/>
    <x v="1"/>
    <x v="2642"/>
    <n v="40011"/>
    <n v="54069"/>
    <n v="9368"/>
    <x v="1"/>
    <n v="4.0674570018821937E-2"/>
  </r>
  <r>
    <s v="Post_2644"/>
    <x v="325"/>
    <x v="1"/>
    <x v="2"/>
    <x v="4"/>
    <x v="6"/>
    <x v="2643"/>
    <n v="342534"/>
    <n v="85291"/>
    <n v="24004"/>
    <x v="0"/>
    <n v="0.1769884361658414"/>
  </r>
  <r>
    <s v="Post_2645"/>
    <x v="433"/>
    <x v="2"/>
    <x v="9"/>
    <x v="2"/>
    <x v="7"/>
    <x v="2644"/>
    <n v="44802"/>
    <n v="35448"/>
    <n v="32099"/>
    <x v="0"/>
    <n v="0.13837174358570134"/>
  </r>
  <r>
    <s v="Post_2646"/>
    <x v="200"/>
    <x v="3"/>
    <x v="3"/>
    <x v="0"/>
    <x v="5"/>
    <x v="2645"/>
    <n v="384391"/>
    <n v="60921"/>
    <n v="39945"/>
    <x v="0"/>
    <n v="4.1569465622697761"/>
  </r>
  <r>
    <s v="Post_2647"/>
    <x v="111"/>
    <x v="2"/>
    <x v="1"/>
    <x v="2"/>
    <x v="4"/>
    <x v="2646"/>
    <n v="352415"/>
    <n v="83445"/>
    <n v="48547"/>
    <x v="0"/>
    <n v="0.26627605347651784"/>
  </r>
  <r>
    <s v="Post_2648"/>
    <x v="559"/>
    <x v="3"/>
    <x v="0"/>
    <x v="2"/>
    <x v="7"/>
    <x v="2647"/>
    <n v="353646"/>
    <n v="77267"/>
    <n v="39542"/>
    <x v="1"/>
    <n v="52.377532843464707"/>
  </r>
  <r>
    <s v="Post_2649"/>
    <x v="44"/>
    <x v="2"/>
    <x v="4"/>
    <x v="2"/>
    <x v="0"/>
    <x v="2648"/>
    <n v="286139"/>
    <n v="99445"/>
    <n v="10512"/>
    <x v="2"/>
    <n v="9.2398712050187404E-2"/>
  </r>
  <r>
    <s v="Post_2650"/>
    <x v="4"/>
    <x v="1"/>
    <x v="5"/>
    <x v="5"/>
    <x v="4"/>
    <x v="2649"/>
    <n v="274163"/>
    <n v="78633"/>
    <n v="27860"/>
    <x v="2"/>
    <n v="0.12383168525224147"/>
  </r>
  <r>
    <s v="Post_2651"/>
    <x v="50"/>
    <x v="0"/>
    <x v="7"/>
    <x v="0"/>
    <x v="4"/>
    <x v="2650"/>
    <n v="206288"/>
    <n v="56382"/>
    <n v="33816"/>
    <x v="0"/>
    <n v="0.14078725874501108"/>
  </r>
  <r>
    <s v="Post_2652"/>
    <x v="348"/>
    <x v="3"/>
    <x v="5"/>
    <x v="5"/>
    <x v="2"/>
    <x v="2651"/>
    <n v="360176"/>
    <n v="29475"/>
    <n v="39282"/>
    <x v="0"/>
    <n v="9.7007013187325145E-2"/>
  </r>
  <r>
    <s v="Post_2653"/>
    <x v="251"/>
    <x v="1"/>
    <x v="8"/>
    <x v="3"/>
    <x v="5"/>
    <x v="2652"/>
    <n v="64597"/>
    <n v="3267"/>
    <n v="48732"/>
    <x v="2"/>
    <n v="0.12404463206631829"/>
  </r>
  <r>
    <s v="Post_2654"/>
    <x v="614"/>
    <x v="1"/>
    <x v="4"/>
    <x v="1"/>
    <x v="2"/>
    <x v="2653"/>
    <n v="209784"/>
    <n v="41633"/>
    <n v="19831"/>
    <x v="1"/>
    <n v="7.3365472831449396E-2"/>
  </r>
  <r>
    <s v="Post_2655"/>
    <x v="631"/>
    <x v="1"/>
    <x v="0"/>
    <x v="4"/>
    <x v="4"/>
    <x v="2654"/>
    <n v="423737"/>
    <n v="51231"/>
    <n v="19571"/>
    <x v="2"/>
    <n v="0.14808130804322017"/>
  </r>
  <r>
    <s v="Post_2656"/>
    <x v="629"/>
    <x v="2"/>
    <x v="4"/>
    <x v="3"/>
    <x v="2"/>
    <x v="2655"/>
    <n v="337969"/>
    <n v="65215"/>
    <n v="38876"/>
    <x v="2"/>
    <n v="0.5782810378343306"/>
  </r>
  <r>
    <s v="Post_2657"/>
    <x v="572"/>
    <x v="1"/>
    <x v="1"/>
    <x v="3"/>
    <x v="1"/>
    <x v="2656"/>
    <n v="387296"/>
    <n v="3602"/>
    <n v="17054"/>
    <x v="2"/>
    <n v="0.44281000347342825"/>
  </r>
  <r>
    <s v="Post_2658"/>
    <x v="678"/>
    <x v="0"/>
    <x v="8"/>
    <x v="0"/>
    <x v="6"/>
    <x v="2657"/>
    <n v="115248"/>
    <n v="20570"/>
    <n v="36323"/>
    <x v="1"/>
    <n v="7.6504084949528664E-2"/>
  </r>
  <r>
    <s v="Post_2659"/>
    <x v="548"/>
    <x v="2"/>
    <x v="6"/>
    <x v="3"/>
    <x v="1"/>
    <x v="2658"/>
    <n v="443040"/>
    <n v="73168"/>
    <n v="26742"/>
    <x v="0"/>
    <n v="0.20064826814990064"/>
  </r>
  <r>
    <s v="Post_2660"/>
    <x v="439"/>
    <x v="0"/>
    <x v="3"/>
    <x v="0"/>
    <x v="0"/>
    <x v="2659"/>
    <n v="347400"/>
    <n v="81972"/>
    <n v="908"/>
    <x v="1"/>
    <n v="0.91130704405526131"/>
  </r>
  <r>
    <s v="Post_2661"/>
    <x v="466"/>
    <x v="0"/>
    <x v="8"/>
    <x v="2"/>
    <x v="7"/>
    <x v="2660"/>
    <n v="242962"/>
    <n v="69777"/>
    <n v="28769"/>
    <x v="2"/>
    <n v="2.0821881058933993"/>
  </r>
  <r>
    <s v="Post_2662"/>
    <x v="27"/>
    <x v="2"/>
    <x v="3"/>
    <x v="3"/>
    <x v="5"/>
    <x v="2661"/>
    <n v="13248"/>
    <n v="84534"/>
    <n v="32533"/>
    <x v="2"/>
    <n v="5.2999107293554011E-2"/>
  </r>
  <r>
    <s v="Post_2663"/>
    <x v="694"/>
    <x v="1"/>
    <x v="4"/>
    <x v="5"/>
    <x v="5"/>
    <x v="2662"/>
    <n v="158723"/>
    <n v="61512"/>
    <n v="17584"/>
    <x v="2"/>
    <n v="9.4609217177242452E-2"/>
  </r>
  <r>
    <s v="Post_2664"/>
    <x v="262"/>
    <x v="3"/>
    <x v="7"/>
    <x v="5"/>
    <x v="3"/>
    <x v="2663"/>
    <n v="364036"/>
    <n v="10977"/>
    <n v="10251"/>
    <x v="2"/>
    <n v="0.19594444077123777"/>
  </r>
  <r>
    <s v="Post_2665"/>
    <x v="695"/>
    <x v="0"/>
    <x v="6"/>
    <x v="4"/>
    <x v="5"/>
    <x v="2664"/>
    <n v="29670"/>
    <n v="80020"/>
    <n v="1132"/>
    <x v="1"/>
    <n v="5.8891612055716983E-2"/>
  </r>
  <r>
    <s v="Post_2666"/>
    <x v="227"/>
    <x v="1"/>
    <x v="3"/>
    <x v="1"/>
    <x v="1"/>
    <x v="2665"/>
    <n v="152626"/>
    <n v="11980"/>
    <n v="49620"/>
    <x v="1"/>
    <n v="0.12665430232413771"/>
  </r>
  <r>
    <s v="Post_2667"/>
    <x v="707"/>
    <x v="0"/>
    <x v="7"/>
    <x v="1"/>
    <x v="3"/>
    <x v="2666"/>
    <n v="369105"/>
    <n v="67944"/>
    <n v="49302"/>
    <x v="2"/>
    <n v="2.3971402941524387"/>
  </r>
  <r>
    <s v="Post_2668"/>
    <x v="534"/>
    <x v="2"/>
    <x v="8"/>
    <x v="5"/>
    <x v="3"/>
    <x v="2667"/>
    <n v="457417"/>
    <n v="92142"/>
    <n v="3572"/>
    <x v="0"/>
    <n v="0.36998382623841647"/>
  </r>
  <r>
    <s v="Post_2669"/>
    <x v="88"/>
    <x v="2"/>
    <x v="1"/>
    <x v="4"/>
    <x v="3"/>
    <x v="2668"/>
    <n v="324674"/>
    <n v="53727"/>
    <n v="34736"/>
    <x v="0"/>
    <n v="0.82055636326079873"/>
  </r>
  <r>
    <s v="Post_2670"/>
    <x v="393"/>
    <x v="3"/>
    <x v="2"/>
    <x v="4"/>
    <x v="5"/>
    <x v="2669"/>
    <n v="374462"/>
    <n v="98165"/>
    <n v="42776"/>
    <x v="2"/>
    <n v="0.29200806785153793"/>
  </r>
  <r>
    <s v="Post_2671"/>
    <x v="220"/>
    <x v="2"/>
    <x v="9"/>
    <x v="4"/>
    <x v="7"/>
    <x v="2670"/>
    <n v="44066"/>
    <n v="31707"/>
    <n v="10987"/>
    <x v="0"/>
    <n v="8.3056271677102944E-2"/>
  </r>
  <r>
    <s v="Post_2672"/>
    <x v="192"/>
    <x v="1"/>
    <x v="7"/>
    <x v="1"/>
    <x v="6"/>
    <x v="2671"/>
    <n v="21976"/>
    <n v="19513"/>
    <n v="33330"/>
    <x v="2"/>
    <n v="2.0880323060478954E-2"/>
  </r>
  <r>
    <s v="Post_2673"/>
    <x v="684"/>
    <x v="3"/>
    <x v="2"/>
    <x v="4"/>
    <x v="1"/>
    <x v="2672"/>
    <n v="43890"/>
    <n v="99333"/>
    <n v="48975"/>
    <x v="0"/>
    <n v="7.4314057102556785E-2"/>
  </r>
  <r>
    <s v="Post_2674"/>
    <x v="443"/>
    <x v="0"/>
    <x v="3"/>
    <x v="1"/>
    <x v="3"/>
    <x v="2673"/>
    <n v="139347"/>
    <n v="80196"/>
    <n v="18716"/>
    <x v="2"/>
    <n v="6.2119945237437843E-2"/>
  </r>
  <r>
    <s v="Post_2675"/>
    <x v="166"/>
    <x v="1"/>
    <x v="2"/>
    <x v="4"/>
    <x v="2"/>
    <x v="2674"/>
    <n v="462407"/>
    <n v="20536"/>
    <n v="35579"/>
    <x v="2"/>
    <n v="0.19792109600502625"/>
  </r>
  <r>
    <s v="Post_2676"/>
    <x v="453"/>
    <x v="1"/>
    <x v="6"/>
    <x v="1"/>
    <x v="0"/>
    <x v="2675"/>
    <n v="193598"/>
    <n v="42420"/>
    <n v="29174"/>
    <x v="1"/>
    <n v="0.1247060947945391"/>
  </r>
  <r>
    <s v="Post_2677"/>
    <x v="101"/>
    <x v="3"/>
    <x v="3"/>
    <x v="1"/>
    <x v="3"/>
    <x v="2676"/>
    <n v="149567"/>
    <n v="65051"/>
    <n v="9178"/>
    <x v="1"/>
    <n v="5.7477469610620426E-2"/>
  </r>
  <r>
    <s v="Post_2678"/>
    <x v="403"/>
    <x v="3"/>
    <x v="5"/>
    <x v="3"/>
    <x v="2"/>
    <x v="2677"/>
    <n v="458201"/>
    <n v="6638"/>
    <n v="45579"/>
    <x v="0"/>
    <n v="0.10934849533292915"/>
  </r>
  <r>
    <s v="Post_2679"/>
    <x v="474"/>
    <x v="0"/>
    <x v="4"/>
    <x v="4"/>
    <x v="2"/>
    <x v="2678"/>
    <n v="248372"/>
    <n v="76006"/>
    <n v="17287"/>
    <x v="0"/>
    <n v="2.033248234040907"/>
  </r>
  <r>
    <s v="Post_2680"/>
    <x v="631"/>
    <x v="2"/>
    <x v="3"/>
    <x v="2"/>
    <x v="1"/>
    <x v="2679"/>
    <n v="450082"/>
    <n v="73662"/>
    <n v="9308"/>
    <x v="0"/>
    <n v="0.14650737673761274"/>
  </r>
  <r>
    <s v="Post_2681"/>
    <x v="634"/>
    <x v="2"/>
    <x v="1"/>
    <x v="3"/>
    <x v="4"/>
    <x v="2680"/>
    <n v="419656"/>
    <n v="83750"/>
    <n v="6972"/>
    <x v="2"/>
    <n v="0.11719106802082067"/>
  </r>
  <r>
    <s v="Post_2682"/>
    <x v="21"/>
    <x v="2"/>
    <x v="4"/>
    <x v="1"/>
    <x v="0"/>
    <x v="2681"/>
    <n v="469335"/>
    <n v="14834"/>
    <n v="25029"/>
    <x v="1"/>
    <n v="0.23208829234853126"/>
  </r>
  <r>
    <s v="Post_2683"/>
    <x v="360"/>
    <x v="2"/>
    <x v="6"/>
    <x v="3"/>
    <x v="5"/>
    <x v="2682"/>
    <n v="224821"/>
    <n v="63786"/>
    <n v="9555"/>
    <x v="0"/>
    <n v="8.6050756791935246E-2"/>
  </r>
  <r>
    <s v="Post_2684"/>
    <x v="351"/>
    <x v="0"/>
    <x v="6"/>
    <x v="3"/>
    <x v="5"/>
    <x v="2683"/>
    <n v="21258"/>
    <n v="26419"/>
    <n v="39514"/>
    <x v="0"/>
    <n v="4.6230205650211187E-2"/>
  </r>
  <r>
    <s v="Post_2685"/>
    <x v="378"/>
    <x v="1"/>
    <x v="8"/>
    <x v="0"/>
    <x v="1"/>
    <x v="2684"/>
    <n v="171196"/>
    <n v="50556"/>
    <n v="19092"/>
    <x v="1"/>
    <n v="0.21473692844985232"/>
  </r>
  <r>
    <s v="Post_2686"/>
    <x v="100"/>
    <x v="3"/>
    <x v="1"/>
    <x v="4"/>
    <x v="1"/>
    <x v="2685"/>
    <n v="30778"/>
    <n v="25340"/>
    <n v="46218"/>
    <x v="2"/>
    <n v="6.3224149925059717E-2"/>
  </r>
  <r>
    <s v="Post_2687"/>
    <x v="232"/>
    <x v="2"/>
    <x v="3"/>
    <x v="1"/>
    <x v="4"/>
    <x v="2686"/>
    <n v="458172"/>
    <n v="9766"/>
    <n v="37075"/>
    <x v="0"/>
    <n v="0.17353641267202427"/>
  </r>
  <r>
    <s v="Post_2688"/>
    <x v="602"/>
    <x v="3"/>
    <x v="8"/>
    <x v="0"/>
    <x v="4"/>
    <x v="2687"/>
    <n v="192088"/>
    <n v="21628"/>
    <n v="43049"/>
    <x v="0"/>
    <n v="9.382024688904024E-2"/>
  </r>
  <r>
    <s v="Post_2689"/>
    <x v="65"/>
    <x v="0"/>
    <x v="6"/>
    <x v="5"/>
    <x v="6"/>
    <x v="2688"/>
    <n v="443339"/>
    <n v="88317"/>
    <n v="12054"/>
    <x v="0"/>
    <n v="0.25311476264584554"/>
  </r>
  <r>
    <s v="Post_2690"/>
    <x v="222"/>
    <x v="3"/>
    <x v="6"/>
    <x v="2"/>
    <x v="0"/>
    <x v="2689"/>
    <n v="368126"/>
    <n v="49957"/>
    <n v="34325"/>
    <x v="1"/>
    <n v="0.16039776808537945"/>
  </r>
  <r>
    <s v="Post_2691"/>
    <x v="346"/>
    <x v="3"/>
    <x v="5"/>
    <x v="5"/>
    <x v="1"/>
    <x v="2690"/>
    <n v="12857"/>
    <n v="67163"/>
    <n v="35020"/>
    <x v="0"/>
    <n v="6.8346494865695329E-2"/>
  </r>
  <r>
    <s v="Post_2692"/>
    <x v="571"/>
    <x v="0"/>
    <x v="4"/>
    <x v="1"/>
    <x v="5"/>
    <x v="2691"/>
    <n v="2037"/>
    <n v="40597"/>
    <n v="1561"/>
    <x v="1"/>
    <n v="1.4011134722790674E-2"/>
  </r>
  <r>
    <s v="Post_2693"/>
    <x v="28"/>
    <x v="0"/>
    <x v="1"/>
    <x v="2"/>
    <x v="6"/>
    <x v="2692"/>
    <n v="92835"/>
    <n v="28862"/>
    <n v="26779"/>
    <x v="0"/>
    <n v="9.9174083660349008E-2"/>
  </r>
  <r>
    <s v="Post_2694"/>
    <x v="55"/>
    <x v="3"/>
    <x v="9"/>
    <x v="2"/>
    <x v="3"/>
    <x v="2693"/>
    <n v="353334"/>
    <n v="84368"/>
    <n v="36316"/>
    <x v="1"/>
    <n v="2.4983160724167917"/>
  </r>
  <r>
    <s v="Post_2695"/>
    <x v="708"/>
    <x v="1"/>
    <x v="4"/>
    <x v="0"/>
    <x v="3"/>
    <x v="2694"/>
    <n v="403450"/>
    <n v="97590"/>
    <n v="31542"/>
    <x v="1"/>
    <n v="0.14890267933230297"/>
  </r>
  <r>
    <s v="Post_2696"/>
    <x v="305"/>
    <x v="2"/>
    <x v="0"/>
    <x v="5"/>
    <x v="3"/>
    <x v="2695"/>
    <n v="453538"/>
    <n v="89408"/>
    <n v="18733"/>
    <x v="2"/>
    <n v="0.22575540655579304"/>
  </r>
  <r>
    <s v="Post_2697"/>
    <x v="299"/>
    <x v="0"/>
    <x v="5"/>
    <x v="5"/>
    <x v="2"/>
    <x v="2696"/>
    <n v="209463"/>
    <n v="31428"/>
    <n v="22627"/>
    <x v="0"/>
    <n v="0.46297831968797215"/>
  </r>
  <r>
    <s v="Post_2698"/>
    <x v="350"/>
    <x v="2"/>
    <x v="1"/>
    <x v="4"/>
    <x v="4"/>
    <x v="2697"/>
    <n v="229151"/>
    <n v="866"/>
    <n v="38879"/>
    <x v="1"/>
    <n v="0.12266330679466295"/>
  </r>
  <r>
    <s v="Post_2699"/>
    <x v="596"/>
    <x v="3"/>
    <x v="6"/>
    <x v="2"/>
    <x v="7"/>
    <x v="2698"/>
    <n v="25610"/>
    <n v="14721"/>
    <n v="32826"/>
    <x v="0"/>
    <n v="2.3649619557188296E-2"/>
  </r>
  <r>
    <s v="Post_2700"/>
    <x v="538"/>
    <x v="1"/>
    <x v="0"/>
    <x v="0"/>
    <x v="2"/>
    <x v="2699"/>
    <n v="385660"/>
    <n v="33183"/>
    <n v="36910"/>
    <x v="1"/>
    <n v="9.5398005394164376E-2"/>
  </r>
  <r>
    <s v="Post_2701"/>
    <x v="351"/>
    <x v="3"/>
    <x v="9"/>
    <x v="5"/>
    <x v="0"/>
    <x v="2700"/>
    <n v="63655"/>
    <n v="59077"/>
    <n v="41603"/>
    <x v="2"/>
    <n v="0.17074919345202533"/>
  </r>
  <r>
    <s v="Post_2702"/>
    <x v="292"/>
    <x v="2"/>
    <x v="8"/>
    <x v="1"/>
    <x v="1"/>
    <x v="2701"/>
    <n v="203286"/>
    <n v="71736"/>
    <n v="17073"/>
    <x v="0"/>
    <n v="6.4420674869397579E-2"/>
  </r>
  <r>
    <s v="Post_2703"/>
    <x v="11"/>
    <x v="3"/>
    <x v="9"/>
    <x v="4"/>
    <x v="4"/>
    <x v="2702"/>
    <n v="3824"/>
    <n v="15633"/>
    <n v="34603"/>
    <x v="0"/>
    <n v="7.4045969863865538E-2"/>
  </r>
  <r>
    <s v="Post_2704"/>
    <x v="645"/>
    <x v="2"/>
    <x v="0"/>
    <x v="5"/>
    <x v="1"/>
    <x v="2703"/>
    <n v="256226"/>
    <n v="63193"/>
    <n v="18181"/>
    <x v="2"/>
    <n v="8.2697992614011034E-2"/>
  </r>
  <r>
    <s v="Post_2705"/>
    <x v="276"/>
    <x v="3"/>
    <x v="8"/>
    <x v="3"/>
    <x v="0"/>
    <x v="2704"/>
    <n v="105892"/>
    <n v="47232"/>
    <n v="43534"/>
    <x v="0"/>
    <n v="4.7336563112970319E-2"/>
  </r>
  <r>
    <s v="Post_2706"/>
    <x v="597"/>
    <x v="0"/>
    <x v="6"/>
    <x v="4"/>
    <x v="0"/>
    <x v="2705"/>
    <n v="237285"/>
    <n v="68950"/>
    <n v="21390"/>
    <x v="2"/>
    <n v="0.10893682644954558"/>
  </r>
  <r>
    <s v="Post_2707"/>
    <x v="502"/>
    <x v="1"/>
    <x v="9"/>
    <x v="5"/>
    <x v="6"/>
    <x v="2706"/>
    <n v="266006"/>
    <n v="6741"/>
    <n v="40856"/>
    <x v="1"/>
    <n v="0.11564986600453818"/>
  </r>
  <r>
    <s v="Post_2708"/>
    <x v="44"/>
    <x v="0"/>
    <x v="1"/>
    <x v="4"/>
    <x v="1"/>
    <x v="2707"/>
    <n v="149927"/>
    <n v="65747"/>
    <n v="27923"/>
    <x v="0"/>
    <n v="0.12982797049095404"/>
  </r>
  <r>
    <s v="Post_2709"/>
    <x v="709"/>
    <x v="2"/>
    <x v="6"/>
    <x v="5"/>
    <x v="0"/>
    <x v="2708"/>
    <n v="187205"/>
    <n v="13956"/>
    <n v="34407"/>
    <x v="2"/>
    <n v="3.3049651360186316"/>
  </r>
  <r>
    <s v="Post_2710"/>
    <x v="161"/>
    <x v="1"/>
    <x v="7"/>
    <x v="3"/>
    <x v="2"/>
    <x v="2709"/>
    <n v="150585"/>
    <n v="22791"/>
    <n v="10537"/>
    <x v="2"/>
    <n v="14.873675697533359"/>
  </r>
  <r>
    <s v="Post_2711"/>
    <x v="249"/>
    <x v="0"/>
    <x v="1"/>
    <x v="5"/>
    <x v="1"/>
    <x v="2710"/>
    <n v="213917"/>
    <n v="75721"/>
    <n v="46135"/>
    <x v="2"/>
    <n v="8.0584314458655701E-2"/>
  </r>
  <r>
    <s v="Post_2712"/>
    <x v="329"/>
    <x v="0"/>
    <x v="2"/>
    <x v="0"/>
    <x v="2"/>
    <x v="2711"/>
    <n v="194774"/>
    <n v="63518"/>
    <n v="679"/>
    <x v="0"/>
    <n v="9.0008901104591976E-2"/>
  </r>
  <r>
    <s v="Post_2713"/>
    <x v="362"/>
    <x v="0"/>
    <x v="7"/>
    <x v="2"/>
    <x v="2"/>
    <x v="2712"/>
    <n v="97171"/>
    <n v="35263"/>
    <n v="30958"/>
    <x v="0"/>
    <n v="7.1832847243532311E-2"/>
  </r>
  <r>
    <s v="Post_2714"/>
    <x v="163"/>
    <x v="3"/>
    <x v="5"/>
    <x v="5"/>
    <x v="7"/>
    <x v="2713"/>
    <n v="493775"/>
    <n v="72985"/>
    <n v="44144"/>
    <x v="1"/>
    <n v="0.1356539804711952"/>
  </r>
  <r>
    <s v="Post_2715"/>
    <x v="336"/>
    <x v="1"/>
    <x v="8"/>
    <x v="2"/>
    <x v="3"/>
    <x v="2714"/>
    <n v="277346"/>
    <n v="18702"/>
    <n v="27624"/>
    <x v="0"/>
    <n v="9.1559658668199484E-2"/>
  </r>
  <r>
    <s v="Post_2716"/>
    <x v="411"/>
    <x v="3"/>
    <x v="1"/>
    <x v="1"/>
    <x v="2"/>
    <x v="2715"/>
    <n v="258734"/>
    <n v="17484"/>
    <n v="7028"/>
    <x v="1"/>
    <n v="0.38388279381170842"/>
  </r>
  <r>
    <s v="Post_2717"/>
    <x v="14"/>
    <x v="2"/>
    <x v="3"/>
    <x v="0"/>
    <x v="1"/>
    <x v="2716"/>
    <n v="288717"/>
    <n v="492"/>
    <n v="10374"/>
    <x v="1"/>
    <n v="0.6873849895601496"/>
  </r>
  <r>
    <s v="Post_2718"/>
    <x v="539"/>
    <x v="0"/>
    <x v="7"/>
    <x v="0"/>
    <x v="2"/>
    <x v="2717"/>
    <n v="222683"/>
    <n v="32845"/>
    <n v="15899"/>
    <x v="0"/>
    <n v="0.10077399650927463"/>
  </r>
  <r>
    <s v="Post_2719"/>
    <x v="47"/>
    <x v="1"/>
    <x v="0"/>
    <x v="4"/>
    <x v="0"/>
    <x v="2718"/>
    <n v="273643"/>
    <n v="43438"/>
    <n v="18369"/>
    <x v="1"/>
    <n v="7.2589857674540792E-2"/>
  </r>
  <r>
    <s v="Post_2720"/>
    <x v="493"/>
    <x v="2"/>
    <x v="3"/>
    <x v="0"/>
    <x v="4"/>
    <x v="2719"/>
    <n v="11304"/>
    <n v="89974"/>
    <n v="12613"/>
    <x v="0"/>
    <n v="2.7212895009420132E-2"/>
  </r>
  <r>
    <s v="Post_2721"/>
    <x v="421"/>
    <x v="1"/>
    <x v="5"/>
    <x v="4"/>
    <x v="0"/>
    <x v="2720"/>
    <n v="429372"/>
    <n v="49207"/>
    <n v="49136"/>
    <x v="2"/>
    <n v="0.45077031099448533"/>
  </r>
  <r>
    <s v="Post_2722"/>
    <x v="124"/>
    <x v="0"/>
    <x v="4"/>
    <x v="0"/>
    <x v="7"/>
    <x v="2721"/>
    <n v="112430"/>
    <n v="80565"/>
    <n v="2738"/>
    <x v="1"/>
    <n v="0.16103217632395167"/>
  </r>
  <r>
    <s v="Post_2723"/>
    <x v="634"/>
    <x v="2"/>
    <x v="5"/>
    <x v="3"/>
    <x v="4"/>
    <x v="2722"/>
    <n v="182607"/>
    <n v="48640"/>
    <n v="15068"/>
    <x v="1"/>
    <n v="7.6522671140314094E-2"/>
  </r>
  <r>
    <s v="Post_2724"/>
    <x v="141"/>
    <x v="0"/>
    <x v="7"/>
    <x v="2"/>
    <x v="5"/>
    <x v="2723"/>
    <n v="108422"/>
    <n v="93547"/>
    <n v="6106"/>
    <x v="2"/>
    <n v="9.4302424919497932E-2"/>
  </r>
  <r>
    <s v="Post_2725"/>
    <x v="332"/>
    <x v="3"/>
    <x v="3"/>
    <x v="1"/>
    <x v="0"/>
    <x v="2724"/>
    <n v="286985"/>
    <n v="22315"/>
    <n v="26378"/>
    <x v="2"/>
    <n v="0.29295236266685287"/>
  </r>
  <r>
    <s v="Post_2726"/>
    <x v="661"/>
    <x v="3"/>
    <x v="0"/>
    <x v="3"/>
    <x v="1"/>
    <x v="2725"/>
    <n v="459345"/>
    <n v="67564"/>
    <n v="42749"/>
    <x v="1"/>
    <n v="0.55144968291967522"/>
  </r>
  <r>
    <s v="Post_2727"/>
    <x v="90"/>
    <x v="0"/>
    <x v="6"/>
    <x v="2"/>
    <x v="5"/>
    <x v="2726"/>
    <n v="370531"/>
    <n v="45676"/>
    <n v="35700"/>
    <x v="0"/>
    <n v="0.18699117691722986"/>
  </r>
  <r>
    <s v="Post_2728"/>
    <x v="321"/>
    <x v="2"/>
    <x v="4"/>
    <x v="3"/>
    <x v="7"/>
    <x v="2727"/>
    <n v="108781"/>
    <n v="71823"/>
    <n v="49737"/>
    <x v="1"/>
    <n v="0.11855696103500385"/>
  </r>
  <r>
    <s v="Post_2729"/>
    <x v="569"/>
    <x v="3"/>
    <x v="3"/>
    <x v="2"/>
    <x v="1"/>
    <x v="2728"/>
    <n v="439146"/>
    <n v="82572"/>
    <n v="17212"/>
    <x v="0"/>
    <n v="0.11434042781604119"/>
  </r>
  <r>
    <s v="Post_2730"/>
    <x v="509"/>
    <x v="0"/>
    <x v="9"/>
    <x v="0"/>
    <x v="5"/>
    <x v="2729"/>
    <n v="62191"/>
    <n v="83327"/>
    <n v="16736"/>
    <x v="1"/>
    <n v="7.3925981072681682E-2"/>
  </r>
  <r>
    <s v="Post_2731"/>
    <x v="42"/>
    <x v="1"/>
    <x v="0"/>
    <x v="3"/>
    <x v="1"/>
    <x v="2730"/>
    <n v="65081"/>
    <n v="31527"/>
    <n v="30435"/>
    <x v="1"/>
    <n v="0.11039662422324896"/>
  </r>
  <r>
    <s v="Post_2732"/>
    <x v="160"/>
    <x v="3"/>
    <x v="1"/>
    <x v="5"/>
    <x v="3"/>
    <x v="2731"/>
    <n v="392633"/>
    <n v="38093"/>
    <n v="35867"/>
    <x v="2"/>
    <n v="0.1207161425724049"/>
  </r>
  <r>
    <s v="Post_2733"/>
    <x v="252"/>
    <x v="2"/>
    <x v="0"/>
    <x v="5"/>
    <x v="3"/>
    <x v="2732"/>
    <n v="263946"/>
    <n v="18402"/>
    <n v="30996"/>
    <x v="2"/>
    <n v="0.11690601113976869"/>
  </r>
  <r>
    <s v="Post_2734"/>
    <x v="253"/>
    <x v="2"/>
    <x v="6"/>
    <x v="4"/>
    <x v="0"/>
    <x v="2733"/>
    <n v="308312"/>
    <n v="80258"/>
    <n v="33772"/>
    <x v="0"/>
    <n v="0.31695626168392632"/>
  </r>
  <r>
    <s v="Post_2735"/>
    <x v="561"/>
    <x v="1"/>
    <x v="4"/>
    <x v="4"/>
    <x v="2"/>
    <x v="2734"/>
    <n v="124275"/>
    <n v="98380"/>
    <n v="8457"/>
    <x v="1"/>
    <n v="5.3587609685428542E-2"/>
  </r>
  <r>
    <s v="Post_2736"/>
    <x v="467"/>
    <x v="0"/>
    <x v="7"/>
    <x v="2"/>
    <x v="4"/>
    <x v="2735"/>
    <n v="27284"/>
    <n v="56796"/>
    <n v="28506"/>
    <x v="0"/>
    <n v="4.1339659650779639E-2"/>
  </r>
  <r>
    <s v="Post_2737"/>
    <x v="224"/>
    <x v="2"/>
    <x v="3"/>
    <x v="5"/>
    <x v="2"/>
    <x v="2736"/>
    <n v="227583"/>
    <n v="4238"/>
    <n v="44828"/>
    <x v="0"/>
    <n v="4.7696458742801973"/>
  </r>
  <r>
    <s v="Post_2738"/>
    <x v="169"/>
    <x v="2"/>
    <x v="3"/>
    <x v="0"/>
    <x v="6"/>
    <x v="2737"/>
    <n v="316798"/>
    <n v="20215"/>
    <n v="12908"/>
    <x v="0"/>
    <n v="7.1037213023533038E-2"/>
  </r>
  <r>
    <s v="Post_2739"/>
    <x v="372"/>
    <x v="3"/>
    <x v="1"/>
    <x v="0"/>
    <x v="2"/>
    <x v="2738"/>
    <n v="228706"/>
    <n v="29198"/>
    <n v="32033"/>
    <x v="0"/>
    <n v="2.2120943930296257"/>
  </r>
  <r>
    <s v="Post_2740"/>
    <x v="528"/>
    <x v="1"/>
    <x v="2"/>
    <x v="1"/>
    <x v="6"/>
    <x v="2739"/>
    <n v="52867"/>
    <n v="17076"/>
    <n v="23240"/>
    <x v="0"/>
    <n v="2.6397824331789402E-2"/>
  </r>
  <r>
    <s v="Post_2741"/>
    <x v="501"/>
    <x v="0"/>
    <x v="3"/>
    <x v="4"/>
    <x v="3"/>
    <x v="2740"/>
    <n v="51628"/>
    <n v="65728"/>
    <n v="40477"/>
    <x v="0"/>
    <n v="3.6925804477335386E-2"/>
  </r>
  <r>
    <s v="Post_2742"/>
    <x v="477"/>
    <x v="1"/>
    <x v="5"/>
    <x v="5"/>
    <x v="6"/>
    <x v="2741"/>
    <n v="135335"/>
    <n v="28533"/>
    <n v="7583"/>
    <x v="1"/>
    <n v="6.6845257542806832E-2"/>
  </r>
  <r>
    <s v="Post_2743"/>
    <x v="166"/>
    <x v="3"/>
    <x v="3"/>
    <x v="5"/>
    <x v="2"/>
    <x v="2742"/>
    <n v="378566"/>
    <n v="70870"/>
    <n v="21370"/>
    <x v="0"/>
    <n v="0.20320751288482364"/>
  </r>
  <r>
    <s v="Post_2744"/>
    <x v="147"/>
    <x v="3"/>
    <x v="4"/>
    <x v="3"/>
    <x v="0"/>
    <x v="2743"/>
    <n v="3090"/>
    <n v="98325"/>
    <n v="6440"/>
    <x v="1"/>
    <n v="3.7327353850370802E-2"/>
  </r>
  <r>
    <s v="Post_2745"/>
    <x v="613"/>
    <x v="1"/>
    <x v="7"/>
    <x v="5"/>
    <x v="4"/>
    <x v="2744"/>
    <n v="11172"/>
    <n v="59313"/>
    <n v="35492"/>
    <x v="2"/>
    <n v="0.14485232107880994"/>
  </r>
  <r>
    <s v="Post_2746"/>
    <x v="538"/>
    <x v="3"/>
    <x v="7"/>
    <x v="3"/>
    <x v="2"/>
    <x v="2745"/>
    <n v="208217"/>
    <n v="31640"/>
    <n v="7211"/>
    <x v="2"/>
    <n v="4.9486087220560679E-2"/>
  </r>
  <r>
    <s v="Post_2747"/>
    <x v="175"/>
    <x v="2"/>
    <x v="1"/>
    <x v="1"/>
    <x v="2"/>
    <x v="2746"/>
    <n v="246553"/>
    <n v="36913"/>
    <n v="1078"/>
    <x v="1"/>
    <n v="0.16515956474269564"/>
  </r>
  <r>
    <s v="Post_2748"/>
    <x v="110"/>
    <x v="2"/>
    <x v="3"/>
    <x v="3"/>
    <x v="4"/>
    <x v="2747"/>
    <n v="214006"/>
    <n v="34075"/>
    <n v="4887"/>
    <x v="1"/>
    <n v="0.17112585971180924"/>
  </r>
  <r>
    <s v="Post_2749"/>
    <x v="93"/>
    <x v="3"/>
    <x v="1"/>
    <x v="0"/>
    <x v="2"/>
    <x v="2748"/>
    <n v="379897"/>
    <n v="38918"/>
    <n v="39164"/>
    <x v="0"/>
    <n v="0.10144097083017516"/>
  </r>
  <r>
    <s v="Post_2750"/>
    <x v="572"/>
    <x v="1"/>
    <x v="4"/>
    <x v="1"/>
    <x v="3"/>
    <x v="2749"/>
    <n v="187743"/>
    <n v="54867"/>
    <n v="13925"/>
    <x v="1"/>
    <n v="9.8213485838896733E-2"/>
  </r>
  <r>
    <s v="Post_2751"/>
    <x v="544"/>
    <x v="3"/>
    <x v="9"/>
    <x v="3"/>
    <x v="5"/>
    <x v="2750"/>
    <n v="233419"/>
    <n v="19504"/>
    <n v="20612"/>
    <x v="1"/>
    <n v="0.37934807632033685"/>
  </r>
  <r>
    <s v="Post_2752"/>
    <x v="243"/>
    <x v="2"/>
    <x v="3"/>
    <x v="0"/>
    <x v="2"/>
    <x v="2751"/>
    <n v="353308"/>
    <n v="56963"/>
    <n v="25082"/>
    <x v="0"/>
    <n v="0.80746831170083722"/>
  </r>
  <r>
    <s v="Post_2753"/>
    <x v="594"/>
    <x v="1"/>
    <x v="3"/>
    <x v="1"/>
    <x v="6"/>
    <x v="2752"/>
    <n v="417054"/>
    <n v="96321"/>
    <n v="45234"/>
    <x v="1"/>
    <n v="0.12623139156455254"/>
  </r>
  <r>
    <s v="Post_2754"/>
    <x v="210"/>
    <x v="3"/>
    <x v="2"/>
    <x v="3"/>
    <x v="1"/>
    <x v="2753"/>
    <n v="460529"/>
    <n v="21363"/>
    <n v="19829"/>
    <x v="1"/>
    <n v="0.1097945219269106"/>
  </r>
  <r>
    <s v="Post_2755"/>
    <x v="210"/>
    <x v="0"/>
    <x v="3"/>
    <x v="5"/>
    <x v="5"/>
    <x v="2754"/>
    <n v="254470"/>
    <n v="63786"/>
    <n v="40585"/>
    <x v="2"/>
    <n v="0.15391428622899039"/>
  </r>
  <r>
    <s v="Post_2756"/>
    <x v="202"/>
    <x v="0"/>
    <x v="5"/>
    <x v="2"/>
    <x v="5"/>
    <x v="2755"/>
    <n v="141180"/>
    <n v="73404"/>
    <n v="20751"/>
    <x v="0"/>
    <n v="0.10138396751715151"/>
  </r>
  <r>
    <s v="Post_2757"/>
    <x v="668"/>
    <x v="1"/>
    <x v="0"/>
    <x v="1"/>
    <x v="7"/>
    <x v="2756"/>
    <n v="438566"/>
    <n v="46359"/>
    <n v="10781"/>
    <x v="1"/>
    <n v="0.31052852480376864"/>
  </r>
  <r>
    <s v="Post_2758"/>
    <x v="250"/>
    <x v="1"/>
    <x v="2"/>
    <x v="1"/>
    <x v="2"/>
    <x v="2757"/>
    <n v="17463"/>
    <n v="27489"/>
    <n v="29011"/>
    <x v="1"/>
    <n v="2.879510830041003E-2"/>
  </r>
  <r>
    <s v="Post_2759"/>
    <x v="579"/>
    <x v="1"/>
    <x v="5"/>
    <x v="3"/>
    <x v="3"/>
    <x v="2758"/>
    <n v="95273"/>
    <n v="33154"/>
    <n v="31607"/>
    <x v="0"/>
    <n v="9.9860038450426597E-2"/>
  </r>
  <r>
    <s v="Post_2760"/>
    <x v="86"/>
    <x v="3"/>
    <x v="0"/>
    <x v="3"/>
    <x v="3"/>
    <x v="2759"/>
    <n v="463439"/>
    <n v="13491"/>
    <n v="9970"/>
    <x v="0"/>
    <n v="0.12044139582400566"/>
  </r>
  <r>
    <s v="Post_2761"/>
    <x v="582"/>
    <x v="0"/>
    <x v="4"/>
    <x v="0"/>
    <x v="4"/>
    <x v="2760"/>
    <n v="298638"/>
    <n v="90093"/>
    <n v="8246"/>
    <x v="2"/>
    <n v="0.24134526470786716"/>
  </r>
  <r>
    <s v="Post_2762"/>
    <x v="143"/>
    <x v="2"/>
    <x v="5"/>
    <x v="5"/>
    <x v="6"/>
    <x v="2761"/>
    <n v="139163"/>
    <n v="69572"/>
    <n v="25727"/>
    <x v="0"/>
    <n v="4.8713283034517031E-2"/>
  </r>
  <r>
    <s v="Post_2763"/>
    <x v="249"/>
    <x v="3"/>
    <x v="5"/>
    <x v="3"/>
    <x v="7"/>
    <x v="2762"/>
    <n v="216568"/>
    <n v="32707"/>
    <n v="19949"/>
    <x v="1"/>
    <n v="0.110477567707643"/>
  </r>
  <r>
    <s v="Post_2764"/>
    <x v="82"/>
    <x v="2"/>
    <x v="0"/>
    <x v="3"/>
    <x v="2"/>
    <x v="2763"/>
    <n v="224473"/>
    <n v="55311"/>
    <n v="4919"/>
    <x v="1"/>
    <n v="1.7387186017112182"/>
  </r>
  <r>
    <s v="Post_2765"/>
    <x v="72"/>
    <x v="3"/>
    <x v="5"/>
    <x v="2"/>
    <x v="2"/>
    <x v="2764"/>
    <n v="77842"/>
    <n v="28524"/>
    <n v="16655"/>
    <x v="1"/>
    <n v="5.1108767063986808E-2"/>
  </r>
  <r>
    <s v="Post_2766"/>
    <x v="193"/>
    <x v="1"/>
    <x v="1"/>
    <x v="3"/>
    <x v="5"/>
    <x v="2765"/>
    <n v="417158"/>
    <n v="91240"/>
    <n v="25016"/>
    <x v="2"/>
    <n v="0.56365999535050826"/>
  </r>
  <r>
    <s v="Post_2767"/>
    <x v="56"/>
    <x v="1"/>
    <x v="3"/>
    <x v="5"/>
    <x v="0"/>
    <x v="2766"/>
    <n v="82226"/>
    <n v="76069"/>
    <n v="31192"/>
    <x v="1"/>
    <n v="5.0558395083732582E-2"/>
  </r>
  <r>
    <s v="Post_2768"/>
    <x v="93"/>
    <x v="0"/>
    <x v="8"/>
    <x v="0"/>
    <x v="4"/>
    <x v="2767"/>
    <n v="328742"/>
    <n v="88715"/>
    <n v="29237"/>
    <x v="1"/>
    <n v="0.10637427913014343"/>
  </r>
  <r>
    <s v="Post_2769"/>
    <x v="704"/>
    <x v="0"/>
    <x v="5"/>
    <x v="5"/>
    <x v="6"/>
    <x v="2768"/>
    <n v="192610"/>
    <n v="29375"/>
    <n v="34738"/>
    <x v="0"/>
    <n v="5.2288948874462567E-2"/>
  </r>
  <r>
    <s v="Post_2770"/>
    <x v="710"/>
    <x v="2"/>
    <x v="1"/>
    <x v="0"/>
    <x v="0"/>
    <x v="2769"/>
    <n v="342320"/>
    <n v="77277"/>
    <n v="42683"/>
    <x v="0"/>
    <n v="0.12729519195475"/>
  </r>
  <r>
    <s v="Post_2771"/>
    <x v="393"/>
    <x v="2"/>
    <x v="1"/>
    <x v="2"/>
    <x v="6"/>
    <x v="2770"/>
    <n v="418878"/>
    <n v="61638"/>
    <n v="26939"/>
    <x v="0"/>
    <n v="1.1561288235374527"/>
  </r>
  <r>
    <s v="Post_2772"/>
    <x v="366"/>
    <x v="1"/>
    <x v="0"/>
    <x v="3"/>
    <x v="6"/>
    <x v="2771"/>
    <n v="372946"/>
    <n v="38682"/>
    <n v="18578"/>
    <x v="0"/>
    <n v="0.13908723577188459"/>
  </r>
  <r>
    <s v="Post_2773"/>
    <x v="195"/>
    <x v="3"/>
    <x v="2"/>
    <x v="0"/>
    <x v="0"/>
    <x v="2772"/>
    <n v="238566"/>
    <n v="18807"/>
    <n v="26566"/>
    <x v="1"/>
    <n v="0.17703411631645039"/>
  </r>
  <r>
    <s v="Post_2774"/>
    <x v="121"/>
    <x v="1"/>
    <x v="7"/>
    <x v="5"/>
    <x v="6"/>
    <x v="2773"/>
    <n v="280654"/>
    <n v="38955"/>
    <n v="13864"/>
    <x v="2"/>
    <n v="9.1755834327549995E-2"/>
  </r>
  <r>
    <s v="Post_2775"/>
    <x v="201"/>
    <x v="1"/>
    <x v="2"/>
    <x v="2"/>
    <x v="2"/>
    <x v="2774"/>
    <n v="242287"/>
    <n v="93794"/>
    <n v="1561"/>
    <x v="2"/>
    <n v="9.0593433919961969E-2"/>
  </r>
  <r>
    <s v="Post_2776"/>
    <x v="321"/>
    <x v="2"/>
    <x v="2"/>
    <x v="4"/>
    <x v="2"/>
    <x v="2775"/>
    <n v="247479"/>
    <n v="23789"/>
    <n v="12567"/>
    <x v="0"/>
    <n v="0.36746152680986144"/>
  </r>
  <r>
    <s v="Post_2777"/>
    <x v="309"/>
    <x v="0"/>
    <x v="5"/>
    <x v="5"/>
    <x v="1"/>
    <x v="2776"/>
    <n v="493760"/>
    <n v="4974"/>
    <n v="31362"/>
    <x v="2"/>
    <n v="0.29910971727401275"/>
  </r>
  <r>
    <s v="Post_2778"/>
    <x v="449"/>
    <x v="1"/>
    <x v="1"/>
    <x v="1"/>
    <x v="4"/>
    <x v="2777"/>
    <n v="108250"/>
    <n v="64438"/>
    <n v="46473"/>
    <x v="2"/>
    <n v="4.7021004664961855E-2"/>
  </r>
  <r>
    <s v="Post_2779"/>
    <x v="314"/>
    <x v="3"/>
    <x v="9"/>
    <x v="2"/>
    <x v="5"/>
    <x v="2778"/>
    <n v="164296"/>
    <n v="64233"/>
    <n v="4209"/>
    <x v="0"/>
    <n v="1.8342146949648113"/>
  </r>
  <r>
    <s v="Post_2780"/>
    <x v="476"/>
    <x v="3"/>
    <x v="7"/>
    <x v="1"/>
    <x v="1"/>
    <x v="2779"/>
    <n v="479439"/>
    <n v="45234"/>
    <n v="17018"/>
    <x v="0"/>
    <n v="0.15818104832822311"/>
  </r>
  <r>
    <s v="Post_2781"/>
    <x v="179"/>
    <x v="3"/>
    <x v="4"/>
    <x v="2"/>
    <x v="5"/>
    <x v="2780"/>
    <n v="248131"/>
    <n v="52488"/>
    <n v="39519"/>
    <x v="2"/>
    <n v="8.7311160333485724E-2"/>
  </r>
  <r>
    <s v="Post_2782"/>
    <x v="102"/>
    <x v="0"/>
    <x v="3"/>
    <x v="0"/>
    <x v="4"/>
    <x v="2781"/>
    <n v="85849"/>
    <n v="52358"/>
    <n v="44489"/>
    <x v="1"/>
    <n v="2.4206160980457105"/>
  </r>
  <r>
    <s v="Post_2783"/>
    <x v="367"/>
    <x v="2"/>
    <x v="6"/>
    <x v="2"/>
    <x v="3"/>
    <x v="2782"/>
    <n v="353822"/>
    <n v="49194"/>
    <n v="24139"/>
    <x v="1"/>
    <n v="8.8706634406058776E-2"/>
  </r>
  <r>
    <s v="Post_2784"/>
    <x v="486"/>
    <x v="3"/>
    <x v="2"/>
    <x v="0"/>
    <x v="1"/>
    <x v="2783"/>
    <n v="85754"/>
    <n v="68644"/>
    <n v="17491"/>
    <x v="2"/>
    <n v="5.4598771814304017E-2"/>
  </r>
  <r>
    <s v="Post_2785"/>
    <x v="359"/>
    <x v="1"/>
    <x v="6"/>
    <x v="1"/>
    <x v="7"/>
    <x v="2784"/>
    <n v="150813"/>
    <n v="58386"/>
    <n v="1709"/>
    <x v="2"/>
    <n v="6.5224645383436169E-2"/>
  </r>
  <r>
    <s v="Post_2786"/>
    <x v="592"/>
    <x v="1"/>
    <x v="5"/>
    <x v="3"/>
    <x v="2"/>
    <x v="2785"/>
    <n v="327312"/>
    <n v="21152"/>
    <n v="33353"/>
    <x v="2"/>
    <n v="9.9837751266546815E-2"/>
  </r>
  <r>
    <s v="Post_2787"/>
    <x v="491"/>
    <x v="1"/>
    <x v="6"/>
    <x v="1"/>
    <x v="3"/>
    <x v="2786"/>
    <n v="189682"/>
    <n v="46042"/>
    <n v="10235"/>
    <x v="1"/>
    <n v="0.24484446798174708"/>
  </r>
  <r>
    <s v="Post_2788"/>
    <x v="502"/>
    <x v="0"/>
    <x v="7"/>
    <x v="4"/>
    <x v="7"/>
    <x v="2787"/>
    <n v="35752"/>
    <n v="21135"/>
    <n v="8550"/>
    <x v="2"/>
    <n v="2.0014516083153362E-2"/>
  </r>
  <r>
    <s v="Post_2789"/>
    <x v="251"/>
    <x v="1"/>
    <x v="9"/>
    <x v="3"/>
    <x v="7"/>
    <x v="2788"/>
    <n v="61671"/>
    <n v="7895"/>
    <n v="34339"/>
    <x v="2"/>
    <n v="0.21565644406070467"/>
  </r>
  <r>
    <s v="Post_2790"/>
    <x v="711"/>
    <x v="0"/>
    <x v="5"/>
    <x v="1"/>
    <x v="2"/>
    <x v="2789"/>
    <n v="342863"/>
    <n v="72320"/>
    <n v="35891"/>
    <x v="2"/>
    <n v="0.64768909131635932"/>
  </r>
  <r>
    <s v="Post_2791"/>
    <x v="209"/>
    <x v="3"/>
    <x v="2"/>
    <x v="5"/>
    <x v="6"/>
    <x v="2790"/>
    <n v="315148"/>
    <n v="11535"/>
    <n v="1792"/>
    <x v="1"/>
    <n v="6.9873119052222904E-2"/>
  </r>
  <r>
    <s v="Post_2792"/>
    <x v="92"/>
    <x v="3"/>
    <x v="7"/>
    <x v="4"/>
    <x v="6"/>
    <x v="2791"/>
    <n v="17786"/>
    <n v="66926"/>
    <n v="20602"/>
    <x v="2"/>
    <n v="6.8119385182995568E-2"/>
  </r>
  <r>
    <s v="Post_2793"/>
    <x v="605"/>
    <x v="0"/>
    <x v="7"/>
    <x v="2"/>
    <x v="2"/>
    <x v="2792"/>
    <n v="17759"/>
    <n v="35751"/>
    <n v="7695"/>
    <x v="0"/>
    <n v="1.7466846381647382E-2"/>
  </r>
  <r>
    <s v="Post_2794"/>
    <x v="687"/>
    <x v="1"/>
    <x v="5"/>
    <x v="5"/>
    <x v="0"/>
    <x v="2793"/>
    <n v="462424"/>
    <n v="91866"/>
    <n v="41600"/>
    <x v="0"/>
    <n v="0.15615357341922317"/>
  </r>
  <r>
    <s v="Post_2795"/>
    <x v="368"/>
    <x v="3"/>
    <x v="2"/>
    <x v="4"/>
    <x v="1"/>
    <x v="2794"/>
    <n v="162743"/>
    <n v="48675"/>
    <n v="19106"/>
    <x v="2"/>
    <n v="0.90663960796343934"/>
  </r>
  <r>
    <s v="Post_2796"/>
    <x v="86"/>
    <x v="3"/>
    <x v="6"/>
    <x v="0"/>
    <x v="0"/>
    <x v="2795"/>
    <n v="297185"/>
    <n v="73947"/>
    <n v="641"/>
    <x v="1"/>
    <n v="0.74720431231308482"/>
  </r>
  <r>
    <s v="Post_2797"/>
    <x v="325"/>
    <x v="3"/>
    <x v="5"/>
    <x v="3"/>
    <x v="2"/>
    <x v="2796"/>
    <n v="37018"/>
    <n v="52907"/>
    <n v="33089"/>
    <x v="1"/>
    <n v="3.8137017218608744E-2"/>
  </r>
  <r>
    <s v="Post_2798"/>
    <x v="685"/>
    <x v="1"/>
    <x v="4"/>
    <x v="0"/>
    <x v="6"/>
    <x v="2797"/>
    <n v="340438"/>
    <n v="51068"/>
    <n v="2711"/>
    <x v="1"/>
    <n v="9.0906260823766141E-2"/>
  </r>
  <r>
    <s v="Post_2799"/>
    <x v="294"/>
    <x v="2"/>
    <x v="5"/>
    <x v="3"/>
    <x v="7"/>
    <x v="2798"/>
    <n v="422606"/>
    <n v="17064"/>
    <n v="4866"/>
    <x v="0"/>
    <n v="0.11362546558385724"/>
  </r>
  <r>
    <s v="Post_2800"/>
    <x v="303"/>
    <x v="0"/>
    <x v="1"/>
    <x v="5"/>
    <x v="6"/>
    <x v="2799"/>
    <n v="470212"/>
    <n v="25616"/>
    <n v="38553"/>
    <x v="2"/>
    <n v="0.25475914536328065"/>
  </r>
  <r>
    <s v="Post_2801"/>
    <x v="491"/>
    <x v="1"/>
    <x v="5"/>
    <x v="4"/>
    <x v="4"/>
    <x v="2800"/>
    <n v="346738"/>
    <n v="31025"/>
    <n v="28656"/>
    <x v="2"/>
    <n v="0.21135512657832878"/>
  </r>
  <r>
    <s v="Post_2802"/>
    <x v="557"/>
    <x v="0"/>
    <x v="9"/>
    <x v="3"/>
    <x v="3"/>
    <x v="2801"/>
    <n v="248984"/>
    <n v="28436"/>
    <n v="18316"/>
    <x v="0"/>
    <n v="0.20742733737663363"/>
  </r>
  <r>
    <s v="Post_2803"/>
    <x v="550"/>
    <x v="2"/>
    <x v="5"/>
    <x v="4"/>
    <x v="7"/>
    <x v="2802"/>
    <n v="103465"/>
    <n v="61418"/>
    <n v="35190"/>
    <x v="0"/>
    <n v="0.34444035092551784"/>
  </r>
  <r>
    <s v="Post_2804"/>
    <x v="425"/>
    <x v="3"/>
    <x v="2"/>
    <x v="0"/>
    <x v="3"/>
    <x v="2803"/>
    <n v="386762"/>
    <n v="41178"/>
    <n v="14302"/>
    <x v="1"/>
    <n v="0.37627241509575232"/>
  </r>
  <r>
    <s v="Post_2805"/>
    <x v="3"/>
    <x v="2"/>
    <x v="1"/>
    <x v="0"/>
    <x v="3"/>
    <x v="2804"/>
    <n v="155300"/>
    <n v="63361"/>
    <n v="36129"/>
    <x v="0"/>
    <n v="6.7606849150410181E-2"/>
  </r>
  <r>
    <s v="Post_2806"/>
    <x v="69"/>
    <x v="0"/>
    <x v="0"/>
    <x v="2"/>
    <x v="0"/>
    <x v="2805"/>
    <n v="498119"/>
    <n v="72555"/>
    <n v="17441"/>
    <x v="1"/>
    <n v="0.12009844513135853"/>
  </r>
  <r>
    <s v="Post_2807"/>
    <x v="703"/>
    <x v="1"/>
    <x v="8"/>
    <x v="4"/>
    <x v="0"/>
    <x v="2806"/>
    <n v="69502"/>
    <n v="74826"/>
    <n v="29444"/>
    <x v="2"/>
    <n v="0.24592801837539643"/>
  </r>
  <r>
    <s v="Post_2808"/>
    <x v="565"/>
    <x v="3"/>
    <x v="6"/>
    <x v="4"/>
    <x v="5"/>
    <x v="2807"/>
    <n v="334540"/>
    <n v="11889"/>
    <n v="34157"/>
    <x v="0"/>
    <n v="0.17278692037526014"/>
  </r>
  <r>
    <s v="Post_2809"/>
    <x v="255"/>
    <x v="0"/>
    <x v="9"/>
    <x v="0"/>
    <x v="1"/>
    <x v="2808"/>
    <n v="184294"/>
    <n v="14637"/>
    <n v="49378"/>
    <x v="2"/>
    <n v="0.12925247616489582"/>
  </r>
  <r>
    <s v="Post_2810"/>
    <x v="225"/>
    <x v="3"/>
    <x v="1"/>
    <x v="2"/>
    <x v="4"/>
    <x v="2809"/>
    <n v="420250"/>
    <n v="27287"/>
    <n v="11919"/>
    <x v="0"/>
    <n v="0.3963044841467338"/>
  </r>
  <r>
    <s v="Post_2811"/>
    <x v="523"/>
    <x v="1"/>
    <x v="0"/>
    <x v="5"/>
    <x v="0"/>
    <x v="2810"/>
    <n v="311108"/>
    <n v="37588"/>
    <n v="11747"/>
    <x v="2"/>
    <n v="8.1876101981283408E-2"/>
  </r>
  <r>
    <s v="Post_2812"/>
    <x v="296"/>
    <x v="1"/>
    <x v="7"/>
    <x v="1"/>
    <x v="7"/>
    <x v="2811"/>
    <n v="282996"/>
    <n v="32876"/>
    <n v="25568"/>
    <x v="1"/>
    <n v="7.7230679380715983E-2"/>
  </r>
  <r>
    <s v="Post_2813"/>
    <x v="607"/>
    <x v="2"/>
    <x v="4"/>
    <x v="3"/>
    <x v="6"/>
    <x v="2812"/>
    <n v="154844"/>
    <n v="98585"/>
    <n v="41625"/>
    <x v="0"/>
    <n v="6.2831093868019647E-2"/>
  </r>
  <r>
    <s v="Post_2814"/>
    <x v="653"/>
    <x v="0"/>
    <x v="3"/>
    <x v="2"/>
    <x v="6"/>
    <x v="2813"/>
    <n v="12513"/>
    <n v="92796"/>
    <n v="34676"/>
    <x v="1"/>
    <n v="3.4539065030951555E-2"/>
  </r>
  <r>
    <s v="Post_2815"/>
    <x v="194"/>
    <x v="3"/>
    <x v="6"/>
    <x v="1"/>
    <x v="0"/>
    <x v="2814"/>
    <n v="62626"/>
    <n v="51604"/>
    <n v="9450"/>
    <x v="0"/>
    <n v="4.8897822212452501E-2"/>
  </r>
  <r>
    <s v="Post_2816"/>
    <x v="427"/>
    <x v="1"/>
    <x v="2"/>
    <x v="5"/>
    <x v="6"/>
    <x v="2815"/>
    <n v="98810"/>
    <n v="82993"/>
    <n v="34706"/>
    <x v="0"/>
    <n v="8.2996314580140437E-2"/>
  </r>
  <r>
    <s v="Post_2817"/>
    <x v="362"/>
    <x v="3"/>
    <x v="6"/>
    <x v="3"/>
    <x v="7"/>
    <x v="2816"/>
    <n v="45347"/>
    <n v="90037"/>
    <n v="7314"/>
    <x v="1"/>
    <n v="0.37849221653135007"/>
  </r>
  <r>
    <s v="Post_2818"/>
    <x v="87"/>
    <x v="3"/>
    <x v="4"/>
    <x v="5"/>
    <x v="6"/>
    <x v="2817"/>
    <n v="480028"/>
    <n v="4619"/>
    <n v="28503"/>
    <x v="0"/>
    <n v="0.42844153816481911"/>
  </r>
  <r>
    <s v="Post_2819"/>
    <x v="61"/>
    <x v="3"/>
    <x v="0"/>
    <x v="1"/>
    <x v="7"/>
    <x v="2818"/>
    <n v="323225"/>
    <n v="86718"/>
    <n v="942"/>
    <x v="0"/>
    <n v="0.59939372809084157"/>
  </r>
  <r>
    <s v="Post_2820"/>
    <x v="690"/>
    <x v="2"/>
    <x v="7"/>
    <x v="5"/>
    <x v="7"/>
    <x v="2819"/>
    <n v="274686"/>
    <n v="66066"/>
    <n v="11339"/>
    <x v="1"/>
    <n v="7.744524035033154E-2"/>
  </r>
  <r>
    <s v="Post_2821"/>
    <x v="428"/>
    <x v="0"/>
    <x v="7"/>
    <x v="5"/>
    <x v="6"/>
    <x v="2820"/>
    <n v="333744"/>
    <n v="29836"/>
    <n v="35318"/>
    <x v="1"/>
    <n v="8.4628095947399201E-2"/>
  </r>
  <r>
    <s v="Post_2822"/>
    <x v="712"/>
    <x v="1"/>
    <x v="6"/>
    <x v="0"/>
    <x v="3"/>
    <x v="2821"/>
    <n v="3040"/>
    <n v="27023"/>
    <n v="2492"/>
    <x v="1"/>
    <n v="3.0695497459406609E-2"/>
  </r>
  <r>
    <s v="Post_2823"/>
    <x v="115"/>
    <x v="1"/>
    <x v="3"/>
    <x v="4"/>
    <x v="7"/>
    <x v="2822"/>
    <n v="318387"/>
    <n v="21785"/>
    <n v="34447"/>
    <x v="0"/>
    <n v="0.91171023395157424"/>
  </r>
  <r>
    <s v="Post_2824"/>
    <x v="42"/>
    <x v="1"/>
    <x v="1"/>
    <x v="1"/>
    <x v="5"/>
    <x v="2823"/>
    <n v="458831"/>
    <n v="19832"/>
    <n v="13777"/>
    <x v="0"/>
    <n v="0.10419567221062236"/>
  </r>
  <r>
    <s v="Post_2825"/>
    <x v="265"/>
    <x v="3"/>
    <x v="1"/>
    <x v="0"/>
    <x v="2"/>
    <x v="2824"/>
    <n v="35563"/>
    <n v="35816"/>
    <n v="14691"/>
    <x v="0"/>
    <n v="0.11166320705760249"/>
  </r>
  <r>
    <s v="Post_2826"/>
    <x v="375"/>
    <x v="2"/>
    <x v="3"/>
    <x v="0"/>
    <x v="7"/>
    <x v="2825"/>
    <n v="426510"/>
    <n v="48183"/>
    <n v="8972"/>
    <x v="1"/>
    <n v="0.10667646240810703"/>
  </r>
  <r>
    <s v="Post_2827"/>
    <x v="341"/>
    <x v="3"/>
    <x v="7"/>
    <x v="0"/>
    <x v="5"/>
    <x v="2826"/>
    <n v="89497"/>
    <n v="4376"/>
    <n v="37047"/>
    <x v="0"/>
    <n v="0.10305318274701436"/>
  </r>
  <r>
    <s v="Post_2828"/>
    <x v="243"/>
    <x v="0"/>
    <x v="3"/>
    <x v="5"/>
    <x v="0"/>
    <x v="2827"/>
    <n v="100469"/>
    <n v="98551"/>
    <n v="12449"/>
    <x v="2"/>
    <n v="0.12039328545361902"/>
  </r>
  <r>
    <s v="Post_2829"/>
    <x v="383"/>
    <x v="0"/>
    <x v="5"/>
    <x v="4"/>
    <x v="1"/>
    <x v="2828"/>
    <n v="427028"/>
    <n v="21324"/>
    <n v="41946"/>
    <x v="1"/>
    <n v="0.17325342135382749"/>
  </r>
  <r>
    <s v="Post_2830"/>
    <x v="457"/>
    <x v="1"/>
    <x v="9"/>
    <x v="4"/>
    <x v="0"/>
    <x v="2829"/>
    <n v="129261"/>
    <n v="28764"/>
    <n v="26090"/>
    <x v="0"/>
    <n v="5.6764647847373811E-2"/>
  </r>
  <r>
    <s v="Post_2831"/>
    <x v="599"/>
    <x v="1"/>
    <x v="6"/>
    <x v="2"/>
    <x v="5"/>
    <x v="2830"/>
    <n v="401542"/>
    <n v="46135"/>
    <n v="21504"/>
    <x v="1"/>
    <n v="0.12559635252565435"/>
  </r>
  <r>
    <s v="Post_2832"/>
    <x v="375"/>
    <x v="2"/>
    <x v="3"/>
    <x v="1"/>
    <x v="5"/>
    <x v="2831"/>
    <n v="43442"/>
    <n v="4784"/>
    <n v="20611"/>
    <x v="0"/>
    <n v="1.5302157422581135E-2"/>
  </r>
  <r>
    <s v="Post_2833"/>
    <x v="424"/>
    <x v="2"/>
    <x v="3"/>
    <x v="2"/>
    <x v="6"/>
    <x v="2832"/>
    <n v="479812"/>
    <n v="23146"/>
    <n v="21565"/>
    <x v="2"/>
    <n v="0.32414479274491326"/>
  </r>
  <r>
    <s v="Post_2834"/>
    <x v="633"/>
    <x v="0"/>
    <x v="6"/>
    <x v="4"/>
    <x v="1"/>
    <x v="2833"/>
    <n v="37935"/>
    <n v="75953"/>
    <n v="5049"/>
    <x v="1"/>
    <n v="2.6716038900288529E-2"/>
  </r>
  <r>
    <s v="Post_2835"/>
    <x v="631"/>
    <x v="2"/>
    <x v="9"/>
    <x v="4"/>
    <x v="1"/>
    <x v="2834"/>
    <n v="381998"/>
    <n v="46412"/>
    <n v="12524"/>
    <x v="0"/>
    <n v="0.12898520835984362"/>
  </r>
  <r>
    <s v="Post_2836"/>
    <x v="585"/>
    <x v="1"/>
    <x v="9"/>
    <x v="0"/>
    <x v="5"/>
    <x v="2835"/>
    <n v="102608"/>
    <n v="86881"/>
    <n v="9657"/>
    <x v="1"/>
    <n v="4.3803413633506205E-2"/>
  </r>
  <r>
    <s v="Post_2837"/>
    <x v="55"/>
    <x v="1"/>
    <x v="2"/>
    <x v="0"/>
    <x v="2"/>
    <x v="2836"/>
    <n v="315712"/>
    <n v="1000"/>
    <n v="5052"/>
    <x v="2"/>
    <n v="0.2248872816836143"/>
  </r>
  <r>
    <s v="Post_2838"/>
    <x v="1"/>
    <x v="1"/>
    <x v="0"/>
    <x v="5"/>
    <x v="7"/>
    <x v="2837"/>
    <n v="378052"/>
    <n v="98315"/>
    <n v="7270"/>
    <x v="0"/>
    <n v="2.1125792811839323"/>
  </r>
  <r>
    <s v="Post_2839"/>
    <x v="666"/>
    <x v="1"/>
    <x v="9"/>
    <x v="1"/>
    <x v="6"/>
    <x v="2838"/>
    <n v="292954"/>
    <n v="63900"/>
    <n v="42310"/>
    <x v="1"/>
    <n v="0.4132260836257855"/>
  </r>
  <r>
    <s v="Post_2840"/>
    <x v="642"/>
    <x v="1"/>
    <x v="4"/>
    <x v="2"/>
    <x v="5"/>
    <x v="2839"/>
    <n v="270638"/>
    <n v="91444"/>
    <n v="45562"/>
    <x v="0"/>
    <n v="8.2736924572609241E-2"/>
  </r>
  <r>
    <s v="Post_2841"/>
    <x v="185"/>
    <x v="0"/>
    <x v="4"/>
    <x v="1"/>
    <x v="1"/>
    <x v="2840"/>
    <n v="263122"/>
    <n v="65316"/>
    <n v="40965"/>
    <x v="1"/>
    <n v="0.55148275100173771"/>
  </r>
  <r>
    <s v="Post_2842"/>
    <x v="696"/>
    <x v="2"/>
    <x v="9"/>
    <x v="5"/>
    <x v="3"/>
    <x v="2841"/>
    <n v="127008"/>
    <n v="56377"/>
    <n v="5965"/>
    <x v="1"/>
    <n v="6.3928796791507037E-2"/>
  </r>
  <r>
    <s v="Post_2843"/>
    <x v="327"/>
    <x v="3"/>
    <x v="7"/>
    <x v="3"/>
    <x v="6"/>
    <x v="2842"/>
    <n v="6718"/>
    <n v="93371"/>
    <n v="39835"/>
    <x v="2"/>
    <n v="3.097816425086548E-2"/>
  </r>
  <r>
    <s v="Post_2844"/>
    <x v="193"/>
    <x v="3"/>
    <x v="8"/>
    <x v="4"/>
    <x v="2"/>
    <x v="2843"/>
    <n v="357641"/>
    <n v="98906"/>
    <n v="36604"/>
    <x v="1"/>
    <n v="0.13300445711690398"/>
  </r>
  <r>
    <s v="Post_2845"/>
    <x v="517"/>
    <x v="2"/>
    <x v="7"/>
    <x v="1"/>
    <x v="3"/>
    <x v="2844"/>
    <n v="361772"/>
    <n v="97629"/>
    <n v="18007"/>
    <x v="0"/>
    <n v="0.13219823088834393"/>
  </r>
  <r>
    <s v="Post_2846"/>
    <x v="203"/>
    <x v="0"/>
    <x v="5"/>
    <x v="5"/>
    <x v="7"/>
    <x v="2845"/>
    <n v="187673"/>
    <n v="20108"/>
    <n v="13412"/>
    <x v="1"/>
    <n v="6.6747619324952601E-2"/>
  </r>
  <r>
    <s v="Post_2847"/>
    <x v="15"/>
    <x v="0"/>
    <x v="1"/>
    <x v="5"/>
    <x v="2"/>
    <x v="2846"/>
    <n v="142354"/>
    <n v="67251"/>
    <n v="9930"/>
    <x v="0"/>
    <n v="5.4889719256969192E-2"/>
  </r>
  <r>
    <s v="Post_2848"/>
    <x v="171"/>
    <x v="3"/>
    <x v="2"/>
    <x v="1"/>
    <x v="7"/>
    <x v="2847"/>
    <n v="96466"/>
    <n v="68604"/>
    <n v="9627"/>
    <x v="2"/>
    <n v="0.26856670238393554"/>
  </r>
  <r>
    <s v="Post_2849"/>
    <x v="360"/>
    <x v="2"/>
    <x v="6"/>
    <x v="2"/>
    <x v="2"/>
    <x v="2848"/>
    <n v="320273"/>
    <n v="13480"/>
    <n v="21042"/>
    <x v="0"/>
    <n v="8.1277187751346028E-2"/>
  </r>
  <r>
    <s v="Post_2850"/>
    <x v="650"/>
    <x v="1"/>
    <x v="7"/>
    <x v="0"/>
    <x v="0"/>
    <x v="2849"/>
    <n v="289749"/>
    <n v="57498"/>
    <n v="29545"/>
    <x v="0"/>
    <n v="1.8633697641066218"/>
  </r>
  <r>
    <s v="Post_2851"/>
    <x v="54"/>
    <x v="2"/>
    <x v="6"/>
    <x v="4"/>
    <x v="0"/>
    <x v="2850"/>
    <n v="201905"/>
    <n v="49387"/>
    <n v="17566"/>
    <x v="0"/>
    <n v="6.6110634212888847E-2"/>
  </r>
  <r>
    <s v="Post_2852"/>
    <x v="550"/>
    <x v="3"/>
    <x v="8"/>
    <x v="0"/>
    <x v="3"/>
    <x v="2851"/>
    <n v="477715"/>
    <n v="32182"/>
    <n v="43920"/>
    <x v="2"/>
    <n v="0.46562681551470025"/>
  </r>
  <r>
    <s v="Post_2853"/>
    <x v="478"/>
    <x v="0"/>
    <x v="0"/>
    <x v="2"/>
    <x v="7"/>
    <x v="2852"/>
    <n v="214384"/>
    <n v="71731"/>
    <n v="19226"/>
    <x v="1"/>
    <n v="0.11101540918210118"/>
  </r>
  <r>
    <s v="Post_2854"/>
    <x v="592"/>
    <x v="3"/>
    <x v="6"/>
    <x v="0"/>
    <x v="3"/>
    <x v="2853"/>
    <n v="177369"/>
    <n v="13503"/>
    <n v="5565"/>
    <x v="0"/>
    <n v="0.36317768689774516"/>
  </r>
  <r>
    <s v="Post_2855"/>
    <x v="623"/>
    <x v="1"/>
    <x v="2"/>
    <x v="1"/>
    <x v="5"/>
    <x v="2854"/>
    <n v="314357"/>
    <n v="71376"/>
    <n v="21215"/>
    <x v="0"/>
    <n v="0.1937829163531776"/>
  </r>
  <r>
    <s v="Post_2856"/>
    <x v="546"/>
    <x v="0"/>
    <x v="3"/>
    <x v="4"/>
    <x v="1"/>
    <x v="2855"/>
    <n v="156942"/>
    <n v="6001"/>
    <n v="23683"/>
    <x v="1"/>
    <n v="0.19601285984512309"/>
  </r>
  <r>
    <s v="Post_2857"/>
    <x v="95"/>
    <x v="1"/>
    <x v="6"/>
    <x v="1"/>
    <x v="2"/>
    <x v="2856"/>
    <n v="467029"/>
    <n v="77732"/>
    <n v="4729"/>
    <x v="2"/>
    <n v="0.23506628176981822"/>
  </r>
  <r>
    <s v="Post_2858"/>
    <x v="54"/>
    <x v="3"/>
    <x v="9"/>
    <x v="0"/>
    <x v="0"/>
    <x v="2857"/>
    <n v="220029"/>
    <n v="88576"/>
    <n v="32486"/>
    <x v="2"/>
    <n v="0.17611850594280101"/>
  </r>
  <r>
    <s v="Post_2859"/>
    <x v="522"/>
    <x v="3"/>
    <x v="3"/>
    <x v="2"/>
    <x v="2"/>
    <x v="2858"/>
    <n v="168174"/>
    <n v="81549"/>
    <n v="41849"/>
    <x v="2"/>
    <n v="0.24741256783073182"/>
  </r>
  <r>
    <s v="Post_2860"/>
    <x v="139"/>
    <x v="2"/>
    <x v="0"/>
    <x v="4"/>
    <x v="0"/>
    <x v="2859"/>
    <n v="172464"/>
    <n v="4136"/>
    <n v="47211"/>
    <x v="1"/>
    <n v="0.12875635983735384"/>
  </r>
  <r>
    <s v="Post_2861"/>
    <x v="440"/>
    <x v="0"/>
    <x v="0"/>
    <x v="4"/>
    <x v="0"/>
    <x v="2860"/>
    <n v="480313"/>
    <n v="50464"/>
    <n v="32966"/>
    <x v="1"/>
    <n v="0.28926615536261213"/>
  </r>
  <r>
    <s v="Post_2862"/>
    <x v="379"/>
    <x v="1"/>
    <x v="1"/>
    <x v="1"/>
    <x v="4"/>
    <x v="2861"/>
    <n v="432244"/>
    <n v="61567"/>
    <n v="31213"/>
    <x v="2"/>
    <n v="0.11822825161244704"/>
  </r>
  <r>
    <s v="Post_2863"/>
    <x v="195"/>
    <x v="3"/>
    <x v="9"/>
    <x v="5"/>
    <x v="5"/>
    <x v="2862"/>
    <n v="417867"/>
    <n v="13002"/>
    <n v="27756"/>
    <x v="1"/>
    <n v="0.36411033227821721"/>
  </r>
  <r>
    <s v="Post_2864"/>
    <x v="677"/>
    <x v="0"/>
    <x v="2"/>
    <x v="3"/>
    <x v="3"/>
    <x v="2863"/>
    <n v="312854"/>
    <n v="58495"/>
    <n v="30380"/>
    <x v="1"/>
    <n v="9.1605196195865449E-2"/>
  </r>
  <r>
    <s v="Post_2865"/>
    <x v="320"/>
    <x v="1"/>
    <x v="6"/>
    <x v="5"/>
    <x v="3"/>
    <x v="2864"/>
    <n v="491782"/>
    <n v="86681"/>
    <n v="48075"/>
    <x v="0"/>
    <n v="0.34216126860133067"/>
  </r>
  <r>
    <s v="Post_2866"/>
    <x v="670"/>
    <x v="3"/>
    <x v="5"/>
    <x v="4"/>
    <x v="4"/>
    <x v="2865"/>
    <n v="283580"/>
    <n v="75787"/>
    <n v="8200"/>
    <x v="2"/>
    <n v="9.4257108575423104E-2"/>
  </r>
  <r>
    <s v="Post_2867"/>
    <x v="245"/>
    <x v="2"/>
    <x v="6"/>
    <x v="0"/>
    <x v="0"/>
    <x v="2866"/>
    <n v="32332"/>
    <n v="47970"/>
    <n v="18676"/>
    <x v="0"/>
    <n v="2.2360365192038031E-2"/>
  </r>
  <r>
    <s v="Post_2868"/>
    <x v="402"/>
    <x v="3"/>
    <x v="6"/>
    <x v="0"/>
    <x v="2"/>
    <x v="2867"/>
    <n v="173661"/>
    <n v="87934"/>
    <n v="21327"/>
    <x v="1"/>
    <n v="9.9108617260302956E-2"/>
  </r>
  <r>
    <s v="Post_2869"/>
    <x v="99"/>
    <x v="1"/>
    <x v="1"/>
    <x v="3"/>
    <x v="7"/>
    <x v="2868"/>
    <n v="288690"/>
    <n v="80963"/>
    <n v="22285"/>
    <x v="2"/>
    <n v="0.16157201459819712"/>
  </r>
  <r>
    <s v="Post_2870"/>
    <x v="469"/>
    <x v="2"/>
    <x v="7"/>
    <x v="5"/>
    <x v="6"/>
    <x v="2869"/>
    <n v="161765"/>
    <n v="88321"/>
    <n v="21591"/>
    <x v="0"/>
    <n v="0.16658920052488932"/>
  </r>
  <r>
    <s v="Post_2871"/>
    <x v="369"/>
    <x v="2"/>
    <x v="3"/>
    <x v="3"/>
    <x v="7"/>
    <x v="2870"/>
    <n v="202154"/>
    <n v="89158"/>
    <n v="36847"/>
    <x v="0"/>
    <n v="0.35279844327857574"/>
  </r>
  <r>
    <s v="Post_2872"/>
    <x v="632"/>
    <x v="2"/>
    <x v="6"/>
    <x v="4"/>
    <x v="4"/>
    <x v="2871"/>
    <n v="83816"/>
    <n v="4897"/>
    <n v="15213"/>
    <x v="2"/>
    <n v="5.006230933271931E-2"/>
  </r>
  <r>
    <s v="Post_2873"/>
    <x v="361"/>
    <x v="0"/>
    <x v="1"/>
    <x v="3"/>
    <x v="1"/>
    <x v="2872"/>
    <n v="1256"/>
    <n v="81191"/>
    <n v="20129"/>
    <x v="1"/>
    <n v="5.4796130466672047E-2"/>
  </r>
  <r>
    <s v="Post_2874"/>
    <x v="603"/>
    <x v="2"/>
    <x v="2"/>
    <x v="2"/>
    <x v="7"/>
    <x v="2873"/>
    <n v="493571"/>
    <n v="78894"/>
    <n v="34860"/>
    <x v="2"/>
    <n v="1.2486892694861937"/>
  </r>
  <r>
    <s v="Post_2875"/>
    <x v="582"/>
    <x v="1"/>
    <x v="0"/>
    <x v="4"/>
    <x v="6"/>
    <x v="2874"/>
    <n v="318884"/>
    <n v="45392"/>
    <n v="11881"/>
    <x v="1"/>
    <n v="0.53652403366138923"/>
  </r>
  <r>
    <s v="Post_2876"/>
    <x v="360"/>
    <x v="1"/>
    <x v="8"/>
    <x v="2"/>
    <x v="6"/>
    <x v="2875"/>
    <n v="28067"/>
    <n v="57644"/>
    <n v="1618"/>
    <x v="0"/>
    <n v="1.9993671917784384E-2"/>
  </r>
  <r>
    <s v="Post_2877"/>
    <x v="219"/>
    <x v="1"/>
    <x v="3"/>
    <x v="5"/>
    <x v="5"/>
    <x v="2876"/>
    <n v="32049"/>
    <n v="94677"/>
    <n v="6195"/>
    <x v="1"/>
    <n v="3.345642378891904E-2"/>
  </r>
  <r>
    <s v="Post_2878"/>
    <x v="1"/>
    <x v="1"/>
    <x v="3"/>
    <x v="2"/>
    <x v="6"/>
    <x v="2877"/>
    <n v="330663"/>
    <n v="79218"/>
    <n v="13710"/>
    <x v="1"/>
    <n v="9.2089504377931536E-2"/>
  </r>
  <r>
    <s v="Post_2879"/>
    <x v="22"/>
    <x v="3"/>
    <x v="5"/>
    <x v="5"/>
    <x v="1"/>
    <x v="2878"/>
    <n v="384542"/>
    <n v="77706"/>
    <n v="4834"/>
    <x v="1"/>
    <n v="0.18930343701719887"/>
  </r>
  <r>
    <s v="Post_2880"/>
    <x v="696"/>
    <x v="2"/>
    <x v="4"/>
    <x v="2"/>
    <x v="2"/>
    <x v="2879"/>
    <n v="22786"/>
    <n v="16574"/>
    <n v="2214"/>
    <x v="1"/>
    <n v="5.0713111194601534E-2"/>
  </r>
  <r>
    <s v="Post_2881"/>
    <x v="84"/>
    <x v="3"/>
    <x v="3"/>
    <x v="1"/>
    <x v="2"/>
    <x v="2880"/>
    <n v="346046"/>
    <n v="73947"/>
    <n v="36662"/>
    <x v="2"/>
    <n v="0.10113518657593205"/>
  </r>
  <r>
    <s v="Post_2882"/>
    <x v="638"/>
    <x v="3"/>
    <x v="1"/>
    <x v="4"/>
    <x v="7"/>
    <x v="2881"/>
    <n v="300048"/>
    <n v="92372"/>
    <n v="25500"/>
    <x v="0"/>
    <n v="9.1889951053737554E-2"/>
  </r>
  <r>
    <s v="Post_2883"/>
    <x v="394"/>
    <x v="0"/>
    <x v="2"/>
    <x v="5"/>
    <x v="4"/>
    <x v="2882"/>
    <n v="369198"/>
    <n v="10798"/>
    <n v="15263"/>
    <x v="1"/>
    <n v="0.1145452490523607"/>
  </r>
  <r>
    <s v="Post_2884"/>
    <x v="96"/>
    <x v="0"/>
    <x v="5"/>
    <x v="5"/>
    <x v="0"/>
    <x v="2286"/>
    <n v="436890"/>
    <n v="74251"/>
    <n v="15461"/>
    <x v="2"/>
    <n v="0.19238563491950411"/>
  </r>
  <r>
    <s v="Post_2885"/>
    <x v="71"/>
    <x v="2"/>
    <x v="3"/>
    <x v="2"/>
    <x v="3"/>
    <x v="2883"/>
    <n v="454952"/>
    <n v="65380"/>
    <n v="23404"/>
    <x v="0"/>
    <n v="0.64704286360282748"/>
  </r>
  <r>
    <s v="Post_2886"/>
    <x v="489"/>
    <x v="3"/>
    <x v="1"/>
    <x v="4"/>
    <x v="5"/>
    <x v="2884"/>
    <n v="3548"/>
    <n v="81158"/>
    <n v="28556"/>
    <x v="0"/>
    <n v="3.2267171795012782E-2"/>
  </r>
  <r>
    <s v="Post_2887"/>
    <x v="704"/>
    <x v="1"/>
    <x v="4"/>
    <x v="4"/>
    <x v="1"/>
    <x v="2885"/>
    <n v="391683"/>
    <n v="51624"/>
    <n v="29359"/>
    <x v="1"/>
    <n v="0.30854362416983588"/>
  </r>
  <r>
    <s v="Post_2888"/>
    <x v="694"/>
    <x v="3"/>
    <x v="3"/>
    <x v="3"/>
    <x v="3"/>
    <x v="2886"/>
    <n v="301148"/>
    <n v="86551"/>
    <n v="48639"/>
    <x v="2"/>
    <n v="3.4885829415715244"/>
  </r>
  <r>
    <s v="Post_2889"/>
    <x v="523"/>
    <x v="3"/>
    <x v="1"/>
    <x v="5"/>
    <x v="6"/>
    <x v="2887"/>
    <n v="76122"/>
    <n v="62694"/>
    <n v="4891"/>
    <x v="0"/>
    <n v="0.24020264962207952"/>
  </r>
  <r>
    <s v="Post_2890"/>
    <x v="51"/>
    <x v="2"/>
    <x v="1"/>
    <x v="5"/>
    <x v="1"/>
    <x v="2888"/>
    <n v="483645"/>
    <n v="8641"/>
    <n v="4652"/>
    <x v="1"/>
    <n v="1.0706986264476164"/>
  </r>
  <r>
    <s v="Post_2891"/>
    <x v="599"/>
    <x v="1"/>
    <x v="0"/>
    <x v="1"/>
    <x v="5"/>
    <x v="2889"/>
    <n v="342870"/>
    <n v="79554"/>
    <n v="16318"/>
    <x v="2"/>
    <n v="0.53405280128734933"/>
  </r>
  <r>
    <s v="Post_2892"/>
    <x v="600"/>
    <x v="3"/>
    <x v="7"/>
    <x v="2"/>
    <x v="3"/>
    <x v="2890"/>
    <n v="180932"/>
    <n v="12968"/>
    <n v="12148"/>
    <x v="2"/>
    <n v="8.1795915126734287E-2"/>
  </r>
  <r>
    <s v="Post_2893"/>
    <x v="625"/>
    <x v="3"/>
    <x v="7"/>
    <x v="1"/>
    <x v="7"/>
    <x v="2891"/>
    <n v="101243"/>
    <n v="10095"/>
    <n v="43058"/>
    <x v="0"/>
    <n v="4.1433474337818764E-2"/>
  </r>
  <r>
    <s v="Post_2894"/>
    <x v="660"/>
    <x v="1"/>
    <x v="7"/>
    <x v="3"/>
    <x v="2"/>
    <x v="2892"/>
    <n v="50849"/>
    <n v="51541"/>
    <n v="5257"/>
    <x v="1"/>
    <n v="2.9768704683730846E-2"/>
  </r>
  <r>
    <s v="Post_2895"/>
    <x v="417"/>
    <x v="2"/>
    <x v="7"/>
    <x v="3"/>
    <x v="6"/>
    <x v="2893"/>
    <n v="272598"/>
    <n v="66186"/>
    <n v="46956"/>
    <x v="2"/>
    <n v="0.21118155240942088"/>
  </r>
  <r>
    <s v="Post_2896"/>
    <x v="672"/>
    <x v="1"/>
    <x v="6"/>
    <x v="4"/>
    <x v="7"/>
    <x v="2894"/>
    <n v="419802"/>
    <n v="52712"/>
    <n v="9940"/>
    <x v="2"/>
    <n v="0.71919287685200506"/>
  </r>
  <r>
    <s v="Post_2897"/>
    <x v="187"/>
    <x v="0"/>
    <x v="4"/>
    <x v="1"/>
    <x v="5"/>
    <x v="2895"/>
    <n v="126438"/>
    <n v="93149"/>
    <n v="26192"/>
    <x v="1"/>
    <n v="4.9897141794497571E-2"/>
  </r>
  <r>
    <s v="Post_2898"/>
    <x v="71"/>
    <x v="1"/>
    <x v="8"/>
    <x v="4"/>
    <x v="6"/>
    <x v="2896"/>
    <n v="377993"/>
    <n v="44337"/>
    <n v="34514"/>
    <x v="1"/>
    <n v="9.2724675845011262E-2"/>
  </r>
  <r>
    <s v="Post_2899"/>
    <x v="452"/>
    <x v="1"/>
    <x v="3"/>
    <x v="0"/>
    <x v="7"/>
    <x v="2897"/>
    <n v="489451"/>
    <n v="95563"/>
    <n v="19558"/>
    <x v="0"/>
    <n v="0.27772995092873409"/>
  </r>
  <r>
    <s v="Post_2900"/>
    <x v="67"/>
    <x v="2"/>
    <x v="5"/>
    <x v="2"/>
    <x v="6"/>
    <x v="2898"/>
    <n v="282149"/>
    <n v="87637"/>
    <n v="35480"/>
    <x v="1"/>
    <n v="2.7134047952221856"/>
  </r>
  <r>
    <s v="Post_2901"/>
    <x v="166"/>
    <x v="3"/>
    <x v="6"/>
    <x v="0"/>
    <x v="5"/>
    <x v="2899"/>
    <n v="175825"/>
    <n v="6072"/>
    <n v="28977"/>
    <x v="0"/>
    <n v="0.14107558475981746"/>
  </r>
  <r>
    <s v="Post_2902"/>
    <x v="610"/>
    <x v="0"/>
    <x v="3"/>
    <x v="3"/>
    <x v="6"/>
    <x v="2900"/>
    <n v="430821"/>
    <n v="70873"/>
    <n v="12179"/>
    <x v="1"/>
    <n v="0.27588274769817195"/>
  </r>
  <r>
    <s v="Post_2903"/>
    <x v="480"/>
    <x v="0"/>
    <x v="9"/>
    <x v="4"/>
    <x v="4"/>
    <x v="2901"/>
    <n v="341057"/>
    <n v="24053"/>
    <n v="21815"/>
    <x v="1"/>
    <n v="0.14538564724183409"/>
  </r>
  <r>
    <s v="Post_2904"/>
    <x v="251"/>
    <x v="1"/>
    <x v="9"/>
    <x v="3"/>
    <x v="5"/>
    <x v="2902"/>
    <n v="222267"/>
    <n v="74127"/>
    <n v="44442"/>
    <x v="0"/>
    <n v="9.5133333091431391E-2"/>
  </r>
  <r>
    <s v="Post_2905"/>
    <x v="509"/>
    <x v="0"/>
    <x v="0"/>
    <x v="4"/>
    <x v="3"/>
    <x v="2903"/>
    <n v="254612"/>
    <n v="13280"/>
    <n v="27574"/>
    <x v="1"/>
    <n v="0.39379242418790122"/>
  </r>
  <r>
    <s v="Post_2906"/>
    <x v="75"/>
    <x v="2"/>
    <x v="8"/>
    <x v="5"/>
    <x v="2"/>
    <x v="2904"/>
    <n v="284049"/>
    <n v="75797"/>
    <n v="20699"/>
    <x v="1"/>
    <n v="0.31382152305428923"/>
  </r>
  <r>
    <s v="Post_2907"/>
    <x v="179"/>
    <x v="3"/>
    <x v="2"/>
    <x v="3"/>
    <x v="1"/>
    <x v="2905"/>
    <n v="253924"/>
    <n v="68925"/>
    <n v="30788"/>
    <x v="2"/>
    <n v="0.38574696294227817"/>
  </r>
  <r>
    <s v="Post_2908"/>
    <x v="503"/>
    <x v="1"/>
    <x v="0"/>
    <x v="4"/>
    <x v="0"/>
    <x v="2906"/>
    <n v="491674"/>
    <n v="95872"/>
    <n v="47593"/>
    <x v="0"/>
    <n v="0.14120299969586861"/>
  </r>
  <r>
    <s v="Post_2909"/>
    <x v="560"/>
    <x v="3"/>
    <x v="6"/>
    <x v="5"/>
    <x v="3"/>
    <x v="2907"/>
    <n v="435817"/>
    <n v="85531"/>
    <n v="10295"/>
    <x v="1"/>
    <n v="0.15994876998934662"/>
  </r>
  <r>
    <s v="Post_2910"/>
    <x v="571"/>
    <x v="3"/>
    <x v="5"/>
    <x v="1"/>
    <x v="1"/>
    <x v="2908"/>
    <n v="490999"/>
    <n v="94153"/>
    <n v="16839"/>
    <x v="0"/>
    <n v="0.21279534190395294"/>
  </r>
  <r>
    <s v="Post_2911"/>
    <x v="100"/>
    <x v="3"/>
    <x v="3"/>
    <x v="2"/>
    <x v="6"/>
    <x v="2909"/>
    <n v="223044"/>
    <n v="6862"/>
    <n v="17678"/>
    <x v="0"/>
    <n v="0.11449098163401582"/>
  </r>
  <r>
    <s v="Post_2912"/>
    <x v="709"/>
    <x v="2"/>
    <x v="2"/>
    <x v="5"/>
    <x v="0"/>
    <x v="2910"/>
    <n v="203582"/>
    <n v="76418"/>
    <n v="3874"/>
    <x v="0"/>
    <n v="0.12009130990626182"/>
  </r>
  <r>
    <s v="Post_2913"/>
    <x v="713"/>
    <x v="3"/>
    <x v="4"/>
    <x v="0"/>
    <x v="4"/>
    <x v="2911"/>
    <n v="48034"/>
    <n v="68983"/>
    <n v="7422"/>
    <x v="0"/>
    <n v="7.683881441029565E-2"/>
  </r>
  <r>
    <s v="Post_2914"/>
    <x v="554"/>
    <x v="0"/>
    <x v="0"/>
    <x v="5"/>
    <x v="3"/>
    <x v="2912"/>
    <n v="335718"/>
    <n v="85215"/>
    <n v="14194"/>
    <x v="0"/>
    <n v="8.8988522399542871E-2"/>
  </r>
  <r>
    <s v="Post_2915"/>
    <x v="649"/>
    <x v="0"/>
    <x v="1"/>
    <x v="5"/>
    <x v="7"/>
    <x v="2913"/>
    <n v="209749"/>
    <n v="55250"/>
    <n v="28441"/>
    <x v="1"/>
    <n v="0.11708758984868473"/>
  </r>
  <r>
    <s v="Post_2916"/>
    <x v="70"/>
    <x v="0"/>
    <x v="5"/>
    <x v="4"/>
    <x v="6"/>
    <x v="2914"/>
    <n v="85106"/>
    <n v="40033"/>
    <n v="6545"/>
    <x v="1"/>
    <n v="3.5292525357021771E-2"/>
  </r>
  <r>
    <s v="Post_2917"/>
    <x v="474"/>
    <x v="0"/>
    <x v="6"/>
    <x v="3"/>
    <x v="5"/>
    <x v="2915"/>
    <n v="432608"/>
    <n v="183"/>
    <n v="19906"/>
    <x v="0"/>
    <n v="0.6189331637989377"/>
  </r>
  <r>
    <s v="Post_2918"/>
    <x v="634"/>
    <x v="1"/>
    <x v="0"/>
    <x v="1"/>
    <x v="6"/>
    <x v="2916"/>
    <n v="331829"/>
    <n v="65620"/>
    <n v="38905"/>
    <x v="1"/>
    <n v="0.10773595587594442"/>
  </r>
  <r>
    <s v="Post_2919"/>
    <x v="56"/>
    <x v="3"/>
    <x v="7"/>
    <x v="3"/>
    <x v="2"/>
    <x v="2917"/>
    <n v="356415"/>
    <n v="95650"/>
    <n v="37240"/>
    <x v="2"/>
    <n v="1.9276802281833187"/>
  </r>
  <r>
    <s v="Post_2920"/>
    <x v="697"/>
    <x v="3"/>
    <x v="6"/>
    <x v="2"/>
    <x v="4"/>
    <x v="2918"/>
    <n v="240911"/>
    <n v="81339"/>
    <n v="14835"/>
    <x v="2"/>
    <n v="0.15390364682495111"/>
  </r>
  <r>
    <s v="Post_2921"/>
    <x v="326"/>
    <x v="3"/>
    <x v="1"/>
    <x v="3"/>
    <x v="4"/>
    <x v="2919"/>
    <n v="246935"/>
    <n v="33822"/>
    <n v="36503"/>
    <x v="2"/>
    <n v="9.7781711867258994E-2"/>
  </r>
  <r>
    <s v="Post_2922"/>
    <x v="584"/>
    <x v="3"/>
    <x v="7"/>
    <x v="1"/>
    <x v="6"/>
    <x v="2920"/>
    <n v="61620"/>
    <n v="79754"/>
    <n v="2201"/>
    <x v="1"/>
    <n v="0.83458310081845233"/>
  </r>
  <r>
    <s v="Post_2923"/>
    <x v="351"/>
    <x v="2"/>
    <x v="2"/>
    <x v="0"/>
    <x v="2"/>
    <x v="2921"/>
    <n v="10189"/>
    <n v="21707"/>
    <n v="32963"/>
    <x v="0"/>
    <n v="1.417046550675052E-2"/>
  </r>
  <r>
    <s v="Post_2924"/>
    <x v="309"/>
    <x v="3"/>
    <x v="7"/>
    <x v="1"/>
    <x v="3"/>
    <x v="2922"/>
    <n v="484792"/>
    <n v="65586"/>
    <n v="49621"/>
    <x v="1"/>
    <n v="0.1745435895705377"/>
  </r>
  <r>
    <s v="Post_2925"/>
    <x v="140"/>
    <x v="3"/>
    <x v="2"/>
    <x v="0"/>
    <x v="4"/>
    <x v="2923"/>
    <n v="386172"/>
    <n v="96666"/>
    <n v="10872"/>
    <x v="1"/>
    <n v="0.20112943070565384"/>
  </r>
  <r>
    <s v="Post_2926"/>
    <x v="706"/>
    <x v="0"/>
    <x v="4"/>
    <x v="3"/>
    <x v="1"/>
    <x v="2924"/>
    <n v="368767"/>
    <n v="14499"/>
    <n v="46981"/>
    <x v="0"/>
    <n v="0.1274520055797855"/>
  </r>
  <r>
    <s v="Post_2927"/>
    <x v="685"/>
    <x v="3"/>
    <x v="4"/>
    <x v="0"/>
    <x v="6"/>
    <x v="2925"/>
    <n v="468817"/>
    <n v="17311"/>
    <n v="32853"/>
    <x v="1"/>
    <n v="0.12315080166038986"/>
  </r>
  <r>
    <s v="Post_2928"/>
    <x v="479"/>
    <x v="2"/>
    <x v="8"/>
    <x v="5"/>
    <x v="5"/>
    <x v="2926"/>
    <n v="271763"/>
    <n v="20030"/>
    <n v="7030"/>
    <x v="1"/>
    <n v="6.0518282587690583E-2"/>
  </r>
  <r>
    <s v="Post_2929"/>
    <x v="589"/>
    <x v="0"/>
    <x v="6"/>
    <x v="4"/>
    <x v="5"/>
    <x v="2927"/>
    <n v="155459"/>
    <n v="19460"/>
    <n v="32963"/>
    <x v="2"/>
    <n v="8.8064099609586818E-2"/>
  </r>
  <r>
    <s v="Post_2930"/>
    <x v="362"/>
    <x v="1"/>
    <x v="1"/>
    <x v="1"/>
    <x v="5"/>
    <x v="2928"/>
    <n v="276600"/>
    <n v="2866"/>
    <n v="32837"/>
    <x v="2"/>
    <n v="0.11324213132480054"/>
  </r>
  <r>
    <s v="Post_2931"/>
    <x v="403"/>
    <x v="2"/>
    <x v="1"/>
    <x v="3"/>
    <x v="1"/>
    <x v="2929"/>
    <n v="239205"/>
    <n v="91849"/>
    <n v="32228"/>
    <x v="0"/>
    <n v="0.17607858932396139"/>
  </r>
  <r>
    <s v="Post_2932"/>
    <x v="529"/>
    <x v="2"/>
    <x v="5"/>
    <x v="5"/>
    <x v="7"/>
    <x v="2930"/>
    <n v="447014"/>
    <n v="7792"/>
    <n v="24112"/>
    <x v="0"/>
    <n v="0.1238994602336228"/>
  </r>
  <r>
    <s v="Post_2933"/>
    <x v="300"/>
    <x v="3"/>
    <x v="5"/>
    <x v="4"/>
    <x v="2"/>
    <x v="2931"/>
    <n v="475565"/>
    <n v="3796"/>
    <n v="18382"/>
    <x v="2"/>
    <n v="0.32289544138530091"/>
  </r>
  <r>
    <s v="Post_2934"/>
    <x v="474"/>
    <x v="3"/>
    <x v="3"/>
    <x v="4"/>
    <x v="7"/>
    <x v="2932"/>
    <n v="449897"/>
    <n v="18592"/>
    <n v="42691"/>
    <x v="0"/>
    <n v="0.38011826364225842"/>
  </r>
  <r>
    <s v="Post_2935"/>
    <x v="49"/>
    <x v="1"/>
    <x v="8"/>
    <x v="4"/>
    <x v="5"/>
    <x v="2933"/>
    <n v="427144"/>
    <n v="76762"/>
    <n v="16306"/>
    <x v="0"/>
    <n v="0.16336059087312055"/>
  </r>
  <r>
    <s v="Post_2936"/>
    <x v="670"/>
    <x v="3"/>
    <x v="4"/>
    <x v="1"/>
    <x v="0"/>
    <x v="2934"/>
    <n v="134592"/>
    <n v="30125"/>
    <n v="13424"/>
    <x v="1"/>
    <n v="0.61645177141512497"/>
  </r>
  <r>
    <s v="Post_2937"/>
    <x v="65"/>
    <x v="3"/>
    <x v="3"/>
    <x v="1"/>
    <x v="4"/>
    <x v="2935"/>
    <n v="342345"/>
    <n v="97958"/>
    <n v="35913"/>
    <x v="2"/>
    <n v="0.18856903010192363"/>
  </r>
  <r>
    <s v="Post_2938"/>
    <x v="265"/>
    <x v="2"/>
    <x v="3"/>
    <x v="2"/>
    <x v="0"/>
    <x v="2936"/>
    <n v="14183"/>
    <n v="71809"/>
    <n v="4162"/>
    <x v="2"/>
    <n v="1.9288296641909994E-2"/>
  </r>
  <r>
    <s v="Post_2939"/>
    <x v="192"/>
    <x v="3"/>
    <x v="8"/>
    <x v="5"/>
    <x v="2"/>
    <x v="2937"/>
    <n v="448723"/>
    <n v="7234"/>
    <n v="43129"/>
    <x v="2"/>
    <n v="0.14742083107981774"/>
  </r>
  <r>
    <s v="Post_2940"/>
    <x v="245"/>
    <x v="3"/>
    <x v="9"/>
    <x v="0"/>
    <x v="5"/>
    <x v="2938"/>
    <n v="192047"/>
    <n v="40789"/>
    <n v="19329"/>
    <x v="0"/>
    <n v="5.628421716134608E-2"/>
  </r>
  <r>
    <s v="Post_2941"/>
    <x v="392"/>
    <x v="3"/>
    <x v="3"/>
    <x v="2"/>
    <x v="3"/>
    <x v="2939"/>
    <n v="492019"/>
    <n v="57301"/>
    <n v="31743"/>
    <x v="0"/>
    <n v="0.69495583741470968"/>
  </r>
  <r>
    <s v="Post_2942"/>
    <x v="232"/>
    <x v="1"/>
    <x v="7"/>
    <x v="4"/>
    <x v="2"/>
    <x v="2940"/>
    <n v="248427"/>
    <n v="78029"/>
    <n v="35739"/>
    <x v="1"/>
    <n v="8.7985341080296112E-2"/>
  </r>
  <r>
    <s v="Post_2943"/>
    <x v="132"/>
    <x v="0"/>
    <x v="0"/>
    <x v="3"/>
    <x v="6"/>
    <x v="2941"/>
    <n v="231068"/>
    <n v="47895"/>
    <n v="22587"/>
    <x v="0"/>
    <n v="0.182866519872142"/>
  </r>
  <r>
    <s v="Post_2944"/>
    <x v="273"/>
    <x v="1"/>
    <x v="1"/>
    <x v="3"/>
    <x v="2"/>
    <x v="2942"/>
    <n v="234569"/>
    <n v="33026"/>
    <n v="19726"/>
    <x v="0"/>
    <n v="8.8859260991161426E-2"/>
  </r>
  <r>
    <s v="Post_2945"/>
    <x v="21"/>
    <x v="1"/>
    <x v="9"/>
    <x v="0"/>
    <x v="7"/>
    <x v="2943"/>
    <n v="326923"/>
    <n v="67496"/>
    <n v="2336"/>
    <x v="0"/>
    <n v="0.2272548928636276"/>
  </r>
  <r>
    <s v="Post_2946"/>
    <x v="573"/>
    <x v="3"/>
    <x v="0"/>
    <x v="5"/>
    <x v="2"/>
    <x v="2944"/>
    <n v="63459"/>
    <n v="21936"/>
    <n v="36939"/>
    <x v="1"/>
    <n v="2.6940705738405117E-2"/>
  </r>
  <r>
    <s v="Post_2947"/>
    <x v="707"/>
    <x v="2"/>
    <x v="6"/>
    <x v="2"/>
    <x v="7"/>
    <x v="2945"/>
    <n v="471654"/>
    <n v="86384"/>
    <n v="1266"/>
    <x v="1"/>
    <n v="0.16601878346769885"/>
  </r>
  <r>
    <s v="Post_2948"/>
    <x v="514"/>
    <x v="3"/>
    <x v="6"/>
    <x v="4"/>
    <x v="7"/>
    <x v="2946"/>
    <n v="185117"/>
    <n v="41077"/>
    <n v="26964"/>
    <x v="0"/>
    <n v="0.32473931241846499"/>
  </r>
  <r>
    <s v="Post_2949"/>
    <x v="597"/>
    <x v="1"/>
    <x v="2"/>
    <x v="2"/>
    <x v="1"/>
    <x v="2947"/>
    <n v="368176"/>
    <n v="25124"/>
    <n v="26215"/>
    <x v="1"/>
    <n v="8.9845911739560261E-2"/>
  </r>
  <r>
    <s v="Post_2950"/>
    <x v="388"/>
    <x v="2"/>
    <x v="2"/>
    <x v="3"/>
    <x v="1"/>
    <x v="2948"/>
    <n v="158850"/>
    <n v="294"/>
    <n v="20188"/>
    <x v="1"/>
    <n v="0.19486466222603743"/>
  </r>
  <r>
    <s v="Post_2951"/>
    <x v="625"/>
    <x v="0"/>
    <x v="8"/>
    <x v="4"/>
    <x v="2"/>
    <x v="2949"/>
    <n v="262765"/>
    <n v="56763"/>
    <n v="25619"/>
    <x v="2"/>
    <n v="0.39220135791596827"/>
  </r>
  <r>
    <s v="Post_2952"/>
    <x v="395"/>
    <x v="2"/>
    <x v="9"/>
    <x v="4"/>
    <x v="7"/>
    <x v="2950"/>
    <n v="167583"/>
    <n v="51085"/>
    <n v="16692"/>
    <x v="2"/>
    <n v="0.12545628219561286"/>
  </r>
  <r>
    <s v="Post_2953"/>
    <x v="90"/>
    <x v="3"/>
    <x v="8"/>
    <x v="4"/>
    <x v="6"/>
    <x v="2951"/>
    <n v="332129"/>
    <n v="80070"/>
    <n v="7343"/>
    <x v="1"/>
    <n v="8.9346473084274361E-2"/>
  </r>
  <r>
    <s v="Post_2954"/>
    <x v="370"/>
    <x v="1"/>
    <x v="1"/>
    <x v="2"/>
    <x v="3"/>
    <x v="2952"/>
    <n v="328265"/>
    <n v="91682"/>
    <n v="28567"/>
    <x v="0"/>
    <n v="0.11472096435243635"/>
  </r>
  <r>
    <s v="Post_2955"/>
    <x v="387"/>
    <x v="1"/>
    <x v="6"/>
    <x v="0"/>
    <x v="1"/>
    <x v="2953"/>
    <n v="3961"/>
    <n v="66175"/>
    <n v="7174"/>
    <x v="2"/>
    <n v="0.90965783404715961"/>
  </r>
  <r>
    <s v="Post_2956"/>
    <x v="106"/>
    <x v="0"/>
    <x v="9"/>
    <x v="1"/>
    <x v="3"/>
    <x v="2954"/>
    <n v="199050"/>
    <n v="10299"/>
    <n v="7649"/>
    <x v="1"/>
    <n v="4.8184825370588019E-2"/>
  </r>
  <r>
    <s v="Post_2957"/>
    <x v="533"/>
    <x v="1"/>
    <x v="2"/>
    <x v="5"/>
    <x v="7"/>
    <x v="2955"/>
    <n v="243254"/>
    <n v="45272"/>
    <n v="41026"/>
    <x v="1"/>
    <n v="8.5174945510851433E-2"/>
  </r>
  <r>
    <s v="Post_2958"/>
    <x v="662"/>
    <x v="0"/>
    <x v="7"/>
    <x v="3"/>
    <x v="4"/>
    <x v="2956"/>
    <n v="294546"/>
    <n v="89803"/>
    <n v="22578"/>
    <x v="1"/>
    <n v="18.264228007181327"/>
  </r>
  <r>
    <s v="Post_2959"/>
    <x v="339"/>
    <x v="1"/>
    <x v="9"/>
    <x v="4"/>
    <x v="4"/>
    <x v="2957"/>
    <n v="222047"/>
    <n v="42335"/>
    <n v="18710"/>
    <x v="2"/>
    <n v="0.11275627784633008"/>
  </r>
  <r>
    <s v="Post_2960"/>
    <x v="161"/>
    <x v="0"/>
    <x v="5"/>
    <x v="2"/>
    <x v="7"/>
    <x v="2958"/>
    <n v="474058"/>
    <n v="29602"/>
    <n v="28975"/>
    <x v="0"/>
    <n v="0.53049181307517623"/>
  </r>
  <r>
    <s v="Post_2961"/>
    <x v="657"/>
    <x v="2"/>
    <x v="6"/>
    <x v="0"/>
    <x v="7"/>
    <x v="2959"/>
    <n v="466399"/>
    <n v="94427"/>
    <n v="35399"/>
    <x v="2"/>
    <n v="2.1146704877157765"/>
  </r>
  <r>
    <s v="Post_2962"/>
    <x v="313"/>
    <x v="2"/>
    <x v="4"/>
    <x v="2"/>
    <x v="6"/>
    <x v="2960"/>
    <n v="338107"/>
    <n v="45878"/>
    <n v="11224"/>
    <x v="2"/>
    <n v="0.90813186914191302"/>
  </r>
  <r>
    <s v="Post_2963"/>
    <x v="224"/>
    <x v="0"/>
    <x v="3"/>
    <x v="0"/>
    <x v="6"/>
    <x v="2961"/>
    <n v="396471"/>
    <n v="82515"/>
    <n v="13107"/>
    <x v="2"/>
    <n v="0.12121935448112772"/>
  </r>
  <r>
    <s v="Post_2964"/>
    <x v="376"/>
    <x v="1"/>
    <x v="9"/>
    <x v="3"/>
    <x v="7"/>
    <x v="2962"/>
    <n v="198979"/>
    <n v="27467"/>
    <n v="43108"/>
    <x v="0"/>
    <n v="0.18532454862402603"/>
  </r>
  <r>
    <s v="Post_2965"/>
    <x v="222"/>
    <x v="1"/>
    <x v="4"/>
    <x v="0"/>
    <x v="0"/>
    <x v="2963"/>
    <n v="119192"/>
    <n v="74078"/>
    <n v="46366"/>
    <x v="2"/>
    <n v="5.1689068369014858E-2"/>
  </r>
  <r>
    <s v="Post_2966"/>
    <x v="504"/>
    <x v="1"/>
    <x v="9"/>
    <x v="4"/>
    <x v="2"/>
    <x v="2964"/>
    <n v="167927"/>
    <n v="21604"/>
    <n v="23507"/>
    <x v="0"/>
    <n v="0.15022851110611221"/>
  </r>
  <r>
    <s v="Post_2967"/>
    <x v="38"/>
    <x v="2"/>
    <x v="8"/>
    <x v="3"/>
    <x v="4"/>
    <x v="2965"/>
    <n v="395765"/>
    <n v="32976"/>
    <n v="3225"/>
    <x v="2"/>
    <n v="0.1056374228504883"/>
  </r>
  <r>
    <s v="Post_2968"/>
    <x v="99"/>
    <x v="0"/>
    <x v="1"/>
    <x v="2"/>
    <x v="0"/>
    <x v="2966"/>
    <n v="218173"/>
    <n v="15234"/>
    <n v="44846"/>
    <x v="2"/>
    <n v="0.18954615680151718"/>
  </r>
  <r>
    <s v="Post_2969"/>
    <x v="309"/>
    <x v="2"/>
    <x v="2"/>
    <x v="3"/>
    <x v="5"/>
    <x v="2967"/>
    <n v="30963"/>
    <n v="1657"/>
    <n v="17698"/>
    <x v="1"/>
    <n v="1.9146581046490523E-2"/>
  </r>
  <r>
    <s v="Post_2970"/>
    <x v="97"/>
    <x v="3"/>
    <x v="5"/>
    <x v="3"/>
    <x v="2"/>
    <x v="2968"/>
    <n v="8830"/>
    <n v="83151"/>
    <n v="28302"/>
    <x v="2"/>
    <n v="7.7490299458908549E-2"/>
  </r>
  <r>
    <s v="Post_2971"/>
    <x v="397"/>
    <x v="1"/>
    <x v="7"/>
    <x v="0"/>
    <x v="3"/>
    <x v="2969"/>
    <n v="357079"/>
    <n v="83343"/>
    <n v="41222"/>
    <x v="1"/>
    <n v="0.17847636756695864"/>
  </r>
  <r>
    <s v="Post_2972"/>
    <x v="61"/>
    <x v="3"/>
    <x v="6"/>
    <x v="0"/>
    <x v="1"/>
    <x v="2970"/>
    <n v="206625"/>
    <n v="35508"/>
    <n v="43076"/>
    <x v="0"/>
    <n v="0.11950837181685962"/>
  </r>
  <r>
    <s v="Post_2973"/>
    <x v="637"/>
    <x v="0"/>
    <x v="3"/>
    <x v="0"/>
    <x v="4"/>
    <x v="2971"/>
    <n v="210894"/>
    <n v="49146"/>
    <n v="22589"/>
    <x v="2"/>
    <n v="0.17431138341300714"/>
  </r>
  <r>
    <s v="Post_2974"/>
    <x v="445"/>
    <x v="3"/>
    <x v="1"/>
    <x v="2"/>
    <x v="5"/>
    <x v="2972"/>
    <n v="448340"/>
    <n v="21317"/>
    <n v="3213"/>
    <x v="1"/>
    <n v="0.89440474524208524"/>
  </r>
  <r>
    <s v="Post_2975"/>
    <x v="180"/>
    <x v="2"/>
    <x v="9"/>
    <x v="1"/>
    <x v="5"/>
    <x v="2973"/>
    <n v="326768"/>
    <n v="80608"/>
    <n v="35699"/>
    <x v="1"/>
    <n v="0.36685257341191313"/>
  </r>
  <r>
    <s v="Post_2976"/>
    <x v="405"/>
    <x v="2"/>
    <x v="3"/>
    <x v="5"/>
    <x v="6"/>
    <x v="2974"/>
    <n v="64651"/>
    <n v="65798"/>
    <n v="26367"/>
    <x v="0"/>
    <n v="8.9675554010284181E-2"/>
  </r>
  <r>
    <s v="Post_2977"/>
    <x v="264"/>
    <x v="2"/>
    <x v="1"/>
    <x v="4"/>
    <x v="4"/>
    <x v="2975"/>
    <n v="40060"/>
    <n v="45803"/>
    <n v="25257"/>
    <x v="1"/>
    <n v="3.0252960159040401E-2"/>
  </r>
  <r>
    <s v="Post_2978"/>
    <x v="260"/>
    <x v="3"/>
    <x v="2"/>
    <x v="3"/>
    <x v="4"/>
    <x v="2976"/>
    <n v="92946"/>
    <n v="14800"/>
    <n v="6497"/>
    <x v="0"/>
    <n v="2.3134819358134974E-2"/>
  </r>
  <r>
    <s v="Post_2979"/>
    <x v="95"/>
    <x v="3"/>
    <x v="0"/>
    <x v="1"/>
    <x v="5"/>
    <x v="2977"/>
    <n v="26691"/>
    <n v="74034"/>
    <n v="16591"/>
    <x v="0"/>
    <n v="9.6863151776160214E-2"/>
  </r>
  <r>
    <s v="Post_2980"/>
    <x v="171"/>
    <x v="0"/>
    <x v="6"/>
    <x v="4"/>
    <x v="6"/>
    <x v="2978"/>
    <n v="342524"/>
    <n v="23634"/>
    <n v="27590"/>
    <x v="1"/>
    <n v="0.10055904729555444"/>
  </r>
  <r>
    <s v="Post_2981"/>
    <x v="87"/>
    <x v="3"/>
    <x v="8"/>
    <x v="2"/>
    <x v="3"/>
    <x v="2979"/>
    <n v="215231"/>
    <n v="90702"/>
    <n v="6476"/>
    <x v="1"/>
    <n v="0.29073986697452192"/>
  </r>
  <r>
    <s v="Post_2982"/>
    <x v="474"/>
    <x v="0"/>
    <x v="3"/>
    <x v="0"/>
    <x v="3"/>
    <x v="2980"/>
    <n v="196870"/>
    <n v="16363"/>
    <n v="33596"/>
    <x v="1"/>
    <n v="0.20654040285708547"/>
  </r>
  <r>
    <s v="Post_2983"/>
    <x v="69"/>
    <x v="0"/>
    <x v="1"/>
    <x v="5"/>
    <x v="0"/>
    <x v="2981"/>
    <n v="451922"/>
    <n v="16393"/>
    <n v="32841"/>
    <x v="1"/>
    <n v="0.13533469111978497"/>
  </r>
  <r>
    <s v="Post_2984"/>
    <x v="598"/>
    <x v="3"/>
    <x v="9"/>
    <x v="1"/>
    <x v="2"/>
    <x v="2982"/>
    <n v="404652"/>
    <n v="18178"/>
    <n v="37529"/>
    <x v="0"/>
    <n v="0.27917126535760634"/>
  </r>
  <r>
    <s v="Post_2985"/>
    <x v="714"/>
    <x v="3"/>
    <x v="4"/>
    <x v="0"/>
    <x v="2"/>
    <x v="2983"/>
    <n v="362973"/>
    <n v="56321"/>
    <n v="474"/>
    <x v="2"/>
    <n v="0.20501039049202827"/>
  </r>
  <r>
    <s v="Post_2986"/>
    <x v="123"/>
    <x v="0"/>
    <x v="7"/>
    <x v="2"/>
    <x v="3"/>
    <x v="2984"/>
    <n v="5510"/>
    <n v="2998"/>
    <n v="32953"/>
    <x v="2"/>
    <n v="9.8183692853957769E-3"/>
  </r>
  <r>
    <s v="Post_2987"/>
    <x v="52"/>
    <x v="2"/>
    <x v="7"/>
    <x v="2"/>
    <x v="7"/>
    <x v="2985"/>
    <n v="289961"/>
    <n v="32494"/>
    <n v="9385"/>
    <x v="1"/>
    <n v="7.994875030687898E-2"/>
  </r>
  <r>
    <s v="Post_2988"/>
    <x v="399"/>
    <x v="0"/>
    <x v="2"/>
    <x v="0"/>
    <x v="1"/>
    <x v="2986"/>
    <n v="349668"/>
    <n v="34580"/>
    <n v="17972"/>
    <x v="1"/>
    <n v="0.11357703271460177"/>
  </r>
  <r>
    <s v="Post_2989"/>
    <x v="449"/>
    <x v="3"/>
    <x v="5"/>
    <x v="3"/>
    <x v="5"/>
    <x v="2987"/>
    <n v="192344"/>
    <n v="32142"/>
    <n v="36860"/>
    <x v="1"/>
    <n v="5.9126435679023266E-2"/>
  </r>
  <r>
    <s v="Post_2990"/>
    <x v="247"/>
    <x v="1"/>
    <x v="4"/>
    <x v="5"/>
    <x v="3"/>
    <x v="2988"/>
    <n v="150497"/>
    <n v="53808"/>
    <n v="43102"/>
    <x v="2"/>
    <n v="5.6212319328743016E-2"/>
  </r>
  <r>
    <s v="Post_2991"/>
    <x v="419"/>
    <x v="0"/>
    <x v="4"/>
    <x v="2"/>
    <x v="6"/>
    <x v="2989"/>
    <n v="150822"/>
    <n v="61460"/>
    <n v="24688"/>
    <x v="0"/>
    <n v="7.9242413501138961E-2"/>
  </r>
  <r>
    <s v="Post_2992"/>
    <x v="657"/>
    <x v="1"/>
    <x v="7"/>
    <x v="1"/>
    <x v="0"/>
    <x v="2990"/>
    <n v="138648"/>
    <n v="78164"/>
    <n v="47562"/>
    <x v="2"/>
    <n v="6.570660309432981E-2"/>
  </r>
  <r>
    <s v="Post_2993"/>
    <x v="26"/>
    <x v="3"/>
    <x v="7"/>
    <x v="4"/>
    <x v="6"/>
    <x v="2991"/>
    <n v="153912"/>
    <n v="62816"/>
    <n v="20351"/>
    <x v="2"/>
    <n v="0.17874421630946072"/>
  </r>
  <r>
    <s v="Post_2994"/>
    <x v="474"/>
    <x v="0"/>
    <x v="1"/>
    <x v="4"/>
    <x v="0"/>
    <x v="2992"/>
    <n v="395779"/>
    <n v="63400"/>
    <n v="32300"/>
    <x v="2"/>
    <n v="0.15685746967079908"/>
  </r>
  <r>
    <s v="Post_2995"/>
    <x v="271"/>
    <x v="2"/>
    <x v="5"/>
    <x v="1"/>
    <x v="3"/>
    <x v="2993"/>
    <n v="464621"/>
    <n v="48974"/>
    <n v="29661"/>
    <x v="0"/>
    <n v="0.12883051640487031"/>
  </r>
  <r>
    <s v="Post_2996"/>
    <x v="396"/>
    <x v="2"/>
    <x v="5"/>
    <x v="0"/>
    <x v="3"/>
    <x v="2994"/>
    <n v="439273"/>
    <n v="14531"/>
    <n v="8322"/>
    <x v="1"/>
    <n v="0.17808934487541192"/>
  </r>
  <r>
    <s v="Post_2997"/>
    <x v="699"/>
    <x v="0"/>
    <x v="4"/>
    <x v="0"/>
    <x v="2"/>
    <x v="2995"/>
    <n v="235134"/>
    <n v="43167"/>
    <n v="5780"/>
    <x v="0"/>
    <n v="8.6611354864752549E-2"/>
  </r>
  <r>
    <s v="Post_2998"/>
    <x v="628"/>
    <x v="3"/>
    <x v="0"/>
    <x v="3"/>
    <x v="5"/>
    <x v="2996"/>
    <n v="321396"/>
    <n v="15678"/>
    <n v="49589"/>
    <x v="2"/>
    <n v="8.1315532353303632E-2"/>
  </r>
  <r>
    <s v="Post_2999"/>
    <x v="492"/>
    <x v="0"/>
    <x v="8"/>
    <x v="3"/>
    <x v="0"/>
    <x v="2997"/>
    <n v="313649"/>
    <n v="63218"/>
    <n v="9632"/>
    <x v="0"/>
    <n v="0.10331410590030657"/>
  </r>
  <r>
    <s v="Post_3000"/>
    <x v="418"/>
    <x v="3"/>
    <x v="1"/>
    <x v="4"/>
    <x v="5"/>
    <x v="2998"/>
    <n v="356529"/>
    <n v="10550"/>
    <n v="28308"/>
    <x v="1"/>
    <n v="0.10808366070674386"/>
  </r>
  <r>
    <s v="Post_3001"/>
    <x v="226"/>
    <x v="3"/>
    <x v="2"/>
    <x v="0"/>
    <x v="3"/>
    <x v="2999"/>
    <n v="233282"/>
    <n v="45288"/>
    <n v="40116"/>
    <x v="1"/>
    <n v="1.4112515388498703"/>
  </r>
  <r>
    <s v="Post_3002"/>
    <x v="138"/>
    <x v="2"/>
    <x v="2"/>
    <x v="1"/>
    <x v="3"/>
    <x v="3000"/>
    <n v="45464"/>
    <n v="43042"/>
    <n v="36876"/>
    <x v="0"/>
    <n v="7.4134339592297205E-2"/>
  </r>
  <r>
    <s v="Post_3003"/>
    <x v="502"/>
    <x v="2"/>
    <x v="9"/>
    <x v="0"/>
    <x v="3"/>
    <x v="3001"/>
    <n v="11779"/>
    <n v="42054"/>
    <n v="41258"/>
    <x v="0"/>
    <n v="0.28985149420242146"/>
  </r>
  <r>
    <s v="Post_3004"/>
    <x v="584"/>
    <x v="2"/>
    <x v="4"/>
    <x v="5"/>
    <x v="4"/>
    <x v="3002"/>
    <n v="370672"/>
    <n v="58476"/>
    <n v="17196"/>
    <x v="1"/>
    <n v="0.38036186632488889"/>
  </r>
  <r>
    <s v="Post_3005"/>
    <x v="557"/>
    <x v="2"/>
    <x v="3"/>
    <x v="4"/>
    <x v="0"/>
    <x v="3003"/>
    <n v="27405"/>
    <n v="61214"/>
    <n v="23381"/>
    <x v="2"/>
    <n v="3.02068685024891E-2"/>
  </r>
  <r>
    <s v="Post_3006"/>
    <x v="390"/>
    <x v="2"/>
    <x v="0"/>
    <x v="4"/>
    <x v="4"/>
    <x v="3004"/>
    <n v="296432"/>
    <n v="51318"/>
    <n v="10227"/>
    <x v="0"/>
    <n v="0.16303013245455356"/>
  </r>
  <r>
    <s v="Post_3007"/>
    <x v="107"/>
    <x v="3"/>
    <x v="9"/>
    <x v="0"/>
    <x v="0"/>
    <x v="3005"/>
    <n v="306990"/>
    <n v="16758"/>
    <n v="13945"/>
    <x v="1"/>
    <n v="0.12005731015566533"/>
  </r>
  <r>
    <s v="Post_3008"/>
    <x v="380"/>
    <x v="3"/>
    <x v="8"/>
    <x v="0"/>
    <x v="7"/>
    <x v="3006"/>
    <n v="453311"/>
    <n v="31644"/>
    <n v="20317"/>
    <x v="0"/>
    <n v="0.36188047900074488"/>
  </r>
  <r>
    <s v="Post_3009"/>
    <x v="232"/>
    <x v="0"/>
    <x v="6"/>
    <x v="2"/>
    <x v="0"/>
    <x v="3007"/>
    <n v="271977"/>
    <n v="90199"/>
    <n v="34506"/>
    <x v="0"/>
    <n v="8.586088260854037E-2"/>
  </r>
  <r>
    <s v="Post_3010"/>
    <x v="311"/>
    <x v="2"/>
    <x v="1"/>
    <x v="3"/>
    <x v="7"/>
    <x v="3008"/>
    <n v="230272"/>
    <n v="90423"/>
    <n v="36387"/>
    <x v="2"/>
    <n v="0.51084984749555074"/>
  </r>
  <r>
    <s v="Post_3011"/>
    <x v="697"/>
    <x v="1"/>
    <x v="7"/>
    <x v="3"/>
    <x v="5"/>
    <x v="3009"/>
    <n v="234031"/>
    <n v="61405"/>
    <n v="24447"/>
    <x v="2"/>
    <n v="6.9922670029428535E-2"/>
  </r>
  <r>
    <s v="Post_3012"/>
    <x v="704"/>
    <x v="2"/>
    <x v="6"/>
    <x v="5"/>
    <x v="1"/>
    <x v="3010"/>
    <n v="427488"/>
    <n v="31324"/>
    <n v="38758"/>
    <x v="0"/>
    <n v="0.23706825700015294"/>
  </r>
  <r>
    <s v="Post_3013"/>
    <x v="540"/>
    <x v="2"/>
    <x v="8"/>
    <x v="4"/>
    <x v="0"/>
    <x v="3011"/>
    <n v="175184"/>
    <n v="57753"/>
    <n v="39627"/>
    <x v="1"/>
    <n v="0.38753303920913484"/>
  </r>
  <r>
    <s v="Post_3014"/>
    <x v="432"/>
    <x v="3"/>
    <x v="1"/>
    <x v="1"/>
    <x v="4"/>
    <x v="3012"/>
    <n v="465681"/>
    <n v="20909"/>
    <n v="13975"/>
    <x v="2"/>
    <n v="0.11013487735362104"/>
  </r>
  <r>
    <s v="Post_3015"/>
    <x v="229"/>
    <x v="2"/>
    <x v="4"/>
    <x v="3"/>
    <x v="6"/>
    <x v="3013"/>
    <n v="357294"/>
    <n v="54233"/>
    <n v="8180"/>
    <x v="2"/>
    <n v="0.22514138825754629"/>
  </r>
  <r>
    <s v="Post_3016"/>
    <x v="686"/>
    <x v="0"/>
    <x v="4"/>
    <x v="4"/>
    <x v="0"/>
    <x v="3014"/>
    <n v="100605"/>
    <n v="35524"/>
    <n v="44184"/>
    <x v="2"/>
    <n v="4.7344277308759848E-2"/>
  </r>
  <r>
    <s v="Post_3017"/>
    <x v="60"/>
    <x v="2"/>
    <x v="9"/>
    <x v="3"/>
    <x v="0"/>
    <x v="3015"/>
    <n v="485342"/>
    <n v="96891"/>
    <n v="40353"/>
    <x v="1"/>
    <n v="0.58051438124782628"/>
  </r>
  <r>
    <s v="Post_3018"/>
    <x v="490"/>
    <x v="3"/>
    <x v="3"/>
    <x v="2"/>
    <x v="0"/>
    <x v="3016"/>
    <n v="123731"/>
    <n v="75519"/>
    <n v="9408"/>
    <x v="0"/>
    <n v="0.10243402181346187"/>
  </r>
  <r>
    <s v="Post_3019"/>
    <x v="581"/>
    <x v="2"/>
    <x v="9"/>
    <x v="3"/>
    <x v="7"/>
    <x v="3017"/>
    <n v="54359"/>
    <n v="30217"/>
    <n v="3033"/>
    <x v="0"/>
    <n v="3.6252100005793118E-2"/>
  </r>
  <r>
    <s v="Post_3020"/>
    <x v="559"/>
    <x v="3"/>
    <x v="8"/>
    <x v="2"/>
    <x v="6"/>
    <x v="3018"/>
    <n v="498539"/>
    <n v="58353"/>
    <n v="5140"/>
    <x v="0"/>
    <n v="0.3788781396389807"/>
  </r>
  <r>
    <s v="Post_3021"/>
    <x v="165"/>
    <x v="1"/>
    <x v="3"/>
    <x v="0"/>
    <x v="1"/>
    <x v="3019"/>
    <n v="53035"/>
    <n v="57545"/>
    <n v="36097"/>
    <x v="0"/>
    <n v="0.193645273891943"/>
  </r>
  <r>
    <s v="Post_3022"/>
    <x v="551"/>
    <x v="3"/>
    <x v="5"/>
    <x v="5"/>
    <x v="1"/>
    <x v="3020"/>
    <n v="155674"/>
    <n v="22830"/>
    <n v="45570"/>
    <x v="1"/>
    <n v="0.54072433131593933"/>
  </r>
  <r>
    <s v="Post_3023"/>
    <x v="554"/>
    <x v="0"/>
    <x v="0"/>
    <x v="1"/>
    <x v="5"/>
    <x v="3021"/>
    <n v="324376"/>
    <n v="16252"/>
    <n v="9755"/>
    <x v="2"/>
    <n v="0.13866669305049864"/>
  </r>
  <r>
    <s v="Post_3024"/>
    <x v="204"/>
    <x v="2"/>
    <x v="2"/>
    <x v="2"/>
    <x v="7"/>
    <x v="3022"/>
    <n v="69386"/>
    <n v="12584"/>
    <n v="32219"/>
    <x v="2"/>
    <n v="3.0878766720624083E-2"/>
  </r>
  <r>
    <s v="Post_3025"/>
    <x v="330"/>
    <x v="1"/>
    <x v="8"/>
    <x v="3"/>
    <x v="5"/>
    <x v="3023"/>
    <n v="341196"/>
    <n v="98173"/>
    <n v="49438"/>
    <x v="1"/>
    <n v="0.15055261381220369"/>
  </r>
  <r>
    <s v="Post_3026"/>
    <x v="623"/>
    <x v="1"/>
    <x v="4"/>
    <x v="3"/>
    <x v="3"/>
    <x v="3024"/>
    <n v="476378"/>
    <n v="7727"/>
    <n v="23253"/>
    <x v="0"/>
    <n v="0.46780896250118714"/>
  </r>
  <r>
    <s v="Post_3027"/>
    <x v="136"/>
    <x v="1"/>
    <x v="3"/>
    <x v="4"/>
    <x v="5"/>
    <x v="3025"/>
    <n v="260556"/>
    <n v="5576"/>
    <n v="916"/>
    <x v="0"/>
    <n v="0.16934762784716048"/>
  </r>
  <r>
    <s v="Post_3028"/>
    <x v="398"/>
    <x v="3"/>
    <x v="5"/>
    <x v="2"/>
    <x v="4"/>
    <x v="3026"/>
    <n v="84336"/>
    <n v="91289"/>
    <n v="22422"/>
    <x v="2"/>
    <n v="4.7580310558424245E-2"/>
  </r>
  <r>
    <s v="Post_3029"/>
    <x v="596"/>
    <x v="0"/>
    <x v="0"/>
    <x v="2"/>
    <x v="7"/>
    <x v="3027"/>
    <n v="177444"/>
    <n v="23497"/>
    <n v="31261"/>
    <x v="2"/>
    <n v="7.7028516228594246E-2"/>
  </r>
  <r>
    <s v="Post_3030"/>
    <x v="620"/>
    <x v="0"/>
    <x v="4"/>
    <x v="1"/>
    <x v="3"/>
    <x v="3028"/>
    <n v="403164"/>
    <n v="38202"/>
    <n v="21785"/>
    <x v="1"/>
    <n v="0.12855449710777292"/>
  </r>
  <r>
    <s v="Post_3031"/>
    <x v="271"/>
    <x v="1"/>
    <x v="1"/>
    <x v="4"/>
    <x v="6"/>
    <x v="3029"/>
    <n v="209379"/>
    <n v="52856"/>
    <n v="26935"/>
    <x v="1"/>
    <n v="0.15305830792682926"/>
  </r>
  <r>
    <s v="Post_3032"/>
    <x v="550"/>
    <x v="3"/>
    <x v="5"/>
    <x v="3"/>
    <x v="5"/>
    <x v="3030"/>
    <n v="437084"/>
    <n v="60056"/>
    <n v="5332"/>
    <x v="1"/>
    <n v="0.16351922084363046"/>
  </r>
  <r>
    <s v="Post_3033"/>
    <x v="443"/>
    <x v="3"/>
    <x v="0"/>
    <x v="5"/>
    <x v="6"/>
    <x v="3031"/>
    <n v="153027"/>
    <n v="85441"/>
    <n v="848"/>
    <x v="1"/>
    <n v="6.8783216292800889E-2"/>
  </r>
  <r>
    <s v="Post_3034"/>
    <x v="358"/>
    <x v="1"/>
    <x v="6"/>
    <x v="2"/>
    <x v="1"/>
    <x v="3032"/>
    <n v="447185"/>
    <n v="95082"/>
    <n v="4553"/>
    <x v="2"/>
    <n v="0.1356086380634168"/>
  </r>
  <r>
    <s v="Post_3035"/>
    <x v="84"/>
    <x v="0"/>
    <x v="2"/>
    <x v="0"/>
    <x v="7"/>
    <x v="3033"/>
    <n v="319481"/>
    <n v="63705"/>
    <n v="49236"/>
    <x v="0"/>
    <n v="0.13305693525527848"/>
  </r>
  <r>
    <s v="Post_3036"/>
    <x v="644"/>
    <x v="2"/>
    <x v="8"/>
    <x v="5"/>
    <x v="3"/>
    <x v="3034"/>
    <n v="214761"/>
    <n v="49390"/>
    <n v="30920"/>
    <x v="0"/>
    <n v="0.13421518022353504"/>
  </r>
  <r>
    <s v="Post_3037"/>
    <x v="46"/>
    <x v="2"/>
    <x v="4"/>
    <x v="1"/>
    <x v="7"/>
    <x v="3035"/>
    <n v="361844"/>
    <n v="85813"/>
    <n v="1552"/>
    <x v="0"/>
    <n v="0.18498680162910314"/>
  </r>
  <r>
    <s v="Post_3038"/>
    <x v="397"/>
    <x v="0"/>
    <x v="4"/>
    <x v="0"/>
    <x v="4"/>
    <x v="3036"/>
    <n v="181751"/>
    <n v="62834"/>
    <n v="14368"/>
    <x v="1"/>
    <n v="7.022981794157826E-2"/>
  </r>
  <r>
    <s v="Post_3039"/>
    <x v="626"/>
    <x v="1"/>
    <x v="7"/>
    <x v="0"/>
    <x v="7"/>
    <x v="3037"/>
    <n v="61250"/>
    <n v="78025"/>
    <n v="36566"/>
    <x v="2"/>
    <n v="7.55643660003541E-2"/>
  </r>
  <r>
    <s v="Post_3040"/>
    <x v="484"/>
    <x v="1"/>
    <x v="6"/>
    <x v="5"/>
    <x v="3"/>
    <x v="3038"/>
    <n v="57670"/>
    <n v="81461"/>
    <n v="29497"/>
    <x v="1"/>
    <n v="0.17953549975192867"/>
  </r>
  <r>
    <s v="Post_3041"/>
    <x v="406"/>
    <x v="1"/>
    <x v="3"/>
    <x v="0"/>
    <x v="6"/>
    <x v="3039"/>
    <n v="250378"/>
    <n v="88088"/>
    <n v="45704"/>
    <x v="1"/>
    <n v="0.22193375898029591"/>
  </r>
  <r>
    <s v="Post_3042"/>
    <x v="231"/>
    <x v="3"/>
    <x v="6"/>
    <x v="3"/>
    <x v="1"/>
    <x v="3040"/>
    <n v="243442"/>
    <n v="29282"/>
    <n v="7463"/>
    <x v="0"/>
    <n v="0.60861792573734808"/>
  </r>
  <r>
    <s v="Post_3043"/>
    <x v="135"/>
    <x v="3"/>
    <x v="4"/>
    <x v="3"/>
    <x v="4"/>
    <x v="3041"/>
    <n v="325786"/>
    <n v="49107"/>
    <n v="28849"/>
    <x v="1"/>
    <n v="0.39310229332876367"/>
  </r>
  <r>
    <s v="Post_3044"/>
    <x v="656"/>
    <x v="0"/>
    <x v="8"/>
    <x v="3"/>
    <x v="6"/>
    <x v="3042"/>
    <n v="1939"/>
    <n v="18355"/>
    <n v="36490"/>
    <x v="2"/>
    <n v="3.4451523423019492E-2"/>
  </r>
  <r>
    <s v="Post_3045"/>
    <x v="450"/>
    <x v="2"/>
    <x v="9"/>
    <x v="5"/>
    <x v="6"/>
    <x v="3043"/>
    <n v="322029"/>
    <n v="93337"/>
    <n v="27289"/>
    <x v="0"/>
    <n v="0.12595371192906038"/>
  </r>
  <r>
    <s v="Post_3046"/>
    <x v="261"/>
    <x v="0"/>
    <x v="2"/>
    <x v="3"/>
    <x v="7"/>
    <x v="3044"/>
    <n v="483730"/>
    <n v="5918"/>
    <n v="19302"/>
    <x v="1"/>
    <n v="0.12488550015422052"/>
  </r>
  <r>
    <s v="Post_3047"/>
    <x v="533"/>
    <x v="0"/>
    <x v="1"/>
    <x v="4"/>
    <x v="5"/>
    <x v="3045"/>
    <n v="271549"/>
    <n v="55550"/>
    <n v="30444"/>
    <x v="0"/>
    <n v="9.2889712512986763E-2"/>
  </r>
  <r>
    <s v="Post_3048"/>
    <x v="269"/>
    <x v="3"/>
    <x v="4"/>
    <x v="3"/>
    <x v="0"/>
    <x v="3046"/>
    <n v="453411"/>
    <n v="27052"/>
    <n v="32698"/>
    <x v="2"/>
    <n v="0.18736251157869294"/>
  </r>
  <r>
    <s v="Post_3049"/>
    <x v="233"/>
    <x v="3"/>
    <x v="9"/>
    <x v="1"/>
    <x v="0"/>
    <x v="1251"/>
    <n v="39790"/>
    <n v="54189"/>
    <n v="14767"/>
    <x v="0"/>
    <n v="8.0074635987564591E-2"/>
  </r>
  <r>
    <s v="Post_3050"/>
    <x v="402"/>
    <x v="0"/>
    <x v="4"/>
    <x v="5"/>
    <x v="0"/>
    <x v="3047"/>
    <n v="209500"/>
    <n v="54813"/>
    <n v="398"/>
    <x v="1"/>
    <n v="5.9787727379292305E-2"/>
  </r>
  <r>
    <s v="Post_3051"/>
    <x v="428"/>
    <x v="1"/>
    <x v="0"/>
    <x v="4"/>
    <x v="7"/>
    <x v="3048"/>
    <n v="454979"/>
    <n v="20223"/>
    <n v="17128"/>
    <x v="0"/>
    <n v="0.16045530941739988"/>
  </r>
  <r>
    <s v="Post_3052"/>
    <x v="374"/>
    <x v="1"/>
    <x v="5"/>
    <x v="3"/>
    <x v="6"/>
    <x v="3049"/>
    <n v="245856"/>
    <n v="95659"/>
    <n v="33681"/>
    <x v="0"/>
    <n v="0.14838902067739201"/>
  </r>
  <r>
    <s v="Post_3053"/>
    <x v="395"/>
    <x v="1"/>
    <x v="3"/>
    <x v="2"/>
    <x v="6"/>
    <x v="3050"/>
    <n v="109989"/>
    <n v="80729"/>
    <n v="8816"/>
    <x v="1"/>
    <n v="0.1782072281753439"/>
  </r>
  <r>
    <s v="Post_3054"/>
    <x v="195"/>
    <x v="3"/>
    <x v="7"/>
    <x v="4"/>
    <x v="6"/>
    <x v="3051"/>
    <n v="354700"/>
    <n v="68406"/>
    <n v="4501"/>
    <x v="2"/>
    <n v="9.1535208261666529E-2"/>
  </r>
  <r>
    <s v="Post_3055"/>
    <x v="80"/>
    <x v="0"/>
    <x v="3"/>
    <x v="1"/>
    <x v="5"/>
    <x v="3052"/>
    <n v="281275"/>
    <n v="53337"/>
    <n v="48762"/>
    <x v="1"/>
    <n v="0.18655832508508591"/>
  </r>
  <r>
    <s v="Post_3056"/>
    <x v="33"/>
    <x v="2"/>
    <x v="0"/>
    <x v="2"/>
    <x v="3"/>
    <x v="3053"/>
    <n v="338775"/>
    <n v="6525"/>
    <n v="41951"/>
    <x v="2"/>
    <n v="0.53044231035280998"/>
  </r>
  <r>
    <s v="Post_3057"/>
    <x v="606"/>
    <x v="3"/>
    <x v="7"/>
    <x v="1"/>
    <x v="7"/>
    <x v="3054"/>
    <n v="336934"/>
    <n v="57434"/>
    <n v="10139"/>
    <x v="2"/>
    <n v="0.1675998092419855"/>
  </r>
  <r>
    <s v="Post_3058"/>
    <x v="181"/>
    <x v="3"/>
    <x v="2"/>
    <x v="0"/>
    <x v="5"/>
    <x v="3055"/>
    <n v="313055"/>
    <n v="24804"/>
    <n v="6375"/>
    <x v="2"/>
    <n v="0.87992801764794593"/>
  </r>
  <r>
    <s v="Post_3059"/>
    <x v="524"/>
    <x v="0"/>
    <x v="0"/>
    <x v="5"/>
    <x v="1"/>
    <x v="3056"/>
    <n v="282053"/>
    <n v="19133"/>
    <n v="30108"/>
    <x v="0"/>
    <n v="0.42216932444038935"/>
  </r>
  <r>
    <s v="Post_3060"/>
    <x v="568"/>
    <x v="2"/>
    <x v="8"/>
    <x v="0"/>
    <x v="5"/>
    <x v="3057"/>
    <n v="58484"/>
    <n v="34868"/>
    <n v="16745"/>
    <x v="1"/>
    <n v="2.1978958715962631"/>
  </r>
  <r>
    <s v="Post_3061"/>
    <x v="676"/>
    <x v="1"/>
    <x v="0"/>
    <x v="0"/>
    <x v="2"/>
    <x v="3058"/>
    <n v="233783"/>
    <n v="85182"/>
    <n v="8036"/>
    <x v="2"/>
    <n v="1.1799552556561903"/>
  </r>
  <r>
    <s v="Post_3062"/>
    <x v="439"/>
    <x v="2"/>
    <x v="1"/>
    <x v="5"/>
    <x v="4"/>
    <x v="3059"/>
    <n v="477983"/>
    <n v="33017"/>
    <n v="27356"/>
    <x v="1"/>
    <n v="0.20984970975693801"/>
  </r>
  <r>
    <s v="Post_3063"/>
    <x v="226"/>
    <x v="1"/>
    <x v="9"/>
    <x v="1"/>
    <x v="1"/>
    <x v="3060"/>
    <n v="151107"/>
    <n v="21352"/>
    <n v="42997"/>
    <x v="1"/>
    <n v="0.13531764374861829"/>
  </r>
  <r>
    <s v="Post_3064"/>
    <x v="614"/>
    <x v="2"/>
    <x v="5"/>
    <x v="3"/>
    <x v="2"/>
    <x v="3061"/>
    <n v="110197"/>
    <n v="97705"/>
    <n v="47593"/>
    <x v="2"/>
    <n v="5.2503068561307625E-2"/>
  </r>
  <r>
    <s v="Post_3065"/>
    <x v="180"/>
    <x v="2"/>
    <x v="6"/>
    <x v="2"/>
    <x v="6"/>
    <x v="3062"/>
    <n v="196768"/>
    <n v="43069"/>
    <n v="37243"/>
    <x v="2"/>
    <n v="0.11526442427691416"/>
  </r>
  <r>
    <s v="Post_3066"/>
    <x v="696"/>
    <x v="2"/>
    <x v="5"/>
    <x v="4"/>
    <x v="0"/>
    <x v="3063"/>
    <n v="356573"/>
    <n v="37472"/>
    <n v="25202"/>
    <x v="1"/>
    <n v="13.577530928168922"/>
  </r>
  <r>
    <s v="Post_3067"/>
    <x v="605"/>
    <x v="0"/>
    <x v="3"/>
    <x v="0"/>
    <x v="4"/>
    <x v="3064"/>
    <n v="237078"/>
    <n v="45468"/>
    <n v="45149"/>
    <x v="1"/>
    <n v="1.9226526792576817"/>
  </r>
  <r>
    <s v="Post_3068"/>
    <x v="105"/>
    <x v="0"/>
    <x v="8"/>
    <x v="5"/>
    <x v="1"/>
    <x v="3065"/>
    <n v="218906"/>
    <n v="90499"/>
    <n v="10677"/>
    <x v="0"/>
    <n v="0.18599632170282496"/>
  </r>
  <r>
    <s v="Post_3069"/>
    <x v="715"/>
    <x v="1"/>
    <x v="5"/>
    <x v="5"/>
    <x v="2"/>
    <x v="3066"/>
    <n v="487176"/>
    <n v="12329"/>
    <n v="34064"/>
    <x v="2"/>
    <n v="0.55470838171892656"/>
  </r>
  <r>
    <s v="Post_3070"/>
    <x v="431"/>
    <x v="0"/>
    <x v="7"/>
    <x v="1"/>
    <x v="7"/>
    <x v="3067"/>
    <n v="209479"/>
    <n v="59884"/>
    <n v="29309"/>
    <x v="0"/>
    <n v="0.11500145353594277"/>
  </r>
  <r>
    <s v="Post_3071"/>
    <x v="326"/>
    <x v="3"/>
    <x v="0"/>
    <x v="2"/>
    <x v="0"/>
    <x v="3068"/>
    <n v="305112"/>
    <n v="68771"/>
    <n v="27995"/>
    <x v="2"/>
    <n v="0.2210821239348941"/>
  </r>
  <r>
    <s v="Post_3072"/>
    <x v="236"/>
    <x v="0"/>
    <x v="3"/>
    <x v="2"/>
    <x v="5"/>
    <x v="3069"/>
    <n v="272497"/>
    <n v="47905"/>
    <n v="28553"/>
    <x v="2"/>
    <n v="9.339927262293625E-2"/>
  </r>
  <r>
    <s v="Post_3073"/>
    <x v="8"/>
    <x v="3"/>
    <x v="1"/>
    <x v="1"/>
    <x v="3"/>
    <x v="3070"/>
    <n v="87806"/>
    <n v="17483"/>
    <n v="2879"/>
    <x v="0"/>
    <n v="6.4004582237675176E-2"/>
  </r>
  <r>
    <s v="Post_3074"/>
    <x v="653"/>
    <x v="3"/>
    <x v="0"/>
    <x v="3"/>
    <x v="0"/>
    <x v="3071"/>
    <n v="315841"/>
    <n v="98963"/>
    <n v="2655"/>
    <x v="1"/>
    <n v="9.8983206294385284E-2"/>
  </r>
  <r>
    <s v="Post_3075"/>
    <x v="402"/>
    <x v="0"/>
    <x v="3"/>
    <x v="5"/>
    <x v="1"/>
    <x v="3072"/>
    <n v="127849"/>
    <n v="30815"/>
    <n v="17515"/>
    <x v="1"/>
    <n v="7.7165591606956949E-2"/>
  </r>
  <r>
    <s v="Post_3076"/>
    <x v="39"/>
    <x v="3"/>
    <x v="4"/>
    <x v="0"/>
    <x v="3"/>
    <x v="3073"/>
    <n v="87494"/>
    <n v="30237"/>
    <n v="19414"/>
    <x v="2"/>
    <n v="5.5107571168307029E-2"/>
  </r>
  <r>
    <s v="Post_3077"/>
    <x v="510"/>
    <x v="3"/>
    <x v="9"/>
    <x v="0"/>
    <x v="5"/>
    <x v="3074"/>
    <n v="351694"/>
    <n v="14602"/>
    <n v="17845"/>
    <x v="1"/>
    <n v="0.11498755656718107"/>
  </r>
  <r>
    <s v="Post_3078"/>
    <x v="434"/>
    <x v="2"/>
    <x v="3"/>
    <x v="4"/>
    <x v="0"/>
    <x v="3075"/>
    <n v="322588"/>
    <n v="41822"/>
    <n v="15238"/>
    <x v="2"/>
    <n v="9.9195691542493941E-2"/>
  </r>
  <r>
    <s v="Post_3079"/>
    <x v="390"/>
    <x v="3"/>
    <x v="7"/>
    <x v="4"/>
    <x v="1"/>
    <x v="3076"/>
    <n v="325908"/>
    <n v="68520"/>
    <n v="3286"/>
    <x v="2"/>
    <n v="0.10264802979243219"/>
  </r>
  <r>
    <s v="Post_3080"/>
    <x v="290"/>
    <x v="3"/>
    <x v="2"/>
    <x v="4"/>
    <x v="1"/>
    <x v="3077"/>
    <n v="163124"/>
    <n v="24416"/>
    <n v="5516"/>
    <x v="2"/>
    <n v="4.1429882023466549E-2"/>
  </r>
  <r>
    <s v="Post_3081"/>
    <x v="545"/>
    <x v="0"/>
    <x v="8"/>
    <x v="0"/>
    <x v="3"/>
    <x v="3078"/>
    <n v="483813"/>
    <n v="54265"/>
    <n v="10201"/>
    <x v="2"/>
    <n v="0.26655922212093591"/>
  </r>
  <r>
    <s v="Post_3082"/>
    <x v="173"/>
    <x v="0"/>
    <x v="0"/>
    <x v="4"/>
    <x v="4"/>
    <x v="3079"/>
    <n v="214293"/>
    <n v="85464"/>
    <n v="23680"/>
    <x v="0"/>
    <n v="0.18705522355862794"/>
  </r>
  <r>
    <s v="Post_3083"/>
    <x v="429"/>
    <x v="3"/>
    <x v="4"/>
    <x v="2"/>
    <x v="1"/>
    <x v="3080"/>
    <n v="426448"/>
    <n v="3515"/>
    <n v="6655"/>
    <x v="0"/>
    <n v="0.61944107891234834"/>
  </r>
  <r>
    <s v="Post_3084"/>
    <x v="545"/>
    <x v="1"/>
    <x v="8"/>
    <x v="1"/>
    <x v="5"/>
    <x v="3081"/>
    <n v="125726"/>
    <n v="6638"/>
    <n v="10865"/>
    <x v="0"/>
    <n v="2.957121948530482E-2"/>
  </r>
  <r>
    <s v="Post_3085"/>
    <x v="282"/>
    <x v="2"/>
    <x v="8"/>
    <x v="1"/>
    <x v="4"/>
    <x v="3082"/>
    <n v="443899"/>
    <n v="62686"/>
    <n v="24835"/>
    <x v="0"/>
    <n v="0.20430359278605559"/>
  </r>
  <r>
    <s v="Post_3086"/>
    <x v="90"/>
    <x v="2"/>
    <x v="0"/>
    <x v="2"/>
    <x v="3"/>
    <x v="3083"/>
    <n v="320457"/>
    <n v="90568"/>
    <n v="40721"/>
    <x v="2"/>
    <n v="0.12359539802448072"/>
  </r>
  <r>
    <s v="Post_3087"/>
    <x v="407"/>
    <x v="2"/>
    <x v="1"/>
    <x v="4"/>
    <x v="1"/>
    <x v="3084"/>
    <n v="424972"/>
    <n v="73584"/>
    <n v="48752"/>
    <x v="1"/>
    <n v="0.17729899793353959"/>
  </r>
  <r>
    <s v="Post_3088"/>
    <x v="581"/>
    <x v="3"/>
    <x v="7"/>
    <x v="2"/>
    <x v="5"/>
    <x v="3085"/>
    <n v="383944"/>
    <n v="11945"/>
    <n v="11701"/>
    <x v="2"/>
    <n v="0.17664080407341262"/>
  </r>
  <r>
    <s v="Post_3089"/>
    <x v="631"/>
    <x v="1"/>
    <x v="8"/>
    <x v="3"/>
    <x v="6"/>
    <x v="3086"/>
    <n v="316401"/>
    <n v="92501"/>
    <n v="7383"/>
    <x v="2"/>
    <n v="0.11396160754347355"/>
  </r>
  <r>
    <s v="Post_3090"/>
    <x v="154"/>
    <x v="1"/>
    <x v="7"/>
    <x v="2"/>
    <x v="2"/>
    <x v="3087"/>
    <n v="326779"/>
    <n v="68925"/>
    <n v="15219"/>
    <x v="1"/>
    <n v="9.0347516154018828E-2"/>
  </r>
  <r>
    <s v="Post_3091"/>
    <x v="236"/>
    <x v="1"/>
    <x v="0"/>
    <x v="1"/>
    <x v="2"/>
    <x v="3088"/>
    <n v="50620"/>
    <n v="69364"/>
    <n v="17406"/>
    <x v="1"/>
    <n v="0.17033711598520662"/>
  </r>
  <r>
    <s v="Post_3092"/>
    <x v="290"/>
    <x v="3"/>
    <x v="3"/>
    <x v="3"/>
    <x v="0"/>
    <x v="3089"/>
    <n v="358232"/>
    <n v="54348"/>
    <n v="46144"/>
    <x v="2"/>
    <n v="0.13632671765797783"/>
  </r>
  <r>
    <s v="Post_3093"/>
    <x v="206"/>
    <x v="0"/>
    <x v="8"/>
    <x v="2"/>
    <x v="3"/>
    <x v="3090"/>
    <n v="77092"/>
    <n v="85563"/>
    <n v="8320"/>
    <x v="0"/>
    <n v="0.18563556906707201"/>
  </r>
  <r>
    <s v="Post_3094"/>
    <x v="281"/>
    <x v="1"/>
    <x v="5"/>
    <x v="4"/>
    <x v="7"/>
    <x v="3091"/>
    <n v="62511"/>
    <n v="61932"/>
    <n v="3768"/>
    <x v="0"/>
    <n v="5.1059249135014244E-2"/>
  </r>
  <r>
    <s v="Post_3095"/>
    <x v="395"/>
    <x v="0"/>
    <x v="2"/>
    <x v="2"/>
    <x v="3"/>
    <x v="3092"/>
    <n v="369192"/>
    <n v="36890"/>
    <n v="39957"/>
    <x v="1"/>
    <n v="0.31227504685466406"/>
  </r>
  <r>
    <s v="Post_3096"/>
    <x v="473"/>
    <x v="3"/>
    <x v="3"/>
    <x v="5"/>
    <x v="2"/>
    <x v="3093"/>
    <n v="156255"/>
    <n v="51939"/>
    <n v="12258"/>
    <x v="2"/>
    <n v="0.34897161554425304"/>
  </r>
  <r>
    <s v="Post_3097"/>
    <x v="389"/>
    <x v="1"/>
    <x v="8"/>
    <x v="0"/>
    <x v="5"/>
    <x v="3094"/>
    <n v="316369"/>
    <n v="65626"/>
    <n v="27325"/>
    <x v="1"/>
    <n v="0.10665071370151089"/>
  </r>
  <r>
    <s v="Post_3098"/>
    <x v="561"/>
    <x v="0"/>
    <x v="3"/>
    <x v="2"/>
    <x v="7"/>
    <x v="3095"/>
    <n v="54486"/>
    <n v="64779"/>
    <n v="31302"/>
    <x v="0"/>
    <n v="3.2503267769271205E-2"/>
  </r>
  <r>
    <s v="Post_3099"/>
    <x v="100"/>
    <x v="0"/>
    <x v="8"/>
    <x v="1"/>
    <x v="7"/>
    <x v="3096"/>
    <n v="413842"/>
    <n v="15494"/>
    <n v="39353"/>
    <x v="2"/>
    <n v="0.12835263049650109"/>
  </r>
  <r>
    <s v="Post_3100"/>
    <x v="290"/>
    <x v="3"/>
    <x v="1"/>
    <x v="3"/>
    <x v="6"/>
    <x v="3097"/>
    <n v="311832"/>
    <n v="3147"/>
    <n v="24107"/>
    <x v="2"/>
    <n v="0.43776869469569235"/>
  </r>
  <r>
    <s v="Post_3101"/>
    <x v="595"/>
    <x v="0"/>
    <x v="3"/>
    <x v="0"/>
    <x v="6"/>
    <x v="3098"/>
    <n v="409848"/>
    <n v="69179"/>
    <n v="3207"/>
    <x v="1"/>
    <n v="0.72977410680100907"/>
  </r>
  <r>
    <s v="Post_3102"/>
    <x v="188"/>
    <x v="1"/>
    <x v="2"/>
    <x v="4"/>
    <x v="6"/>
    <x v="3099"/>
    <n v="408508"/>
    <n v="7362"/>
    <n v="30622"/>
    <x v="1"/>
    <n v="2.8447859523035852"/>
  </r>
  <r>
    <s v="Post_3103"/>
    <x v="672"/>
    <x v="1"/>
    <x v="7"/>
    <x v="4"/>
    <x v="0"/>
    <x v="3100"/>
    <n v="460909"/>
    <n v="52610"/>
    <n v="20708"/>
    <x v="1"/>
    <n v="0.16908844663933914"/>
  </r>
  <r>
    <s v="Post_3104"/>
    <x v="243"/>
    <x v="3"/>
    <x v="3"/>
    <x v="4"/>
    <x v="5"/>
    <x v="3101"/>
    <n v="167714"/>
    <n v="51035"/>
    <n v="35133"/>
    <x v="0"/>
    <n v="0.13548213232724002"/>
  </r>
  <r>
    <s v="Post_3105"/>
    <x v="355"/>
    <x v="3"/>
    <x v="1"/>
    <x v="1"/>
    <x v="6"/>
    <x v="3102"/>
    <n v="323545"/>
    <n v="45684"/>
    <n v="349"/>
    <x v="0"/>
    <n v="7.8595824135628406E-2"/>
  </r>
  <r>
    <s v="Post_3106"/>
    <x v="448"/>
    <x v="2"/>
    <x v="4"/>
    <x v="2"/>
    <x v="4"/>
    <x v="3103"/>
    <n v="362958"/>
    <n v="35443"/>
    <n v="119"/>
    <x v="2"/>
    <n v="0.14781482421118691"/>
  </r>
  <r>
    <s v="Post_3107"/>
    <x v="443"/>
    <x v="1"/>
    <x v="7"/>
    <x v="3"/>
    <x v="7"/>
    <x v="3104"/>
    <n v="78744"/>
    <n v="84042"/>
    <n v="26271"/>
    <x v="1"/>
    <n v="0.11389003346996017"/>
  </r>
  <r>
    <s v="Post_3108"/>
    <x v="319"/>
    <x v="0"/>
    <x v="5"/>
    <x v="0"/>
    <x v="1"/>
    <x v="3105"/>
    <n v="178981"/>
    <n v="59828"/>
    <n v="38033"/>
    <x v="0"/>
    <n v="1.134096383567929"/>
  </r>
  <r>
    <s v="Post_3109"/>
    <x v="361"/>
    <x v="2"/>
    <x v="0"/>
    <x v="4"/>
    <x v="2"/>
    <x v="3106"/>
    <n v="89502"/>
    <n v="34959"/>
    <n v="36742"/>
    <x v="1"/>
    <n v="5.5900438040441758E-2"/>
  </r>
  <r>
    <s v="Post_3110"/>
    <x v="43"/>
    <x v="2"/>
    <x v="4"/>
    <x v="1"/>
    <x v="5"/>
    <x v="3107"/>
    <n v="357046"/>
    <n v="19469"/>
    <n v="1895"/>
    <x v="2"/>
    <n v="7.7521698434221895E-2"/>
  </r>
  <r>
    <s v="Post_3111"/>
    <x v="589"/>
    <x v="1"/>
    <x v="5"/>
    <x v="5"/>
    <x v="3"/>
    <x v="3108"/>
    <n v="214076"/>
    <n v="33445"/>
    <n v="23364"/>
    <x v="0"/>
    <n v="8.6436475723694284E-2"/>
  </r>
  <r>
    <s v="Post_3112"/>
    <x v="660"/>
    <x v="3"/>
    <x v="4"/>
    <x v="3"/>
    <x v="2"/>
    <x v="3109"/>
    <n v="67805"/>
    <n v="15753"/>
    <n v="43999"/>
    <x v="0"/>
    <n v="1.0554199521756757"/>
  </r>
  <r>
    <s v="Post_3113"/>
    <x v="356"/>
    <x v="1"/>
    <x v="1"/>
    <x v="3"/>
    <x v="2"/>
    <x v="3110"/>
    <n v="220498"/>
    <n v="25835"/>
    <n v="8876"/>
    <x v="0"/>
    <n v="6.2258944162624778E-2"/>
  </r>
  <r>
    <s v="Post_3114"/>
    <x v="539"/>
    <x v="0"/>
    <x v="5"/>
    <x v="5"/>
    <x v="7"/>
    <x v="3111"/>
    <n v="148559"/>
    <n v="99873"/>
    <n v="30671"/>
    <x v="1"/>
    <n v="1.3673007490434876"/>
  </r>
  <r>
    <s v="Post_3115"/>
    <x v="466"/>
    <x v="0"/>
    <x v="4"/>
    <x v="1"/>
    <x v="4"/>
    <x v="3112"/>
    <n v="281353"/>
    <n v="78187"/>
    <n v="26268"/>
    <x v="2"/>
    <n v="2.6489069537515104"/>
  </r>
  <r>
    <s v="Post_3116"/>
    <x v="655"/>
    <x v="0"/>
    <x v="2"/>
    <x v="2"/>
    <x v="7"/>
    <x v="3113"/>
    <n v="216875"/>
    <n v="43249"/>
    <n v="18265"/>
    <x v="0"/>
    <n v="0.10726903590071211"/>
  </r>
  <r>
    <s v="Post_3117"/>
    <x v="209"/>
    <x v="0"/>
    <x v="1"/>
    <x v="1"/>
    <x v="3"/>
    <x v="3114"/>
    <n v="448515"/>
    <n v="41351"/>
    <n v="13176"/>
    <x v="1"/>
    <n v="0.22010362821256649"/>
  </r>
  <r>
    <s v="Post_3118"/>
    <x v="605"/>
    <x v="3"/>
    <x v="1"/>
    <x v="3"/>
    <x v="6"/>
    <x v="3115"/>
    <n v="102881"/>
    <n v="79443"/>
    <n v="33466"/>
    <x v="1"/>
    <n v="4.3608510803407843E-2"/>
  </r>
  <r>
    <s v="Post_3119"/>
    <x v="307"/>
    <x v="1"/>
    <x v="9"/>
    <x v="4"/>
    <x v="3"/>
    <x v="3116"/>
    <n v="458754"/>
    <n v="69225"/>
    <n v="2083"/>
    <x v="1"/>
    <n v="0.11552359631274377"/>
  </r>
  <r>
    <s v="Post_3120"/>
    <x v="10"/>
    <x v="0"/>
    <x v="1"/>
    <x v="4"/>
    <x v="2"/>
    <x v="3117"/>
    <n v="220668"/>
    <n v="9671"/>
    <n v="40811"/>
    <x v="1"/>
    <n v="8.8801308423335473E-2"/>
  </r>
  <r>
    <s v="Post_3121"/>
    <x v="147"/>
    <x v="0"/>
    <x v="9"/>
    <x v="4"/>
    <x v="5"/>
    <x v="3118"/>
    <n v="376526"/>
    <n v="25378"/>
    <n v="36469"/>
    <x v="1"/>
    <n v="0.25336594618994251"/>
  </r>
  <r>
    <s v="Post_3122"/>
    <x v="70"/>
    <x v="3"/>
    <x v="6"/>
    <x v="2"/>
    <x v="7"/>
    <x v="3119"/>
    <n v="230408"/>
    <n v="7039"/>
    <n v="37994"/>
    <x v="1"/>
    <n v="6.5246089666619364E-2"/>
  </r>
  <r>
    <s v="Post_3123"/>
    <x v="296"/>
    <x v="3"/>
    <x v="5"/>
    <x v="3"/>
    <x v="0"/>
    <x v="3120"/>
    <n v="245867"/>
    <n v="62399"/>
    <n v="19589"/>
    <x v="2"/>
    <n v="8.7139510128468017E-2"/>
  </r>
  <r>
    <s v="Post_3124"/>
    <x v="496"/>
    <x v="0"/>
    <x v="1"/>
    <x v="2"/>
    <x v="0"/>
    <x v="3121"/>
    <n v="359508"/>
    <n v="120"/>
    <n v="34944"/>
    <x v="1"/>
    <n v="8.4911385475120019E-2"/>
  </r>
  <r>
    <s v="Post_3125"/>
    <x v="661"/>
    <x v="1"/>
    <x v="9"/>
    <x v="5"/>
    <x v="4"/>
    <x v="3122"/>
    <n v="39829"/>
    <n v="39612"/>
    <n v="33557"/>
    <x v="2"/>
    <n v="5.1293690628204491E-2"/>
  </r>
  <r>
    <s v="Post_3126"/>
    <x v="251"/>
    <x v="0"/>
    <x v="6"/>
    <x v="0"/>
    <x v="6"/>
    <x v="3123"/>
    <n v="110030"/>
    <n v="2062"/>
    <n v="22105"/>
    <x v="0"/>
    <n v="7.1478677625555209E-2"/>
  </r>
  <r>
    <s v="Post_3127"/>
    <x v="197"/>
    <x v="1"/>
    <x v="8"/>
    <x v="4"/>
    <x v="0"/>
    <x v="3124"/>
    <n v="473612"/>
    <n v="67470"/>
    <n v="39461"/>
    <x v="2"/>
    <n v="0.25066298795784164"/>
  </r>
  <r>
    <s v="Post_3128"/>
    <x v="379"/>
    <x v="0"/>
    <x v="6"/>
    <x v="5"/>
    <x v="5"/>
    <x v="3125"/>
    <n v="274119"/>
    <n v="14486"/>
    <n v="14662"/>
    <x v="1"/>
    <n v="0.30490525594016654"/>
  </r>
  <r>
    <s v="Post_3129"/>
    <x v="359"/>
    <x v="0"/>
    <x v="5"/>
    <x v="0"/>
    <x v="4"/>
    <x v="3126"/>
    <n v="355421"/>
    <n v="35317"/>
    <n v="8773"/>
    <x v="1"/>
    <n v="9.7530698132124949E-2"/>
  </r>
  <r>
    <s v="Post_3130"/>
    <x v="278"/>
    <x v="3"/>
    <x v="9"/>
    <x v="4"/>
    <x v="6"/>
    <x v="3127"/>
    <n v="428585"/>
    <n v="35124"/>
    <n v="26006"/>
    <x v="1"/>
    <n v="0.10917272482048469"/>
  </r>
  <r>
    <s v="Post_3131"/>
    <x v="523"/>
    <x v="0"/>
    <x v="3"/>
    <x v="4"/>
    <x v="2"/>
    <x v="3128"/>
    <n v="10779"/>
    <n v="49769"/>
    <n v="49608"/>
    <x v="2"/>
    <n v="2.6678233466753562E-2"/>
  </r>
  <r>
    <s v="Post_3132"/>
    <x v="622"/>
    <x v="2"/>
    <x v="9"/>
    <x v="4"/>
    <x v="5"/>
    <x v="3129"/>
    <n v="445169"/>
    <n v="82700"/>
    <n v="22347"/>
    <x v="1"/>
    <n v="0.79151483939275802"/>
  </r>
  <r>
    <s v="Post_3133"/>
    <x v="601"/>
    <x v="0"/>
    <x v="2"/>
    <x v="5"/>
    <x v="2"/>
    <x v="3130"/>
    <n v="309847"/>
    <n v="47878"/>
    <n v="25793"/>
    <x v="0"/>
    <n v="0.10011661014542202"/>
  </r>
  <r>
    <s v="Post_3134"/>
    <x v="78"/>
    <x v="0"/>
    <x v="7"/>
    <x v="1"/>
    <x v="5"/>
    <x v="3131"/>
    <n v="499922"/>
    <n v="38576"/>
    <n v="19020"/>
    <x v="0"/>
    <n v="0.18747379234627226"/>
  </r>
  <r>
    <s v="Post_3135"/>
    <x v="679"/>
    <x v="2"/>
    <x v="7"/>
    <x v="5"/>
    <x v="6"/>
    <x v="3132"/>
    <n v="76519"/>
    <n v="2851"/>
    <n v="10195"/>
    <x v="0"/>
    <n v="1.8980674318839302E-2"/>
  </r>
  <r>
    <s v="Post_3136"/>
    <x v="98"/>
    <x v="0"/>
    <x v="0"/>
    <x v="4"/>
    <x v="3"/>
    <x v="3133"/>
    <n v="156718"/>
    <n v="15931"/>
    <n v="27325"/>
    <x v="0"/>
    <n v="0.1803870346198706"/>
  </r>
  <r>
    <s v="Post_3137"/>
    <x v="631"/>
    <x v="3"/>
    <x v="2"/>
    <x v="1"/>
    <x v="6"/>
    <x v="3134"/>
    <n v="168521"/>
    <n v="48709"/>
    <n v="898"/>
    <x v="1"/>
    <n v="8.1870906041830255E-2"/>
  </r>
  <r>
    <s v="Post_3138"/>
    <x v="547"/>
    <x v="0"/>
    <x v="0"/>
    <x v="5"/>
    <x v="2"/>
    <x v="3135"/>
    <n v="236499"/>
    <n v="38230"/>
    <n v="42230"/>
    <x v="2"/>
    <n v="7.1382483715594316E-2"/>
  </r>
  <r>
    <s v="Post_3139"/>
    <x v="663"/>
    <x v="0"/>
    <x v="0"/>
    <x v="2"/>
    <x v="4"/>
    <x v="3136"/>
    <n v="157721"/>
    <n v="32538"/>
    <n v="35012"/>
    <x v="0"/>
    <n v="7.2758331788405878E-2"/>
  </r>
  <r>
    <s v="Post_3140"/>
    <x v="459"/>
    <x v="1"/>
    <x v="8"/>
    <x v="4"/>
    <x v="0"/>
    <x v="3137"/>
    <n v="446765"/>
    <n v="97999"/>
    <n v="9762"/>
    <x v="2"/>
    <n v="0.30796016087595424"/>
  </r>
  <r>
    <s v="Post_3141"/>
    <x v="599"/>
    <x v="0"/>
    <x v="6"/>
    <x v="1"/>
    <x v="2"/>
    <x v="3138"/>
    <n v="244895"/>
    <n v="62161"/>
    <n v="17635"/>
    <x v="1"/>
    <n v="0.20996002436560829"/>
  </r>
  <r>
    <s v="Post_3142"/>
    <x v="708"/>
    <x v="2"/>
    <x v="2"/>
    <x v="2"/>
    <x v="1"/>
    <x v="3139"/>
    <n v="82773"/>
    <n v="32745"/>
    <n v="7069"/>
    <x v="0"/>
    <n v="3.3270413196673149E-2"/>
  </r>
  <r>
    <s v="Post_3143"/>
    <x v="273"/>
    <x v="0"/>
    <x v="4"/>
    <x v="5"/>
    <x v="6"/>
    <x v="3140"/>
    <n v="36484"/>
    <n v="53999"/>
    <n v="3938"/>
    <x v="2"/>
    <n v="3.3291516641350993E-2"/>
  </r>
  <r>
    <s v="Post_3144"/>
    <x v="76"/>
    <x v="2"/>
    <x v="0"/>
    <x v="0"/>
    <x v="2"/>
    <x v="3141"/>
    <n v="160622"/>
    <n v="93396"/>
    <n v="5725"/>
    <x v="2"/>
    <n v="0.13478858767851212"/>
  </r>
  <r>
    <s v="Post_3145"/>
    <x v="631"/>
    <x v="2"/>
    <x v="1"/>
    <x v="2"/>
    <x v="5"/>
    <x v="3142"/>
    <n v="161337"/>
    <n v="11653"/>
    <n v="28138"/>
    <x v="1"/>
    <n v="7.4191185204257409E-2"/>
  </r>
  <r>
    <s v="Post_3146"/>
    <x v="696"/>
    <x v="0"/>
    <x v="7"/>
    <x v="3"/>
    <x v="4"/>
    <x v="3143"/>
    <n v="39949"/>
    <n v="70314"/>
    <n v="15133"/>
    <x v="2"/>
    <n v="8.777102092012723E-2"/>
  </r>
  <r>
    <s v="Post_3147"/>
    <x v="241"/>
    <x v="2"/>
    <x v="8"/>
    <x v="4"/>
    <x v="4"/>
    <x v="3144"/>
    <n v="222198"/>
    <n v="53766"/>
    <n v="33555"/>
    <x v="0"/>
    <n v="1.8080753795556905"/>
  </r>
  <r>
    <s v="Post_3148"/>
    <x v="524"/>
    <x v="0"/>
    <x v="1"/>
    <x v="2"/>
    <x v="2"/>
    <x v="3145"/>
    <n v="149169"/>
    <n v="86258"/>
    <n v="22586"/>
    <x v="2"/>
    <n v="0.10746095469666092"/>
  </r>
  <r>
    <s v="Post_3149"/>
    <x v="91"/>
    <x v="3"/>
    <x v="9"/>
    <x v="1"/>
    <x v="7"/>
    <x v="3146"/>
    <n v="125632"/>
    <n v="69396"/>
    <n v="42246"/>
    <x v="0"/>
    <n v="0.34719433892690121"/>
  </r>
  <r>
    <s v="Post_3150"/>
    <x v="278"/>
    <x v="3"/>
    <x v="2"/>
    <x v="5"/>
    <x v="0"/>
    <x v="3147"/>
    <n v="236291"/>
    <n v="48695"/>
    <n v="20230"/>
    <x v="2"/>
    <n v="0.28134526130461035"/>
  </r>
  <r>
    <s v="Post_3151"/>
    <x v="711"/>
    <x v="0"/>
    <x v="9"/>
    <x v="2"/>
    <x v="5"/>
    <x v="3148"/>
    <n v="251319"/>
    <n v="90801"/>
    <n v="45639"/>
    <x v="0"/>
    <n v="0.49368316652683014"/>
  </r>
  <r>
    <s v="Post_3152"/>
    <x v="59"/>
    <x v="1"/>
    <x v="7"/>
    <x v="1"/>
    <x v="4"/>
    <x v="3149"/>
    <n v="33474"/>
    <n v="31406"/>
    <n v="37790"/>
    <x v="2"/>
    <n v="4.9156906624380332E-2"/>
  </r>
  <r>
    <s v="Post_3153"/>
    <x v="238"/>
    <x v="3"/>
    <x v="7"/>
    <x v="5"/>
    <x v="3"/>
    <x v="3150"/>
    <n v="358995"/>
    <n v="39781"/>
    <n v="6260"/>
    <x v="1"/>
    <n v="0.21568698452729876"/>
  </r>
  <r>
    <s v="Post_3154"/>
    <x v="561"/>
    <x v="3"/>
    <x v="6"/>
    <x v="5"/>
    <x v="2"/>
    <x v="3151"/>
    <n v="77170"/>
    <n v="26752"/>
    <n v="2951"/>
    <x v="1"/>
    <n v="4.2441448568142685E-2"/>
  </r>
  <r>
    <s v="Post_3155"/>
    <x v="208"/>
    <x v="3"/>
    <x v="8"/>
    <x v="2"/>
    <x v="2"/>
    <x v="3152"/>
    <n v="481020"/>
    <n v="94615"/>
    <n v="25181"/>
    <x v="1"/>
    <n v="0.292214879216527"/>
  </r>
  <r>
    <s v="Post_3156"/>
    <x v="355"/>
    <x v="3"/>
    <x v="8"/>
    <x v="3"/>
    <x v="2"/>
    <x v="3153"/>
    <n v="205652"/>
    <n v="74668"/>
    <n v="45507"/>
    <x v="1"/>
    <n v="0.60888471953072298"/>
  </r>
  <r>
    <s v="Post_3157"/>
    <x v="297"/>
    <x v="0"/>
    <x v="9"/>
    <x v="3"/>
    <x v="1"/>
    <x v="3154"/>
    <n v="322762"/>
    <n v="69154"/>
    <n v="45772"/>
    <x v="2"/>
    <n v="0.11277002940294401"/>
  </r>
  <r>
    <s v="Post_3158"/>
    <x v="512"/>
    <x v="3"/>
    <x v="4"/>
    <x v="2"/>
    <x v="7"/>
    <x v="3155"/>
    <n v="449425"/>
    <n v="54623"/>
    <n v="35583"/>
    <x v="0"/>
    <n v="0.11995606605829583"/>
  </r>
  <r>
    <s v="Post_3159"/>
    <x v="304"/>
    <x v="1"/>
    <x v="9"/>
    <x v="0"/>
    <x v="5"/>
    <x v="3156"/>
    <n v="49571"/>
    <n v="4667"/>
    <n v="7419"/>
    <x v="0"/>
    <n v="2.0495928537996765E-2"/>
  </r>
  <r>
    <s v="Post_3160"/>
    <x v="699"/>
    <x v="3"/>
    <x v="4"/>
    <x v="5"/>
    <x v="2"/>
    <x v="3157"/>
    <n v="41192"/>
    <n v="4687"/>
    <n v="26107"/>
    <x v="2"/>
    <n v="3.6214141656022499E-2"/>
  </r>
  <r>
    <s v="Post_3161"/>
    <x v="368"/>
    <x v="0"/>
    <x v="2"/>
    <x v="3"/>
    <x v="7"/>
    <x v="3158"/>
    <n v="27418"/>
    <n v="58555"/>
    <n v="3114"/>
    <x v="2"/>
    <n v="1.9856092530857773E-2"/>
  </r>
  <r>
    <s v="Post_3162"/>
    <x v="593"/>
    <x v="0"/>
    <x v="4"/>
    <x v="4"/>
    <x v="2"/>
    <x v="3159"/>
    <n v="260126"/>
    <n v="47936"/>
    <n v="7127"/>
    <x v="0"/>
    <n v="0.63473609804920583"/>
  </r>
  <r>
    <s v="Post_3163"/>
    <x v="538"/>
    <x v="3"/>
    <x v="5"/>
    <x v="3"/>
    <x v="0"/>
    <x v="3160"/>
    <n v="280741"/>
    <n v="96904"/>
    <n v="17906"/>
    <x v="1"/>
    <n v="8.3605624252692731E-2"/>
  </r>
  <r>
    <s v="Post_3164"/>
    <x v="44"/>
    <x v="2"/>
    <x v="6"/>
    <x v="2"/>
    <x v="2"/>
    <x v="3161"/>
    <n v="431284"/>
    <n v="38305"/>
    <n v="46613"/>
    <x v="0"/>
    <n v="2.4268561004964644"/>
  </r>
  <r>
    <s v="Post_3165"/>
    <x v="372"/>
    <x v="2"/>
    <x v="9"/>
    <x v="5"/>
    <x v="7"/>
    <x v="3162"/>
    <n v="324119"/>
    <n v="29318"/>
    <n v="7716"/>
    <x v="0"/>
    <n v="0.27473884241692098"/>
  </r>
  <r>
    <s v="Post_3166"/>
    <x v="641"/>
    <x v="0"/>
    <x v="1"/>
    <x v="0"/>
    <x v="0"/>
    <x v="3163"/>
    <n v="258225"/>
    <n v="21629"/>
    <n v="6932"/>
    <x v="1"/>
    <n v="0.17735979512335703"/>
  </r>
  <r>
    <s v="Post_3167"/>
    <x v="286"/>
    <x v="1"/>
    <x v="1"/>
    <x v="2"/>
    <x v="7"/>
    <x v="3164"/>
    <n v="333304"/>
    <n v="64397"/>
    <n v="41206"/>
    <x v="0"/>
    <n v="0.1188516122428477"/>
  </r>
  <r>
    <s v="Post_3168"/>
    <x v="596"/>
    <x v="2"/>
    <x v="8"/>
    <x v="4"/>
    <x v="0"/>
    <x v="3165"/>
    <n v="67796"/>
    <n v="52824"/>
    <n v="30462"/>
    <x v="1"/>
    <n v="9.0444704523073335E-2"/>
  </r>
  <r>
    <s v="Post_3169"/>
    <x v="219"/>
    <x v="2"/>
    <x v="9"/>
    <x v="1"/>
    <x v="1"/>
    <x v="3166"/>
    <n v="442212"/>
    <n v="71040"/>
    <n v="4338"/>
    <x v="1"/>
    <n v="0.13192760765969769"/>
  </r>
  <r>
    <s v="Post_3170"/>
    <x v="213"/>
    <x v="0"/>
    <x v="6"/>
    <x v="1"/>
    <x v="6"/>
    <x v="3167"/>
    <n v="3030"/>
    <n v="44751"/>
    <n v="5046"/>
    <x v="1"/>
    <n v="3.007299220209652E-2"/>
  </r>
  <r>
    <s v="Post_3171"/>
    <x v="648"/>
    <x v="2"/>
    <x v="8"/>
    <x v="3"/>
    <x v="4"/>
    <x v="3168"/>
    <n v="476695"/>
    <n v="34147"/>
    <n v="6539"/>
    <x v="2"/>
    <n v="0.40973143945033469"/>
  </r>
  <r>
    <s v="Post_3172"/>
    <x v="609"/>
    <x v="1"/>
    <x v="9"/>
    <x v="3"/>
    <x v="2"/>
    <x v="3169"/>
    <n v="68913"/>
    <n v="48724"/>
    <n v="2520"/>
    <x v="0"/>
    <n v="0.18411677364686269"/>
  </r>
  <r>
    <s v="Post_3173"/>
    <x v="100"/>
    <x v="0"/>
    <x v="9"/>
    <x v="4"/>
    <x v="4"/>
    <x v="3170"/>
    <n v="499147"/>
    <n v="11602"/>
    <n v="4513"/>
    <x v="2"/>
    <n v="0.2324284360377705"/>
  </r>
  <r>
    <s v="Post_3174"/>
    <x v="639"/>
    <x v="0"/>
    <x v="8"/>
    <x v="0"/>
    <x v="1"/>
    <x v="3171"/>
    <n v="382933"/>
    <n v="33818"/>
    <n v="35325"/>
    <x v="0"/>
    <n v="0.11748519987317889"/>
  </r>
  <r>
    <s v="Post_3175"/>
    <x v="671"/>
    <x v="0"/>
    <x v="8"/>
    <x v="4"/>
    <x v="0"/>
    <x v="3172"/>
    <n v="299277"/>
    <n v="88023"/>
    <n v="22378"/>
    <x v="1"/>
    <n v="0.9495376057480589"/>
  </r>
  <r>
    <s v="Post_3176"/>
    <x v="503"/>
    <x v="3"/>
    <x v="5"/>
    <x v="5"/>
    <x v="7"/>
    <x v="3173"/>
    <n v="384754"/>
    <n v="68003"/>
    <n v="30923"/>
    <x v="0"/>
    <n v="0.11691741982050971"/>
  </r>
  <r>
    <s v="Post_3177"/>
    <x v="695"/>
    <x v="2"/>
    <x v="1"/>
    <x v="3"/>
    <x v="2"/>
    <x v="3174"/>
    <n v="453977"/>
    <n v="51450"/>
    <n v="12085"/>
    <x v="1"/>
    <n v="0.1090069914515224"/>
  </r>
  <r>
    <s v="Post_3178"/>
    <x v="184"/>
    <x v="3"/>
    <x v="0"/>
    <x v="5"/>
    <x v="6"/>
    <x v="3175"/>
    <n v="444847"/>
    <n v="46095"/>
    <n v="44360"/>
    <x v="2"/>
    <n v="0.22379033269508941"/>
  </r>
  <r>
    <s v="Post_3179"/>
    <x v="498"/>
    <x v="2"/>
    <x v="2"/>
    <x v="1"/>
    <x v="7"/>
    <x v="3176"/>
    <n v="206052"/>
    <n v="32784"/>
    <n v="32820"/>
    <x v="0"/>
    <n v="0.10200544317410347"/>
  </r>
  <r>
    <s v="Post_3180"/>
    <x v="654"/>
    <x v="2"/>
    <x v="9"/>
    <x v="5"/>
    <x v="3"/>
    <x v="3177"/>
    <n v="202697"/>
    <n v="90673"/>
    <n v="270"/>
    <x v="0"/>
    <n v="0.31485931373022075"/>
  </r>
  <r>
    <s v="Post_3181"/>
    <x v="74"/>
    <x v="2"/>
    <x v="3"/>
    <x v="5"/>
    <x v="7"/>
    <x v="3178"/>
    <n v="384661"/>
    <n v="43128"/>
    <n v="25664"/>
    <x v="0"/>
    <n v="0.34998622292921366"/>
  </r>
  <r>
    <s v="Post_3182"/>
    <x v="487"/>
    <x v="0"/>
    <x v="8"/>
    <x v="1"/>
    <x v="4"/>
    <x v="3179"/>
    <n v="257949"/>
    <n v="1409"/>
    <n v="41644"/>
    <x v="1"/>
    <n v="7.6884487572126625E-2"/>
  </r>
  <r>
    <s v="Post_3183"/>
    <x v="596"/>
    <x v="1"/>
    <x v="4"/>
    <x v="4"/>
    <x v="2"/>
    <x v="3180"/>
    <n v="28922"/>
    <n v="67896"/>
    <n v="39287"/>
    <x v="1"/>
    <n v="3.3988149284651908E-2"/>
  </r>
  <r>
    <s v="Post_3184"/>
    <x v="694"/>
    <x v="2"/>
    <x v="7"/>
    <x v="2"/>
    <x v="1"/>
    <x v="3181"/>
    <n v="23428"/>
    <n v="62797"/>
    <n v="28304"/>
    <x v="1"/>
    <n v="4.5327627851899699E-2"/>
  </r>
  <r>
    <s v="Post_3185"/>
    <x v="147"/>
    <x v="2"/>
    <x v="4"/>
    <x v="5"/>
    <x v="0"/>
    <x v="3182"/>
    <n v="152530"/>
    <n v="42933"/>
    <n v="15910"/>
    <x v="2"/>
    <n v="6.5347674559163738E-2"/>
  </r>
  <r>
    <s v="Post_3186"/>
    <x v="214"/>
    <x v="2"/>
    <x v="0"/>
    <x v="1"/>
    <x v="3"/>
    <x v="3183"/>
    <n v="306722"/>
    <n v="26650"/>
    <n v="22652"/>
    <x v="2"/>
    <n v="0.21181087278044902"/>
  </r>
  <r>
    <s v="Post_3187"/>
    <x v="312"/>
    <x v="3"/>
    <x v="2"/>
    <x v="4"/>
    <x v="4"/>
    <x v="3184"/>
    <n v="205017"/>
    <n v="50107"/>
    <n v="46380"/>
    <x v="2"/>
    <n v="8.5543290572658623E-2"/>
  </r>
  <r>
    <s v="Post_3188"/>
    <x v="309"/>
    <x v="2"/>
    <x v="3"/>
    <x v="3"/>
    <x v="3"/>
    <x v="3185"/>
    <n v="267877"/>
    <n v="99635"/>
    <n v="33755"/>
    <x v="2"/>
    <n v="0.49422656972641021"/>
  </r>
  <r>
    <s v="Post_3189"/>
    <x v="527"/>
    <x v="1"/>
    <x v="8"/>
    <x v="1"/>
    <x v="7"/>
    <x v="3186"/>
    <n v="265588"/>
    <n v="10903"/>
    <n v="43619"/>
    <x v="2"/>
    <n v="0.11841864807935466"/>
  </r>
  <r>
    <s v="Post_3190"/>
    <x v="156"/>
    <x v="2"/>
    <x v="9"/>
    <x v="1"/>
    <x v="6"/>
    <x v="3187"/>
    <n v="476756"/>
    <n v="74016"/>
    <n v="30462"/>
    <x v="1"/>
    <n v="0.11797413002213204"/>
  </r>
  <r>
    <s v="Post_3191"/>
    <x v="586"/>
    <x v="1"/>
    <x v="4"/>
    <x v="4"/>
    <x v="7"/>
    <x v="3188"/>
    <n v="295265"/>
    <n v="43546"/>
    <n v="18596"/>
    <x v="0"/>
    <n v="0.13716984318270789"/>
  </r>
  <r>
    <s v="Post_3192"/>
    <x v="552"/>
    <x v="1"/>
    <x v="2"/>
    <x v="0"/>
    <x v="6"/>
    <x v="3189"/>
    <n v="235103"/>
    <n v="16489"/>
    <n v="18896"/>
    <x v="2"/>
    <n v="0.40049690471008215"/>
  </r>
  <r>
    <s v="Post_3193"/>
    <x v="537"/>
    <x v="3"/>
    <x v="8"/>
    <x v="2"/>
    <x v="2"/>
    <x v="3190"/>
    <n v="117156"/>
    <n v="48201"/>
    <n v="44942"/>
    <x v="0"/>
    <n v="8.1398355304155706E-2"/>
  </r>
  <r>
    <s v="Post_3194"/>
    <x v="41"/>
    <x v="3"/>
    <x v="9"/>
    <x v="1"/>
    <x v="6"/>
    <x v="3191"/>
    <n v="179971"/>
    <n v="22707"/>
    <n v="20886"/>
    <x v="2"/>
    <n v="5.6074967951105587E-2"/>
  </r>
  <r>
    <s v="Post_3195"/>
    <x v="100"/>
    <x v="3"/>
    <x v="9"/>
    <x v="2"/>
    <x v="1"/>
    <x v="3192"/>
    <n v="135578"/>
    <n v="31719"/>
    <n v="36180"/>
    <x v="2"/>
    <n v="4.4459210018021673E-2"/>
  </r>
  <r>
    <s v="Post_3196"/>
    <x v="528"/>
    <x v="1"/>
    <x v="7"/>
    <x v="1"/>
    <x v="1"/>
    <x v="3193"/>
    <n v="264811"/>
    <n v="27451"/>
    <n v="24414"/>
    <x v="0"/>
    <n v="9.8085378224139139E-2"/>
  </r>
  <r>
    <s v="Post_3197"/>
    <x v="378"/>
    <x v="1"/>
    <x v="1"/>
    <x v="5"/>
    <x v="3"/>
    <x v="3194"/>
    <n v="181553"/>
    <n v="21480"/>
    <n v="3465"/>
    <x v="2"/>
    <n v="6.048997057786204E-2"/>
  </r>
  <r>
    <s v="Post_3198"/>
    <x v="699"/>
    <x v="2"/>
    <x v="9"/>
    <x v="2"/>
    <x v="1"/>
    <x v="3195"/>
    <n v="232692"/>
    <n v="8846"/>
    <n v="36166"/>
    <x v="0"/>
    <n v="0.29555366823966639"/>
  </r>
  <r>
    <s v="Post_3199"/>
    <x v="326"/>
    <x v="1"/>
    <x v="2"/>
    <x v="2"/>
    <x v="6"/>
    <x v="3196"/>
    <n v="287542"/>
    <n v="90299"/>
    <n v="42322"/>
    <x v="0"/>
    <n v="0.36668269553841737"/>
  </r>
  <r>
    <s v="Post_3200"/>
    <x v="263"/>
    <x v="2"/>
    <x v="0"/>
    <x v="0"/>
    <x v="6"/>
    <x v="3197"/>
    <n v="355237"/>
    <n v="85558"/>
    <n v="1657"/>
    <x v="1"/>
    <n v="0.75207927860548529"/>
  </r>
  <r>
    <s v="Post_3201"/>
    <x v="89"/>
    <x v="3"/>
    <x v="7"/>
    <x v="1"/>
    <x v="7"/>
    <x v="3198"/>
    <n v="47708"/>
    <n v="76578"/>
    <n v="37640"/>
    <x v="2"/>
    <n v="4.1929189112486831E-2"/>
  </r>
  <r>
    <s v="Post_3202"/>
    <x v="207"/>
    <x v="2"/>
    <x v="1"/>
    <x v="2"/>
    <x v="2"/>
    <x v="3199"/>
    <n v="109062"/>
    <n v="80947"/>
    <n v="40554"/>
    <x v="0"/>
    <n v="5.2072671327609989E-2"/>
  </r>
  <r>
    <s v="Post_3203"/>
    <x v="448"/>
    <x v="3"/>
    <x v="1"/>
    <x v="0"/>
    <x v="0"/>
    <x v="3200"/>
    <n v="334394"/>
    <n v="46223"/>
    <n v="41057"/>
    <x v="2"/>
    <n v="8.7725951943519065E-2"/>
  </r>
  <r>
    <s v="Post_3204"/>
    <x v="607"/>
    <x v="2"/>
    <x v="2"/>
    <x v="4"/>
    <x v="6"/>
    <x v="3201"/>
    <n v="413922"/>
    <n v="85371"/>
    <n v="14507"/>
    <x v="0"/>
    <n v="0.10671412101148703"/>
  </r>
  <r>
    <s v="Post_3205"/>
    <x v="544"/>
    <x v="0"/>
    <x v="5"/>
    <x v="3"/>
    <x v="2"/>
    <x v="3202"/>
    <n v="394401"/>
    <n v="54346"/>
    <n v="6258"/>
    <x v="1"/>
    <n v="0.11528354118769626"/>
  </r>
  <r>
    <s v="Post_3206"/>
    <x v="654"/>
    <x v="3"/>
    <x v="9"/>
    <x v="0"/>
    <x v="3"/>
    <x v="3203"/>
    <n v="270115"/>
    <n v="42913"/>
    <n v="11512"/>
    <x v="0"/>
    <n v="0.25559845194947572"/>
  </r>
  <r>
    <s v="Post_3207"/>
    <x v="58"/>
    <x v="2"/>
    <x v="8"/>
    <x v="2"/>
    <x v="0"/>
    <x v="3204"/>
    <n v="286423"/>
    <n v="76936"/>
    <n v="10893"/>
    <x v="1"/>
    <n v="9.1738234772147223E-2"/>
  </r>
  <r>
    <s v="Post_3208"/>
    <x v="126"/>
    <x v="1"/>
    <x v="0"/>
    <x v="2"/>
    <x v="1"/>
    <x v="3205"/>
    <n v="465657"/>
    <n v="33665"/>
    <n v="5015"/>
    <x v="1"/>
    <n v="0.11381738242836384"/>
  </r>
  <r>
    <s v="Post_3209"/>
    <x v="204"/>
    <x v="3"/>
    <x v="0"/>
    <x v="4"/>
    <x v="5"/>
    <x v="3206"/>
    <n v="25700"/>
    <n v="44736"/>
    <n v="49114"/>
    <x v="2"/>
    <n v="2.9735188928510934E-2"/>
  </r>
  <r>
    <s v="Post_3210"/>
    <x v="349"/>
    <x v="1"/>
    <x v="1"/>
    <x v="0"/>
    <x v="3"/>
    <x v="3207"/>
    <n v="223769"/>
    <n v="87424"/>
    <n v="11556"/>
    <x v="0"/>
    <n v="0.10821370554716406"/>
  </r>
  <r>
    <s v="Post_3211"/>
    <x v="289"/>
    <x v="3"/>
    <x v="6"/>
    <x v="0"/>
    <x v="7"/>
    <x v="3208"/>
    <n v="349917"/>
    <n v="96965"/>
    <n v="6379"/>
    <x v="2"/>
    <n v="0.81420426375805655"/>
  </r>
  <r>
    <s v="Post_3212"/>
    <x v="295"/>
    <x v="1"/>
    <x v="2"/>
    <x v="3"/>
    <x v="5"/>
    <x v="3209"/>
    <n v="309174"/>
    <n v="3823"/>
    <n v="14068"/>
    <x v="0"/>
    <n v="0.13150186699561064"/>
  </r>
  <r>
    <s v="Post_3213"/>
    <x v="274"/>
    <x v="1"/>
    <x v="0"/>
    <x v="4"/>
    <x v="5"/>
    <x v="3210"/>
    <n v="98572"/>
    <n v="86466"/>
    <n v="22004"/>
    <x v="0"/>
    <n v="0.25021602435425333"/>
  </r>
  <r>
    <s v="Post_3214"/>
    <x v="127"/>
    <x v="3"/>
    <x v="5"/>
    <x v="3"/>
    <x v="0"/>
    <x v="3211"/>
    <n v="68237"/>
    <n v="29413"/>
    <n v="27681"/>
    <x v="1"/>
    <n v="0.17287439843417018"/>
  </r>
  <r>
    <s v="Post_3215"/>
    <x v="318"/>
    <x v="2"/>
    <x v="5"/>
    <x v="0"/>
    <x v="0"/>
    <x v="3212"/>
    <n v="150762"/>
    <n v="99579"/>
    <n v="1486"/>
    <x v="0"/>
    <n v="0.17144885986477554"/>
  </r>
  <r>
    <s v="Post_3216"/>
    <x v="164"/>
    <x v="3"/>
    <x v="3"/>
    <x v="1"/>
    <x v="0"/>
    <x v="3213"/>
    <n v="219247"/>
    <n v="83057"/>
    <n v="28304"/>
    <x v="1"/>
    <n v="0.10376807736780719"/>
  </r>
  <r>
    <s v="Post_3217"/>
    <x v="472"/>
    <x v="0"/>
    <x v="8"/>
    <x v="4"/>
    <x v="5"/>
    <x v="3214"/>
    <n v="87132"/>
    <n v="11145"/>
    <n v="1464"/>
    <x v="0"/>
    <n v="2.2120842819170466E-2"/>
  </r>
  <r>
    <s v="Post_3218"/>
    <x v="39"/>
    <x v="1"/>
    <x v="6"/>
    <x v="0"/>
    <x v="7"/>
    <x v="3215"/>
    <n v="416382"/>
    <n v="88301"/>
    <n v="47488"/>
    <x v="1"/>
    <n v="0.12556215437042689"/>
  </r>
  <r>
    <s v="Post_3219"/>
    <x v="141"/>
    <x v="3"/>
    <x v="1"/>
    <x v="2"/>
    <x v="5"/>
    <x v="3216"/>
    <n v="471857"/>
    <n v="28736"/>
    <n v="45781"/>
    <x v="1"/>
    <n v="0.15170405860986491"/>
  </r>
  <r>
    <s v="Post_3220"/>
    <x v="470"/>
    <x v="2"/>
    <x v="6"/>
    <x v="0"/>
    <x v="7"/>
    <x v="3217"/>
    <n v="348089"/>
    <n v="61193"/>
    <n v="14943"/>
    <x v="0"/>
    <n v="0.11043338775714208"/>
  </r>
  <r>
    <s v="Post_3221"/>
    <x v="399"/>
    <x v="3"/>
    <x v="6"/>
    <x v="1"/>
    <x v="2"/>
    <x v="3218"/>
    <n v="195633"/>
    <n v="15859"/>
    <n v="20583"/>
    <x v="2"/>
    <n v="0.22438726781731111"/>
  </r>
  <r>
    <s v="Post_3222"/>
    <x v="111"/>
    <x v="1"/>
    <x v="8"/>
    <x v="5"/>
    <x v="3"/>
    <x v="3219"/>
    <n v="281512"/>
    <n v="29457"/>
    <n v="28963"/>
    <x v="1"/>
    <n v="0.56241954964345398"/>
  </r>
  <r>
    <s v="Post_3223"/>
    <x v="551"/>
    <x v="3"/>
    <x v="4"/>
    <x v="2"/>
    <x v="7"/>
    <x v="3220"/>
    <n v="172803"/>
    <n v="2213"/>
    <n v="18377"/>
    <x v="1"/>
    <n v="9.5345689937806136E-2"/>
  </r>
  <r>
    <s v="Post_3224"/>
    <x v="296"/>
    <x v="1"/>
    <x v="9"/>
    <x v="0"/>
    <x v="1"/>
    <x v="3221"/>
    <n v="282262"/>
    <n v="66844"/>
    <n v="16684"/>
    <x v="2"/>
    <n v="7.6658149793029914E-2"/>
  </r>
  <r>
    <s v="Post_3225"/>
    <x v="84"/>
    <x v="3"/>
    <x v="2"/>
    <x v="0"/>
    <x v="2"/>
    <x v="3222"/>
    <n v="218368"/>
    <n v="44457"/>
    <n v="4186"/>
    <x v="0"/>
    <n v="7.826243449454956E-2"/>
  </r>
  <r>
    <s v="Post_3226"/>
    <x v="15"/>
    <x v="0"/>
    <x v="4"/>
    <x v="5"/>
    <x v="2"/>
    <x v="3223"/>
    <n v="432821"/>
    <n v="9865"/>
    <n v="39288"/>
    <x v="2"/>
    <n v="0.11822024294834625"/>
  </r>
  <r>
    <s v="Post_3227"/>
    <x v="137"/>
    <x v="3"/>
    <x v="1"/>
    <x v="2"/>
    <x v="0"/>
    <x v="3224"/>
    <n v="432567"/>
    <n v="21030"/>
    <n v="35843"/>
    <x v="1"/>
    <n v="0.17744494363121152"/>
  </r>
  <r>
    <s v="Post_3228"/>
    <x v="491"/>
    <x v="0"/>
    <x v="9"/>
    <x v="5"/>
    <x v="4"/>
    <x v="3225"/>
    <n v="388913"/>
    <n v="45669"/>
    <n v="9024"/>
    <x v="1"/>
    <n v="0.11094546213937273"/>
  </r>
  <r>
    <s v="Post_3229"/>
    <x v="259"/>
    <x v="2"/>
    <x v="3"/>
    <x v="3"/>
    <x v="2"/>
    <x v="3226"/>
    <n v="488595"/>
    <n v="87749"/>
    <n v="45019"/>
    <x v="0"/>
    <n v="0.59586932672538129"/>
  </r>
  <r>
    <s v="Post_3230"/>
    <x v="581"/>
    <x v="1"/>
    <x v="1"/>
    <x v="2"/>
    <x v="7"/>
    <x v="3227"/>
    <n v="97181"/>
    <n v="19120"/>
    <n v="23324"/>
    <x v="0"/>
    <n v="2.8649888006382282E-2"/>
  </r>
  <r>
    <s v="Post_3231"/>
    <x v="71"/>
    <x v="3"/>
    <x v="8"/>
    <x v="2"/>
    <x v="1"/>
    <x v="3228"/>
    <n v="320442"/>
    <n v="87429"/>
    <n v="44516"/>
    <x v="1"/>
    <n v="0.46360674688127368"/>
  </r>
  <r>
    <s v="Post_3232"/>
    <x v="432"/>
    <x v="1"/>
    <x v="5"/>
    <x v="5"/>
    <x v="7"/>
    <x v="3229"/>
    <n v="90647"/>
    <n v="96551"/>
    <n v="30875"/>
    <x v="1"/>
    <n v="0.17772353681842817"/>
  </r>
  <r>
    <s v="Post_3233"/>
    <x v="326"/>
    <x v="1"/>
    <x v="0"/>
    <x v="4"/>
    <x v="2"/>
    <x v="3230"/>
    <n v="417021"/>
    <n v="8144"/>
    <n v="10445"/>
    <x v="1"/>
    <n v="0.14813598135624287"/>
  </r>
  <r>
    <s v="Post_3234"/>
    <x v="665"/>
    <x v="2"/>
    <x v="9"/>
    <x v="4"/>
    <x v="5"/>
    <x v="3231"/>
    <n v="409248"/>
    <n v="48230"/>
    <n v="35140"/>
    <x v="2"/>
    <n v="0.15952500461459249"/>
  </r>
  <r>
    <s v="Post_3235"/>
    <x v="186"/>
    <x v="2"/>
    <x v="6"/>
    <x v="2"/>
    <x v="1"/>
    <x v="3232"/>
    <n v="280764"/>
    <n v="84256"/>
    <n v="47050"/>
    <x v="0"/>
    <n v="0.28233003296259829"/>
  </r>
  <r>
    <s v="Post_3236"/>
    <x v="252"/>
    <x v="1"/>
    <x v="8"/>
    <x v="0"/>
    <x v="3"/>
    <x v="3233"/>
    <n v="376672"/>
    <n v="46465"/>
    <n v="42986"/>
    <x v="0"/>
    <n v="0.10355384778757602"/>
  </r>
  <r>
    <s v="Post_3237"/>
    <x v="457"/>
    <x v="3"/>
    <x v="9"/>
    <x v="3"/>
    <x v="0"/>
    <x v="3234"/>
    <n v="101693"/>
    <n v="79172"/>
    <n v="11498"/>
    <x v="1"/>
    <n v="6.5280423847819846E-2"/>
  </r>
  <r>
    <s v="Post_3238"/>
    <x v="439"/>
    <x v="2"/>
    <x v="5"/>
    <x v="2"/>
    <x v="0"/>
    <x v="3235"/>
    <n v="320317"/>
    <n v="16914"/>
    <n v="36993"/>
    <x v="0"/>
    <n v="0.40452756437488718"/>
  </r>
  <r>
    <s v="Post_3239"/>
    <x v="527"/>
    <x v="2"/>
    <x v="9"/>
    <x v="2"/>
    <x v="1"/>
    <x v="3236"/>
    <n v="337274"/>
    <n v="36656"/>
    <n v="4315"/>
    <x v="1"/>
    <n v="0.19778229907379666"/>
  </r>
  <r>
    <s v="Post_3240"/>
    <x v="168"/>
    <x v="1"/>
    <x v="7"/>
    <x v="1"/>
    <x v="1"/>
    <x v="3237"/>
    <n v="336333"/>
    <n v="92713"/>
    <n v="45633"/>
    <x v="1"/>
    <n v="0.23461781602519968"/>
  </r>
  <r>
    <s v="Post_3241"/>
    <x v="335"/>
    <x v="2"/>
    <x v="8"/>
    <x v="1"/>
    <x v="3"/>
    <x v="3238"/>
    <n v="269272"/>
    <n v="7945"/>
    <n v="4628"/>
    <x v="2"/>
    <n v="0.22462583613539475"/>
  </r>
  <r>
    <s v="Post_3242"/>
    <x v="700"/>
    <x v="2"/>
    <x v="6"/>
    <x v="4"/>
    <x v="7"/>
    <x v="3239"/>
    <n v="37887"/>
    <n v="25829"/>
    <n v="5188"/>
    <x v="2"/>
    <n v="1.4120592284497227E-2"/>
  </r>
  <r>
    <s v="Post_3243"/>
    <x v="63"/>
    <x v="1"/>
    <x v="3"/>
    <x v="0"/>
    <x v="0"/>
    <x v="3240"/>
    <n v="5074"/>
    <n v="20536"/>
    <n v="3832"/>
    <x v="1"/>
    <n v="2.2359257881027057E-2"/>
  </r>
  <r>
    <s v="Post_3244"/>
    <x v="589"/>
    <x v="3"/>
    <x v="2"/>
    <x v="5"/>
    <x v="1"/>
    <x v="3241"/>
    <n v="201072"/>
    <n v="22798"/>
    <n v="18675"/>
    <x v="1"/>
    <n v="9.1524757287415173E-2"/>
  </r>
  <r>
    <s v="Post_3245"/>
    <x v="691"/>
    <x v="3"/>
    <x v="6"/>
    <x v="2"/>
    <x v="4"/>
    <x v="3242"/>
    <n v="433863"/>
    <n v="96742"/>
    <n v="4475"/>
    <x v="2"/>
    <n v="0.11571011057853973"/>
  </r>
  <r>
    <s v="Post_3246"/>
    <x v="62"/>
    <x v="0"/>
    <x v="5"/>
    <x v="5"/>
    <x v="3"/>
    <x v="3243"/>
    <n v="10582"/>
    <n v="34672"/>
    <n v="9733"/>
    <x v="0"/>
    <n v="0.80368026425408146"/>
  </r>
  <r>
    <s v="Post_3247"/>
    <x v="554"/>
    <x v="1"/>
    <x v="1"/>
    <x v="2"/>
    <x v="2"/>
    <x v="3244"/>
    <n v="246832"/>
    <n v="39479"/>
    <n v="26490"/>
    <x v="0"/>
    <n v="7.230338477228089E-2"/>
  </r>
  <r>
    <s v="Post_3248"/>
    <x v="643"/>
    <x v="2"/>
    <x v="1"/>
    <x v="3"/>
    <x v="6"/>
    <x v="3245"/>
    <n v="55618"/>
    <n v="13695"/>
    <n v="20734"/>
    <x v="0"/>
    <n v="0.44581916120823245"/>
  </r>
  <r>
    <s v="Post_3249"/>
    <x v="643"/>
    <x v="3"/>
    <x v="3"/>
    <x v="5"/>
    <x v="5"/>
    <x v="3246"/>
    <n v="263896"/>
    <n v="18776"/>
    <n v="34022"/>
    <x v="2"/>
    <n v="8.1004671349355697E-2"/>
  </r>
  <r>
    <s v="Post_3250"/>
    <x v="308"/>
    <x v="3"/>
    <x v="1"/>
    <x v="0"/>
    <x v="3"/>
    <x v="3247"/>
    <n v="342492"/>
    <n v="97455"/>
    <n v="25920"/>
    <x v="0"/>
    <n v="9.8945315619472562E-2"/>
  </r>
  <r>
    <s v="Post_3251"/>
    <x v="202"/>
    <x v="1"/>
    <x v="5"/>
    <x v="0"/>
    <x v="6"/>
    <x v="3248"/>
    <n v="74979"/>
    <n v="9432"/>
    <n v="26615"/>
    <x v="2"/>
    <n v="0.46871134564643802"/>
  </r>
  <r>
    <s v="Post_3252"/>
    <x v="661"/>
    <x v="1"/>
    <x v="1"/>
    <x v="5"/>
    <x v="1"/>
    <x v="3249"/>
    <n v="141902"/>
    <n v="86919"/>
    <n v="12914"/>
    <x v="2"/>
    <n v="5.2937194743661868E-2"/>
  </r>
  <r>
    <s v="Post_3253"/>
    <x v="36"/>
    <x v="3"/>
    <x v="7"/>
    <x v="2"/>
    <x v="5"/>
    <x v="3250"/>
    <n v="343733"/>
    <n v="96061"/>
    <n v="23115"/>
    <x v="0"/>
    <n v="0.11889313643704565"/>
  </r>
  <r>
    <s v="Post_3254"/>
    <x v="358"/>
    <x v="0"/>
    <x v="0"/>
    <x v="4"/>
    <x v="3"/>
    <x v="3251"/>
    <n v="111600"/>
    <n v="71519"/>
    <n v="19673"/>
    <x v="0"/>
    <n v="0.11340921089129287"/>
  </r>
  <r>
    <s v="Post_3255"/>
    <x v="651"/>
    <x v="3"/>
    <x v="2"/>
    <x v="2"/>
    <x v="1"/>
    <x v="3252"/>
    <n v="200432"/>
    <n v="97595"/>
    <n v="27975"/>
    <x v="2"/>
    <n v="0.20724580282144994"/>
  </r>
  <r>
    <s v="Post_3256"/>
    <x v="37"/>
    <x v="0"/>
    <x v="9"/>
    <x v="1"/>
    <x v="5"/>
    <x v="3253"/>
    <n v="425285"/>
    <n v="64520"/>
    <n v="30298"/>
    <x v="1"/>
    <n v="0.113873953798663"/>
  </r>
  <r>
    <s v="Post_3257"/>
    <x v="646"/>
    <x v="3"/>
    <x v="8"/>
    <x v="0"/>
    <x v="3"/>
    <x v="3254"/>
    <n v="227556"/>
    <n v="13764"/>
    <n v="23089"/>
    <x v="2"/>
    <n v="0.93401038538980541"/>
  </r>
  <r>
    <s v="Post_3258"/>
    <x v="557"/>
    <x v="1"/>
    <x v="8"/>
    <x v="5"/>
    <x v="3"/>
    <x v="3255"/>
    <n v="409709"/>
    <n v="41368"/>
    <n v="1705"/>
    <x v="1"/>
    <n v="1.6360745657617553"/>
  </r>
  <r>
    <s v="Post_3259"/>
    <x v="166"/>
    <x v="1"/>
    <x v="7"/>
    <x v="4"/>
    <x v="0"/>
    <x v="3256"/>
    <n v="421936"/>
    <n v="20418"/>
    <n v="15861"/>
    <x v="1"/>
    <n v="0.15953750261999217"/>
  </r>
  <r>
    <s v="Post_3260"/>
    <x v="504"/>
    <x v="3"/>
    <x v="8"/>
    <x v="3"/>
    <x v="4"/>
    <x v="3257"/>
    <n v="223542"/>
    <n v="59380"/>
    <n v="36938"/>
    <x v="2"/>
    <n v="0.28718005810758884"/>
  </r>
  <r>
    <s v="Post_3261"/>
    <x v="209"/>
    <x v="3"/>
    <x v="3"/>
    <x v="3"/>
    <x v="7"/>
    <x v="3258"/>
    <n v="268114"/>
    <n v="34565"/>
    <n v="19572"/>
    <x v="1"/>
    <n v="6.7566771383480134E-2"/>
  </r>
  <r>
    <s v="Post_3262"/>
    <x v="663"/>
    <x v="2"/>
    <x v="2"/>
    <x v="1"/>
    <x v="2"/>
    <x v="3259"/>
    <n v="66428"/>
    <n v="21959"/>
    <n v="21008"/>
    <x v="0"/>
    <n v="2.9641923290566446E-2"/>
  </r>
  <r>
    <s v="Post_3263"/>
    <x v="371"/>
    <x v="3"/>
    <x v="6"/>
    <x v="5"/>
    <x v="1"/>
    <x v="3260"/>
    <n v="218186"/>
    <n v="94436"/>
    <n v="7059"/>
    <x v="2"/>
    <n v="0.17363370073590956"/>
  </r>
  <r>
    <s v="Post_3264"/>
    <x v="116"/>
    <x v="3"/>
    <x v="6"/>
    <x v="4"/>
    <x v="4"/>
    <x v="3261"/>
    <n v="430648"/>
    <n v="37387"/>
    <n v="35805"/>
    <x v="2"/>
    <n v="0.64273914235962726"/>
  </r>
  <r>
    <s v="Post_3265"/>
    <x v="262"/>
    <x v="2"/>
    <x v="0"/>
    <x v="5"/>
    <x v="1"/>
    <x v="3262"/>
    <n v="438609"/>
    <n v="12994"/>
    <n v="30472"/>
    <x v="2"/>
    <n v="0.11646039633859095"/>
  </r>
  <r>
    <s v="Post_3266"/>
    <x v="266"/>
    <x v="1"/>
    <x v="4"/>
    <x v="4"/>
    <x v="3"/>
    <x v="3263"/>
    <n v="304084"/>
    <n v="26970"/>
    <n v="23126"/>
    <x v="2"/>
    <n v="7.6725062892325613E-2"/>
  </r>
  <r>
    <s v="Post_3267"/>
    <x v="178"/>
    <x v="2"/>
    <x v="7"/>
    <x v="2"/>
    <x v="0"/>
    <x v="3264"/>
    <n v="90120"/>
    <n v="40959"/>
    <n v="39843"/>
    <x v="0"/>
    <n v="0.1713661811415188"/>
  </r>
  <r>
    <s v="Post_3268"/>
    <x v="716"/>
    <x v="0"/>
    <x v="4"/>
    <x v="5"/>
    <x v="3"/>
    <x v="3265"/>
    <n v="167376"/>
    <n v="4736"/>
    <n v="32126"/>
    <x v="2"/>
    <n v="4.269183608883434E-2"/>
  </r>
  <r>
    <s v="Post_3269"/>
    <x v="271"/>
    <x v="0"/>
    <x v="4"/>
    <x v="5"/>
    <x v="7"/>
    <x v="3266"/>
    <n v="416802"/>
    <n v="10726"/>
    <n v="45764"/>
    <x v="1"/>
    <n v="0.1208982228197273"/>
  </r>
  <r>
    <s v="Post_3270"/>
    <x v="258"/>
    <x v="3"/>
    <x v="1"/>
    <x v="2"/>
    <x v="6"/>
    <x v="3267"/>
    <n v="221150"/>
    <n v="60273"/>
    <n v="11048"/>
    <x v="1"/>
    <n v="0.11995965674601058"/>
  </r>
  <r>
    <s v="Post_3271"/>
    <x v="491"/>
    <x v="0"/>
    <x v="0"/>
    <x v="5"/>
    <x v="1"/>
    <x v="3268"/>
    <n v="478518"/>
    <n v="92766"/>
    <n v="2125"/>
    <x v="0"/>
    <n v="0.38230095693748006"/>
  </r>
  <r>
    <s v="Post_3272"/>
    <x v="44"/>
    <x v="1"/>
    <x v="9"/>
    <x v="5"/>
    <x v="5"/>
    <x v="3269"/>
    <n v="217601"/>
    <n v="92282"/>
    <n v="15725"/>
    <x v="2"/>
    <n v="0.52187459930760349"/>
  </r>
  <r>
    <s v="Post_3273"/>
    <x v="182"/>
    <x v="0"/>
    <x v="2"/>
    <x v="4"/>
    <x v="0"/>
    <x v="3270"/>
    <n v="422027"/>
    <n v="65465"/>
    <n v="8210"/>
    <x v="2"/>
    <n v="0.38002999135218679"/>
  </r>
  <r>
    <s v="Post_3274"/>
    <x v="429"/>
    <x v="3"/>
    <x v="0"/>
    <x v="3"/>
    <x v="5"/>
    <x v="3271"/>
    <n v="308745"/>
    <n v="51775"/>
    <n v="41998"/>
    <x v="2"/>
    <n v="0.13196800910653292"/>
  </r>
  <r>
    <s v="Post_3275"/>
    <x v="36"/>
    <x v="1"/>
    <x v="8"/>
    <x v="2"/>
    <x v="2"/>
    <x v="3272"/>
    <n v="131704"/>
    <n v="17338"/>
    <n v="882"/>
    <x v="2"/>
    <n v="0.39037218724450207"/>
  </r>
  <r>
    <s v="Post_3276"/>
    <x v="391"/>
    <x v="3"/>
    <x v="1"/>
    <x v="0"/>
    <x v="7"/>
    <x v="3273"/>
    <n v="87799"/>
    <n v="92729"/>
    <n v="24975"/>
    <x v="2"/>
    <n v="7.2053602890516932E-2"/>
  </r>
  <r>
    <s v="Post_3277"/>
    <x v="709"/>
    <x v="0"/>
    <x v="3"/>
    <x v="5"/>
    <x v="6"/>
    <x v="3274"/>
    <n v="475485"/>
    <n v="53156"/>
    <n v="20811"/>
    <x v="2"/>
    <n v="0.19717945939040207"/>
  </r>
  <r>
    <s v="Post_3278"/>
    <x v="453"/>
    <x v="2"/>
    <x v="3"/>
    <x v="2"/>
    <x v="2"/>
    <x v="3275"/>
    <n v="167756"/>
    <n v="43245"/>
    <n v="25540"/>
    <x v="0"/>
    <n v="1.2094458476924808"/>
  </r>
  <r>
    <s v="Post_3279"/>
    <x v="696"/>
    <x v="2"/>
    <x v="0"/>
    <x v="1"/>
    <x v="6"/>
    <x v="3276"/>
    <n v="281554"/>
    <n v="81408"/>
    <n v="45190"/>
    <x v="0"/>
    <n v="0.24173935395526053"/>
  </r>
  <r>
    <s v="Post_3280"/>
    <x v="437"/>
    <x v="1"/>
    <x v="7"/>
    <x v="0"/>
    <x v="1"/>
    <x v="3277"/>
    <n v="16738"/>
    <n v="9695"/>
    <n v="43757"/>
    <x v="0"/>
    <n v="3.4465318628654484E-2"/>
  </r>
  <r>
    <s v="Post_3281"/>
    <x v="702"/>
    <x v="3"/>
    <x v="3"/>
    <x v="5"/>
    <x v="7"/>
    <x v="3278"/>
    <n v="221429"/>
    <n v="60644"/>
    <n v="13098"/>
    <x v="0"/>
    <n v="6.0630068279204245E-2"/>
  </r>
  <r>
    <s v="Post_3282"/>
    <x v="294"/>
    <x v="2"/>
    <x v="2"/>
    <x v="2"/>
    <x v="5"/>
    <x v="3279"/>
    <n v="195399"/>
    <n v="20484"/>
    <n v="14090"/>
    <x v="0"/>
    <n v="9.2039785065872209E-2"/>
  </r>
  <r>
    <s v="Post_3283"/>
    <x v="279"/>
    <x v="1"/>
    <x v="1"/>
    <x v="2"/>
    <x v="6"/>
    <x v="3280"/>
    <n v="433852"/>
    <n v="77135"/>
    <n v="31850"/>
    <x v="0"/>
    <n v="0.53182815714705589"/>
  </r>
  <r>
    <s v="Post_3284"/>
    <x v="152"/>
    <x v="0"/>
    <x v="8"/>
    <x v="4"/>
    <x v="2"/>
    <x v="3281"/>
    <n v="169488"/>
    <n v="24750"/>
    <n v="4980"/>
    <x v="2"/>
    <n v="6.0929736805484407E-2"/>
  </r>
  <r>
    <s v="Post_3285"/>
    <x v="84"/>
    <x v="1"/>
    <x v="6"/>
    <x v="4"/>
    <x v="1"/>
    <x v="3282"/>
    <n v="423500"/>
    <n v="50945"/>
    <n v="34819"/>
    <x v="2"/>
    <n v="12.801689248636283"/>
  </r>
  <r>
    <s v="Post_3286"/>
    <x v="390"/>
    <x v="1"/>
    <x v="9"/>
    <x v="2"/>
    <x v="4"/>
    <x v="3283"/>
    <n v="412823"/>
    <n v="75641"/>
    <n v="11702"/>
    <x v="2"/>
    <n v="5.1199303920565056"/>
  </r>
  <r>
    <s v="Post_3287"/>
    <x v="584"/>
    <x v="2"/>
    <x v="6"/>
    <x v="2"/>
    <x v="2"/>
    <x v="3284"/>
    <n v="321584"/>
    <n v="22363"/>
    <n v="14884"/>
    <x v="2"/>
    <n v="8.0067323929582546E-2"/>
  </r>
  <r>
    <s v="Post_3288"/>
    <x v="708"/>
    <x v="2"/>
    <x v="1"/>
    <x v="5"/>
    <x v="4"/>
    <x v="3285"/>
    <n v="104981"/>
    <n v="20957"/>
    <n v="19365"/>
    <x v="2"/>
    <n v="3.9387668580078111E-2"/>
  </r>
  <r>
    <s v="Post_3289"/>
    <x v="126"/>
    <x v="1"/>
    <x v="9"/>
    <x v="1"/>
    <x v="2"/>
    <x v="3286"/>
    <n v="377017"/>
    <n v="1123"/>
    <n v="49912"/>
    <x v="0"/>
    <n v="7.5894399035478095"/>
  </r>
  <r>
    <s v="Post_3290"/>
    <x v="533"/>
    <x v="0"/>
    <x v="4"/>
    <x v="4"/>
    <x v="2"/>
    <x v="3287"/>
    <n v="63857"/>
    <n v="99902"/>
    <n v="10497"/>
    <x v="0"/>
    <n v="6.2270758587172487E-2"/>
  </r>
  <r>
    <s v="Post_3291"/>
    <x v="202"/>
    <x v="1"/>
    <x v="6"/>
    <x v="5"/>
    <x v="4"/>
    <x v="3288"/>
    <n v="327009"/>
    <n v="18316"/>
    <n v="21361"/>
    <x v="1"/>
    <n v="0.2096707237718613"/>
  </r>
  <r>
    <s v="Post_3292"/>
    <x v="127"/>
    <x v="2"/>
    <x v="2"/>
    <x v="0"/>
    <x v="1"/>
    <x v="3289"/>
    <n v="213237"/>
    <n v="54881"/>
    <n v="48926"/>
    <x v="2"/>
    <n v="0.40262111880119372"/>
  </r>
  <r>
    <s v="Post_3293"/>
    <x v="201"/>
    <x v="1"/>
    <x v="7"/>
    <x v="5"/>
    <x v="4"/>
    <x v="3290"/>
    <n v="87676"/>
    <n v="14621"/>
    <n v="26540"/>
    <x v="1"/>
    <n v="2.638276209623748E-2"/>
  </r>
  <r>
    <s v="Post_3294"/>
    <x v="234"/>
    <x v="0"/>
    <x v="5"/>
    <x v="2"/>
    <x v="4"/>
    <x v="3291"/>
    <n v="404947"/>
    <n v="83594"/>
    <n v="26447"/>
    <x v="1"/>
    <n v="0.37397019642243784"/>
  </r>
  <r>
    <s v="Post_3295"/>
    <x v="100"/>
    <x v="1"/>
    <x v="5"/>
    <x v="0"/>
    <x v="6"/>
    <x v="3292"/>
    <n v="458647"/>
    <n v="29080"/>
    <n v="38590"/>
    <x v="0"/>
    <n v="0.49684373291948331"/>
  </r>
  <r>
    <s v="Post_3296"/>
    <x v="215"/>
    <x v="2"/>
    <x v="4"/>
    <x v="3"/>
    <x v="1"/>
    <x v="3293"/>
    <n v="347996"/>
    <n v="28393"/>
    <n v="10689"/>
    <x v="2"/>
    <n v="0.29665764099702868"/>
  </r>
  <r>
    <s v="Post_3297"/>
    <x v="612"/>
    <x v="0"/>
    <x v="2"/>
    <x v="4"/>
    <x v="5"/>
    <x v="3294"/>
    <n v="231607"/>
    <n v="32444"/>
    <n v="7906"/>
    <x v="2"/>
    <n v="8.6904045959057888E-2"/>
  </r>
  <r>
    <s v="Post_3298"/>
    <x v="119"/>
    <x v="0"/>
    <x v="1"/>
    <x v="1"/>
    <x v="7"/>
    <x v="3295"/>
    <n v="9101"/>
    <n v="7300"/>
    <n v="10748"/>
    <x v="0"/>
    <n v="3.5273237994639307E-2"/>
  </r>
  <r>
    <s v="Post_3299"/>
    <x v="434"/>
    <x v="0"/>
    <x v="2"/>
    <x v="0"/>
    <x v="1"/>
    <x v="3296"/>
    <n v="39272"/>
    <n v="23630"/>
    <n v="41190"/>
    <x v="2"/>
    <n v="8.3196260756001228E-2"/>
  </r>
  <r>
    <s v="Post_3300"/>
    <x v="500"/>
    <x v="2"/>
    <x v="5"/>
    <x v="1"/>
    <x v="7"/>
    <x v="3297"/>
    <n v="111926"/>
    <n v="37753"/>
    <n v="10310"/>
    <x v="1"/>
    <n v="4.4623925535398408E-2"/>
  </r>
  <r>
    <s v="Post_3301"/>
    <x v="480"/>
    <x v="0"/>
    <x v="0"/>
    <x v="5"/>
    <x v="0"/>
    <x v="3298"/>
    <n v="238512"/>
    <n v="36261"/>
    <n v="47856"/>
    <x v="0"/>
    <n v="1.1469540548611408"/>
  </r>
  <r>
    <s v="Post_3302"/>
    <x v="292"/>
    <x v="3"/>
    <x v="2"/>
    <x v="4"/>
    <x v="2"/>
    <x v="3299"/>
    <n v="306993"/>
    <n v="7673"/>
    <n v="3899"/>
    <x v="1"/>
    <n v="0.11355806231407993"/>
  </r>
  <r>
    <s v="Post_3303"/>
    <x v="299"/>
    <x v="1"/>
    <x v="0"/>
    <x v="0"/>
    <x v="5"/>
    <x v="3300"/>
    <n v="205376"/>
    <n v="88710"/>
    <n v="8313"/>
    <x v="0"/>
    <n v="0.63192264773121465"/>
  </r>
  <r>
    <s v="Post_3304"/>
    <x v="586"/>
    <x v="3"/>
    <x v="4"/>
    <x v="5"/>
    <x v="3"/>
    <x v="3301"/>
    <n v="441786"/>
    <n v="26015"/>
    <n v="42533"/>
    <x v="1"/>
    <n v="0.13802950383552026"/>
  </r>
  <r>
    <s v="Post_3305"/>
    <x v="466"/>
    <x v="2"/>
    <x v="2"/>
    <x v="1"/>
    <x v="4"/>
    <x v="3302"/>
    <n v="493845"/>
    <n v="69739"/>
    <n v="920"/>
    <x v="2"/>
    <n v="0.27515774542848997"/>
  </r>
  <r>
    <s v="Post_3306"/>
    <x v="659"/>
    <x v="1"/>
    <x v="3"/>
    <x v="5"/>
    <x v="4"/>
    <x v="3303"/>
    <n v="231529"/>
    <n v="75728"/>
    <n v="6741"/>
    <x v="0"/>
    <n v="8.6904369158826766E-2"/>
  </r>
  <r>
    <s v="Post_3307"/>
    <x v="294"/>
    <x v="0"/>
    <x v="9"/>
    <x v="1"/>
    <x v="5"/>
    <x v="3304"/>
    <n v="88443"/>
    <n v="19996"/>
    <n v="45032"/>
    <x v="2"/>
    <n v="9.5562151731558465E-2"/>
  </r>
  <r>
    <s v="Post_3308"/>
    <x v="374"/>
    <x v="0"/>
    <x v="4"/>
    <x v="4"/>
    <x v="4"/>
    <x v="3305"/>
    <n v="274406"/>
    <n v="31047"/>
    <n v="30406"/>
    <x v="2"/>
    <n v="0.11782822974363004"/>
  </r>
  <r>
    <s v="Post_3309"/>
    <x v="682"/>
    <x v="0"/>
    <x v="0"/>
    <x v="0"/>
    <x v="5"/>
    <x v="3306"/>
    <n v="134984"/>
    <n v="35106"/>
    <n v="42823"/>
    <x v="1"/>
    <n v="0.20405790712050564"/>
  </r>
  <r>
    <s v="Post_3310"/>
    <x v="626"/>
    <x v="1"/>
    <x v="7"/>
    <x v="4"/>
    <x v="5"/>
    <x v="3307"/>
    <n v="309626"/>
    <n v="19111"/>
    <n v="19443"/>
    <x v="0"/>
    <n v="0.24196288901660273"/>
  </r>
  <r>
    <s v="Post_3311"/>
    <x v="239"/>
    <x v="1"/>
    <x v="6"/>
    <x v="4"/>
    <x v="2"/>
    <x v="3308"/>
    <n v="134611"/>
    <n v="34849"/>
    <n v="19291"/>
    <x v="2"/>
    <n v="0.39475104150981277"/>
  </r>
  <r>
    <s v="Post_3312"/>
    <x v="235"/>
    <x v="2"/>
    <x v="8"/>
    <x v="1"/>
    <x v="4"/>
    <x v="3309"/>
    <n v="361649"/>
    <n v="78420"/>
    <n v="29515"/>
    <x v="0"/>
    <n v="0.24034689749490218"/>
  </r>
  <r>
    <s v="Post_3313"/>
    <x v="217"/>
    <x v="3"/>
    <x v="6"/>
    <x v="4"/>
    <x v="2"/>
    <x v="3310"/>
    <n v="455104"/>
    <n v="37331"/>
    <n v="18693"/>
    <x v="0"/>
    <n v="0.31246630060411323"/>
  </r>
  <r>
    <s v="Post_3314"/>
    <x v="163"/>
    <x v="0"/>
    <x v="6"/>
    <x v="5"/>
    <x v="2"/>
    <x v="3311"/>
    <n v="378209"/>
    <n v="5033"/>
    <n v="40043"/>
    <x v="1"/>
    <n v="0.11044410907348903"/>
  </r>
  <r>
    <s v="Post_3315"/>
    <x v="190"/>
    <x v="0"/>
    <x v="6"/>
    <x v="3"/>
    <x v="6"/>
    <x v="3312"/>
    <n v="406251"/>
    <n v="21371"/>
    <n v="13908"/>
    <x v="0"/>
    <n v="0.33161341685067519"/>
  </r>
  <r>
    <s v="Post_3316"/>
    <x v="529"/>
    <x v="2"/>
    <x v="8"/>
    <x v="5"/>
    <x v="3"/>
    <x v="3313"/>
    <n v="51239"/>
    <n v="41476"/>
    <n v="48395"/>
    <x v="0"/>
    <n v="3.6983638455121266E-2"/>
  </r>
  <r>
    <s v="Post_3317"/>
    <x v="273"/>
    <x v="2"/>
    <x v="3"/>
    <x v="4"/>
    <x v="0"/>
    <x v="3314"/>
    <n v="375163"/>
    <n v="10621"/>
    <n v="27566"/>
    <x v="0"/>
    <n v="0.17701021250646631"/>
  </r>
  <r>
    <s v="Post_3318"/>
    <x v="251"/>
    <x v="1"/>
    <x v="1"/>
    <x v="5"/>
    <x v="6"/>
    <x v="3315"/>
    <n v="499312"/>
    <n v="94311"/>
    <n v="6281"/>
    <x v="2"/>
    <n v="0.73847608308693014"/>
  </r>
  <r>
    <s v="Post_3319"/>
    <x v="213"/>
    <x v="3"/>
    <x v="0"/>
    <x v="5"/>
    <x v="6"/>
    <x v="3316"/>
    <n v="241725"/>
    <n v="85264"/>
    <n v="17323"/>
    <x v="1"/>
    <n v="0.18854333854095651"/>
  </r>
  <r>
    <s v="Post_3320"/>
    <x v="424"/>
    <x v="1"/>
    <x v="5"/>
    <x v="2"/>
    <x v="0"/>
    <x v="3317"/>
    <n v="119745"/>
    <n v="44035"/>
    <n v="24671"/>
    <x v="0"/>
    <n v="7.4260375315343852E-2"/>
  </r>
  <r>
    <s v="Post_3321"/>
    <x v="12"/>
    <x v="3"/>
    <x v="7"/>
    <x v="4"/>
    <x v="5"/>
    <x v="3318"/>
    <n v="87418"/>
    <n v="69326"/>
    <n v="40766"/>
    <x v="2"/>
    <n v="5.0221880476450563E-2"/>
  </r>
  <r>
    <s v="Post_3322"/>
    <x v="545"/>
    <x v="3"/>
    <x v="7"/>
    <x v="2"/>
    <x v="1"/>
    <x v="3319"/>
    <n v="260423"/>
    <n v="7198"/>
    <n v="14245"/>
    <x v="1"/>
    <n v="6.2054145305232483E-2"/>
  </r>
  <r>
    <s v="Post_3323"/>
    <x v="594"/>
    <x v="0"/>
    <x v="8"/>
    <x v="3"/>
    <x v="2"/>
    <x v="3320"/>
    <n v="423159"/>
    <n v="10438"/>
    <n v="983"/>
    <x v="1"/>
    <n v="0.12254607532785262"/>
  </r>
  <r>
    <s v="Post_3324"/>
    <x v="95"/>
    <x v="3"/>
    <x v="5"/>
    <x v="1"/>
    <x v="1"/>
    <x v="3321"/>
    <n v="349435"/>
    <n v="15210"/>
    <n v="11363"/>
    <x v="1"/>
    <n v="9.2380014795229073E-2"/>
  </r>
  <r>
    <s v="Post_3325"/>
    <x v="447"/>
    <x v="1"/>
    <x v="2"/>
    <x v="1"/>
    <x v="0"/>
    <x v="3322"/>
    <n v="499664"/>
    <n v="49136"/>
    <n v="9299"/>
    <x v="2"/>
    <n v="4.1804855394341613"/>
  </r>
  <r>
    <s v="Post_3326"/>
    <x v="517"/>
    <x v="3"/>
    <x v="0"/>
    <x v="3"/>
    <x v="5"/>
    <x v="3323"/>
    <n v="73237"/>
    <n v="48965"/>
    <n v="16499"/>
    <x v="0"/>
    <n v="3.2090786424515239E-2"/>
  </r>
  <r>
    <s v="Post_3327"/>
    <x v="252"/>
    <x v="1"/>
    <x v="1"/>
    <x v="2"/>
    <x v="7"/>
    <x v="3324"/>
    <n v="91574"/>
    <n v="67902"/>
    <n v="15922"/>
    <x v="2"/>
    <n v="7.1000556595658557E-2"/>
  </r>
  <r>
    <s v="Post_3328"/>
    <x v="91"/>
    <x v="2"/>
    <x v="5"/>
    <x v="0"/>
    <x v="0"/>
    <x v="3325"/>
    <n v="276752"/>
    <n v="69452"/>
    <n v="37422"/>
    <x v="1"/>
    <n v="2.6838066055225585"/>
  </r>
  <r>
    <s v="Post_3329"/>
    <x v="162"/>
    <x v="3"/>
    <x v="0"/>
    <x v="4"/>
    <x v="2"/>
    <x v="3326"/>
    <n v="129066"/>
    <n v="16337"/>
    <n v="23221"/>
    <x v="1"/>
    <n v="8.259659266523213E-2"/>
  </r>
  <r>
    <s v="Post_3330"/>
    <x v="610"/>
    <x v="0"/>
    <x v="8"/>
    <x v="1"/>
    <x v="1"/>
    <x v="3327"/>
    <n v="460471"/>
    <n v="79903"/>
    <n v="19165"/>
    <x v="0"/>
    <n v="0.47088619738981441"/>
  </r>
  <r>
    <s v="Post_3331"/>
    <x v="285"/>
    <x v="1"/>
    <x v="2"/>
    <x v="0"/>
    <x v="6"/>
    <x v="3328"/>
    <n v="447160"/>
    <n v="13987"/>
    <n v="33907"/>
    <x v="2"/>
    <n v="0.1653075637491673"/>
  </r>
  <r>
    <s v="Post_3332"/>
    <x v="355"/>
    <x v="0"/>
    <x v="3"/>
    <x v="0"/>
    <x v="3"/>
    <x v="3329"/>
    <n v="383162"/>
    <n v="46613"/>
    <n v="19654"/>
    <x v="1"/>
    <n v="0.12594642886167356"/>
  </r>
  <r>
    <s v="Post_3333"/>
    <x v="586"/>
    <x v="2"/>
    <x v="6"/>
    <x v="2"/>
    <x v="4"/>
    <x v="3330"/>
    <n v="4215"/>
    <n v="40958"/>
    <n v="34938"/>
    <x v="1"/>
    <n v="4.7307671412137917E-2"/>
  </r>
  <r>
    <s v="Post_3334"/>
    <x v="462"/>
    <x v="2"/>
    <x v="7"/>
    <x v="4"/>
    <x v="2"/>
    <x v="3331"/>
    <n v="160629"/>
    <n v="19177"/>
    <n v="37369"/>
    <x v="1"/>
    <n v="0.46418106000209464"/>
  </r>
  <r>
    <s v="Post_3335"/>
    <x v="461"/>
    <x v="1"/>
    <x v="8"/>
    <x v="2"/>
    <x v="5"/>
    <x v="3332"/>
    <n v="19233"/>
    <n v="44540"/>
    <n v="47447"/>
    <x v="2"/>
    <n v="3.8681275264816489E-2"/>
  </r>
  <r>
    <s v="Post_3336"/>
    <x v="115"/>
    <x v="0"/>
    <x v="7"/>
    <x v="3"/>
    <x v="5"/>
    <x v="3333"/>
    <n v="346257"/>
    <n v="43800"/>
    <n v="19065"/>
    <x v="0"/>
    <n v="0.15621663726545854"/>
  </r>
  <r>
    <s v="Post_3337"/>
    <x v="126"/>
    <x v="2"/>
    <x v="2"/>
    <x v="3"/>
    <x v="0"/>
    <x v="3334"/>
    <n v="256086"/>
    <n v="82449"/>
    <n v="1031"/>
    <x v="0"/>
    <n v="7.1206411064017539E-2"/>
  </r>
  <r>
    <s v="Post_3338"/>
    <x v="604"/>
    <x v="2"/>
    <x v="9"/>
    <x v="3"/>
    <x v="7"/>
    <x v="3335"/>
    <n v="71562"/>
    <n v="5400"/>
    <n v="5899"/>
    <x v="1"/>
    <n v="1.8788273048404729E-2"/>
  </r>
  <r>
    <s v="Post_3339"/>
    <x v="224"/>
    <x v="0"/>
    <x v="9"/>
    <x v="0"/>
    <x v="1"/>
    <x v="3336"/>
    <n v="381858"/>
    <n v="20552"/>
    <n v="7705"/>
    <x v="0"/>
    <n v="1.3045200076340735"/>
  </r>
  <r>
    <s v="Post_3340"/>
    <x v="450"/>
    <x v="2"/>
    <x v="4"/>
    <x v="3"/>
    <x v="4"/>
    <x v="3337"/>
    <n v="156812"/>
    <n v="98830"/>
    <n v="38728"/>
    <x v="2"/>
    <n v="0.12337239965331505"/>
  </r>
  <r>
    <s v="Post_3341"/>
    <x v="47"/>
    <x v="0"/>
    <x v="2"/>
    <x v="4"/>
    <x v="2"/>
    <x v="3338"/>
    <n v="491842"/>
    <n v="23554"/>
    <n v="45190"/>
    <x v="2"/>
    <n v="0.16876931103612072"/>
  </r>
  <r>
    <s v="Post_3342"/>
    <x v="97"/>
    <x v="3"/>
    <x v="9"/>
    <x v="1"/>
    <x v="7"/>
    <x v="3339"/>
    <n v="476260"/>
    <n v="92683"/>
    <n v="40176"/>
    <x v="2"/>
    <n v="0.17431040650173846"/>
  </r>
  <r>
    <s v="Post_3343"/>
    <x v="581"/>
    <x v="2"/>
    <x v="4"/>
    <x v="2"/>
    <x v="2"/>
    <x v="3340"/>
    <n v="339897"/>
    <n v="81012"/>
    <n v="46662"/>
    <x v="1"/>
    <n v="0.13344382040589872"/>
  </r>
  <r>
    <s v="Post_3344"/>
    <x v="124"/>
    <x v="0"/>
    <x v="5"/>
    <x v="4"/>
    <x v="3"/>
    <x v="3341"/>
    <n v="62946"/>
    <n v="46878"/>
    <n v="853"/>
    <x v="2"/>
    <n v="2.5525185470821901E-2"/>
  </r>
  <r>
    <s v="Post_3345"/>
    <x v="118"/>
    <x v="0"/>
    <x v="3"/>
    <x v="3"/>
    <x v="4"/>
    <x v="3342"/>
    <n v="343953"/>
    <n v="14008"/>
    <n v="6385"/>
    <x v="1"/>
    <n v="0.31430272079501737"/>
  </r>
  <r>
    <s v="Post_3346"/>
    <x v="122"/>
    <x v="0"/>
    <x v="7"/>
    <x v="2"/>
    <x v="0"/>
    <x v="3343"/>
    <n v="414830"/>
    <n v="64316"/>
    <n v="11743"/>
    <x v="2"/>
    <n v="0.17341728015272651"/>
  </r>
  <r>
    <s v="Post_3347"/>
    <x v="419"/>
    <x v="0"/>
    <x v="3"/>
    <x v="3"/>
    <x v="1"/>
    <x v="3344"/>
    <n v="222648"/>
    <n v="81518"/>
    <n v="14286"/>
    <x v="0"/>
    <n v="0.35706460984391064"/>
  </r>
  <r>
    <s v="Post_3348"/>
    <x v="473"/>
    <x v="1"/>
    <x v="5"/>
    <x v="1"/>
    <x v="3"/>
    <x v="3345"/>
    <n v="223788"/>
    <n v="28338"/>
    <n v="14001"/>
    <x v="0"/>
    <n v="0.1193653154472471"/>
  </r>
  <r>
    <s v="Post_3349"/>
    <x v="61"/>
    <x v="1"/>
    <x v="0"/>
    <x v="3"/>
    <x v="4"/>
    <x v="3346"/>
    <n v="55437"/>
    <n v="78284"/>
    <n v="10261"/>
    <x v="2"/>
    <n v="3.2321274120240745E-2"/>
  </r>
  <r>
    <s v="Post_3350"/>
    <x v="103"/>
    <x v="3"/>
    <x v="0"/>
    <x v="2"/>
    <x v="5"/>
    <x v="3347"/>
    <n v="442021"/>
    <n v="75721"/>
    <n v="17053"/>
    <x v="1"/>
    <n v="0.15205882695810979"/>
  </r>
  <r>
    <s v="Post_3351"/>
    <x v="29"/>
    <x v="3"/>
    <x v="9"/>
    <x v="5"/>
    <x v="2"/>
    <x v="3348"/>
    <n v="22683"/>
    <n v="19211"/>
    <n v="731"/>
    <x v="1"/>
    <n v="1.6681459843959374E-2"/>
  </r>
  <r>
    <s v="Post_3352"/>
    <x v="1"/>
    <x v="1"/>
    <x v="6"/>
    <x v="1"/>
    <x v="2"/>
    <x v="3349"/>
    <n v="75633"/>
    <n v="52102"/>
    <n v="12416"/>
    <x v="0"/>
    <n v="5.3751163992998403E-2"/>
  </r>
  <r>
    <s v="Post_3353"/>
    <x v="285"/>
    <x v="0"/>
    <x v="3"/>
    <x v="4"/>
    <x v="0"/>
    <x v="3350"/>
    <n v="240559"/>
    <n v="15013"/>
    <n v="4022"/>
    <x v="1"/>
    <n v="0.67070580757842735"/>
  </r>
  <r>
    <s v="Post_3354"/>
    <x v="580"/>
    <x v="1"/>
    <x v="0"/>
    <x v="3"/>
    <x v="0"/>
    <x v="3351"/>
    <n v="94613"/>
    <n v="21873"/>
    <n v="47524"/>
    <x v="1"/>
    <n v="4.6055670609709012E-2"/>
  </r>
  <r>
    <s v="Post_3355"/>
    <x v="641"/>
    <x v="2"/>
    <x v="4"/>
    <x v="2"/>
    <x v="7"/>
    <x v="3352"/>
    <n v="99877"/>
    <n v="37503"/>
    <n v="46295"/>
    <x v="0"/>
    <n v="9.5885047570572798E-2"/>
  </r>
  <r>
    <s v="Post_3356"/>
    <x v="519"/>
    <x v="1"/>
    <x v="5"/>
    <x v="5"/>
    <x v="6"/>
    <x v="3353"/>
    <n v="349303"/>
    <n v="22384"/>
    <n v="21451"/>
    <x v="2"/>
    <n v="0.10553513301080805"/>
  </r>
  <r>
    <s v="Post_3357"/>
    <x v="8"/>
    <x v="3"/>
    <x v="5"/>
    <x v="1"/>
    <x v="1"/>
    <x v="3354"/>
    <n v="163309"/>
    <n v="99334"/>
    <n v="48057"/>
    <x v="1"/>
    <n v="8.6624381403777789E-2"/>
  </r>
  <r>
    <s v="Post_3358"/>
    <x v="495"/>
    <x v="3"/>
    <x v="7"/>
    <x v="5"/>
    <x v="0"/>
    <x v="3355"/>
    <n v="456820"/>
    <n v="93107"/>
    <n v="5984"/>
    <x v="1"/>
    <n v="0.31631430288187978"/>
  </r>
  <r>
    <s v="Post_3359"/>
    <x v="668"/>
    <x v="3"/>
    <x v="3"/>
    <x v="1"/>
    <x v="6"/>
    <x v="3356"/>
    <n v="439425"/>
    <n v="16142"/>
    <n v="31690"/>
    <x v="2"/>
    <n v="0.1307810570017387"/>
  </r>
  <r>
    <s v="Post_3360"/>
    <x v="201"/>
    <x v="2"/>
    <x v="3"/>
    <x v="5"/>
    <x v="4"/>
    <x v="3357"/>
    <n v="422339"/>
    <n v="726"/>
    <n v="4809"/>
    <x v="1"/>
    <n v="0.19627769913144477"/>
  </r>
  <r>
    <s v="Post_3361"/>
    <x v="93"/>
    <x v="0"/>
    <x v="2"/>
    <x v="0"/>
    <x v="4"/>
    <x v="3358"/>
    <n v="354703"/>
    <n v="79037"/>
    <n v="15832"/>
    <x v="0"/>
    <n v="0.18317832559041611"/>
  </r>
  <r>
    <s v="Post_3362"/>
    <x v="99"/>
    <x v="1"/>
    <x v="3"/>
    <x v="2"/>
    <x v="4"/>
    <x v="3359"/>
    <n v="236274"/>
    <n v="45770"/>
    <n v="40757"/>
    <x v="2"/>
    <n v="0.18741838935643348"/>
  </r>
  <r>
    <s v="Post_3363"/>
    <x v="426"/>
    <x v="3"/>
    <x v="7"/>
    <x v="5"/>
    <x v="6"/>
    <x v="3360"/>
    <n v="159864"/>
    <n v="50509"/>
    <n v="17527"/>
    <x v="1"/>
    <n v="0.12082762949869523"/>
  </r>
  <r>
    <s v="Post_3364"/>
    <x v="161"/>
    <x v="1"/>
    <x v="5"/>
    <x v="1"/>
    <x v="2"/>
    <x v="3361"/>
    <n v="294331"/>
    <n v="39137"/>
    <n v="41720"/>
    <x v="0"/>
    <n v="0.15556135105540062"/>
  </r>
  <r>
    <s v="Post_3365"/>
    <x v="678"/>
    <x v="1"/>
    <x v="8"/>
    <x v="5"/>
    <x v="2"/>
    <x v="3362"/>
    <n v="357050"/>
    <n v="25187"/>
    <n v="1365"/>
    <x v="1"/>
    <n v="0.72632222712409333"/>
  </r>
  <r>
    <s v="Post_3366"/>
    <x v="128"/>
    <x v="0"/>
    <x v="4"/>
    <x v="5"/>
    <x v="1"/>
    <x v="3363"/>
    <n v="308802"/>
    <n v="18650"/>
    <n v="24236"/>
    <x v="0"/>
    <n v="0.21888281932184464"/>
  </r>
  <r>
    <s v="Post_3367"/>
    <x v="707"/>
    <x v="1"/>
    <x v="4"/>
    <x v="2"/>
    <x v="4"/>
    <x v="3364"/>
    <n v="38532"/>
    <n v="98666"/>
    <n v="12777"/>
    <x v="2"/>
    <n v="0.11972885675008103"/>
  </r>
  <r>
    <s v="Post_3368"/>
    <x v="576"/>
    <x v="3"/>
    <x v="0"/>
    <x v="3"/>
    <x v="7"/>
    <x v="3365"/>
    <n v="183527"/>
    <n v="74350"/>
    <n v="10565"/>
    <x v="2"/>
    <n v="8.8479987501355509E-2"/>
  </r>
  <r>
    <s v="Post_3369"/>
    <x v="528"/>
    <x v="0"/>
    <x v="7"/>
    <x v="3"/>
    <x v="7"/>
    <x v="3366"/>
    <n v="114130"/>
    <n v="35159"/>
    <n v="17982"/>
    <x v="2"/>
    <n v="5.9707848427855023E-2"/>
  </r>
  <r>
    <s v="Post_3370"/>
    <x v="325"/>
    <x v="3"/>
    <x v="8"/>
    <x v="2"/>
    <x v="2"/>
    <x v="3367"/>
    <n v="207836"/>
    <n v="53641"/>
    <n v="4400"/>
    <x v="0"/>
    <n v="0.11372694787612914"/>
  </r>
  <r>
    <s v="Post_3371"/>
    <x v="50"/>
    <x v="1"/>
    <x v="5"/>
    <x v="1"/>
    <x v="2"/>
    <x v="3368"/>
    <n v="376444"/>
    <n v="44939"/>
    <n v="49230"/>
    <x v="2"/>
    <n v="0.33477454560199066"/>
  </r>
  <r>
    <s v="Post_3372"/>
    <x v="412"/>
    <x v="0"/>
    <x v="8"/>
    <x v="0"/>
    <x v="4"/>
    <x v="3369"/>
    <n v="269878"/>
    <n v="29285"/>
    <n v="42348"/>
    <x v="1"/>
    <n v="0.32764600404675354"/>
  </r>
  <r>
    <s v="Post_3373"/>
    <x v="590"/>
    <x v="3"/>
    <x v="6"/>
    <x v="2"/>
    <x v="3"/>
    <x v="3370"/>
    <n v="465489"/>
    <n v="41804"/>
    <n v="24827"/>
    <x v="2"/>
    <n v="0.11069660098693306"/>
  </r>
  <r>
    <s v="Post_3374"/>
    <x v="375"/>
    <x v="2"/>
    <x v="7"/>
    <x v="4"/>
    <x v="7"/>
    <x v="3371"/>
    <n v="450601"/>
    <n v="77964"/>
    <n v="10111"/>
    <x v="2"/>
    <n v="0.2274818992438751"/>
  </r>
  <r>
    <s v="Post_3375"/>
    <x v="662"/>
    <x v="1"/>
    <x v="6"/>
    <x v="4"/>
    <x v="7"/>
    <x v="3372"/>
    <n v="315687"/>
    <n v="77050"/>
    <n v="46526"/>
    <x v="1"/>
    <n v="0.45961377890223309"/>
  </r>
  <r>
    <s v="Post_3376"/>
    <x v="80"/>
    <x v="1"/>
    <x v="7"/>
    <x v="4"/>
    <x v="7"/>
    <x v="3373"/>
    <n v="362887"/>
    <n v="45894"/>
    <n v="46622"/>
    <x v="0"/>
    <n v="2.9668334440839619"/>
  </r>
  <r>
    <s v="Post_3377"/>
    <x v="30"/>
    <x v="0"/>
    <x v="5"/>
    <x v="5"/>
    <x v="1"/>
    <x v="3374"/>
    <n v="144977"/>
    <n v="90468"/>
    <n v="7093"/>
    <x v="1"/>
    <n v="4.9178822070917116E-2"/>
  </r>
  <r>
    <s v="Post_3378"/>
    <x v="654"/>
    <x v="1"/>
    <x v="5"/>
    <x v="5"/>
    <x v="0"/>
    <x v="3375"/>
    <n v="12871"/>
    <n v="32688"/>
    <n v="47224"/>
    <x v="1"/>
    <n v="4.2466161586804517E-2"/>
  </r>
  <r>
    <s v="Post_3379"/>
    <x v="295"/>
    <x v="3"/>
    <x v="6"/>
    <x v="4"/>
    <x v="5"/>
    <x v="3376"/>
    <n v="121903"/>
    <n v="24944"/>
    <n v="33945"/>
    <x v="2"/>
    <n v="7.7263222403565202E-2"/>
  </r>
  <r>
    <s v="Post_3380"/>
    <x v="266"/>
    <x v="0"/>
    <x v="1"/>
    <x v="2"/>
    <x v="4"/>
    <x v="3377"/>
    <n v="137101"/>
    <n v="16256"/>
    <n v="37449"/>
    <x v="0"/>
    <n v="6.0258839580096257E-2"/>
  </r>
  <r>
    <s v="Post_3381"/>
    <x v="400"/>
    <x v="0"/>
    <x v="9"/>
    <x v="5"/>
    <x v="6"/>
    <x v="3378"/>
    <n v="277525"/>
    <n v="1448"/>
    <n v="43645"/>
    <x v="1"/>
    <n v="7.3345026354766876E-2"/>
  </r>
  <r>
    <s v="Post_3382"/>
    <x v="624"/>
    <x v="2"/>
    <x v="3"/>
    <x v="1"/>
    <x v="3"/>
    <x v="3379"/>
    <n v="265975"/>
    <n v="87534"/>
    <n v="28078"/>
    <x v="1"/>
    <n v="9.6726178782734595E-2"/>
  </r>
  <r>
    <s v="Post_3383"/>
    <x v="14"/>
    <x v="2"/>
    <x v="1"/>
    <x v="4"/>
    <x v="1"/>
    <x v="3380"/>
    <n v="76579"/>
    <n v="48878"/>
    <n v="18605"/>
    <x v="1"/>
    <n v="0.13363983053598977"/>
  </r>
  <r>
    <s v="Post_3384"/>
    <x v="18"/>
    <x v="1"/>
    <x v="6"/>
    <x v="4"/>
    <x v="4"/>
    <x v="3381"/>
    <n v="389654"/>
    <n v="63439"/>
    <n v="49862"/>
    <x v="1"/>
    <n v="0.13737004327680083"/>
  </r>
  <r>
    <s v="Post_3385"/>
    <x v="644"/>
    <x v="1"/>
    <x v="3"/>
    <x v="2"/>
    <x v="7"/>
    <x v="3382"/>
    <n v="471900"/>
    <n v="960"/>
    <n v="24601"/>
    <x v="2"/>
    <n v="0.29911365225657605"/>
  </r>
  <r>
    <s v="Post_3386"/>
    <x v="321"/>
    <x v="1"/>
    <x v="7"/>
    <x v="3"/>
    <x v="0"/>
    <x v="3383"/>
    <n v="185370"/>
    <n v="26878"/>
    <n v="19908"/>
    <x v="1"/>
    <n v="0.17551913460680649"/>
  </r>
  <r>
    <s v="Post_3387"/>
    <x v="31"/>
    <x v="3"/>
    <x v="4"/>
    <x v="2"/>
    <x v="1"/>
    <x v="3384"/>
    <n v="277064"/>
    <n v="78365"/>
    <n v="31902"/>
    <x v="1"/>
    <n v="7.8603721617763633E-2"/>
  </r>
  <r>
    <s v="Post_3388"/>
    <x v="261"/>
    <x v="3"/>
    <x v="6"/>
    <x v="4"/>
    <x v="7"/>
    <x v="3385"/>
    <n v="407452"/>
    <n v="53872"/>
    <n v="49399"/>
    <x v="0"/>
    <n v="0.26850156377899853"/>
  </r>
  <r>
    <s v="Post_3389"/>
    <x v="414"/>
    <x v="2"/>
    <x v="4"/>
    <x v="3"/>
    <x v="0"/>
    <x v="3386"/>
    <n v="61573"/>
    <n v="84514"/>
    <n v="16464"/>
    <x v="1"/>
    <n v="1.5050600446283899"/>
  </r>
  <r>
    <s v="Post_3390"/>
    <x v="711"/>
    <x v="1"/>
    <x v="0"/>
    <x v="3"/>
    <x v="0"/>
    <x v="3387"/>
    <n v="110536"/>
    <n v="55270"/>
    <n v="12779"/>
    <x v="1"/>
    <n v="9.4448090703168508E-2"/>
  </r>
  <r>
    <s v="Post_3391"/>
    <x v="328"/>
    <x v="3"/>
    <x v="1"/>
    <x v="4"/>
    <x v="6"/>
    <x v="3388"/>
    <n v="246709"/>
    <n v="68731"/>
    <n v="18537"/>
    <x v="1"/>
    <n v="7.0337364601778862E-2"/>
  </r>
  <r>
    <s v="Post_3392"/>
    <x v="147"/>
    <x v="3"/>
    <x v="8"/>
    <x v="2"/>
    <x v="6"/>
    <x v="3389"/>
    <n v="399549"/>
    <n v="44531"/>
    <n v="22800"/>
    <x v="2"/>
    <n v="0.40746649537620483"/>
  </r>
  <r>
    <s v="Post_3393"/>
    <x v="473"/>
    <x v="0"/>
    <x v="2"/>
    <x v="3"/>
    <x v="1"/>
    <x v="3390"/>
    <n v="175590"/>
    <n v="67235"/>
    <n v="11738"/>
    <x v="0"/>
    <n v="5.5086075306209271E-2"/>
  </r>
  <r>
    <s v="Post_3394"/>
    <x v="95"/>
    <x v="0"/>
    <x v="9"/>
    <x v="5"/>
    <x v="0"/>
    <x v="3391"/>
    <n v="436646"/>
    <n v="82483"/>
    <n v="46844"/>
    <x v="0"/>
    <n v="0.13483801631903719"/>
  </r>
  <r>
    <s v="Post_3395"/>
    <x v="624"/>
    <x v="0"/>
    <x v="9"/>
    <x v="1"/>
    <x v="1"/>
    <x v="3392"/>
    <n v="342839"/>
    <n v="82420"/>
    <n v="6066"/>
    <x v="2"/>
    <n v="9.4221949405330782E-2"/>
  </r>
  <r>
    <s v="Post_3396"/>
    <x v="556"/>
    <x v="1"/>
    <x v="8"/>
    <x v="4"/>
    <x v="7"/>
    <x v="3393"/>
    <n v="221994"/>
    <n v="56470"/>
    <n v="5057"/>
    <x v="2"/>
    <n v="6.9946602746539188E-2"/>
  </r>
  <r>
    <s v="Post_3397"/>
    <x v="345"/>
    <x v="3"/>
    <x v="7"/>
    <x v="1"/>
    <x v="7"/>
    <x v="3394"/>
    <n v="222736"/>
    <n v="58242"/>
    <n v="26124"/>
    <x v="1"/>
    <n v="0.31725413223140497"/>
  </r>
  <r>
    <s v="Post_3398"/>
    <x v="314"/>
    <x v="1"/>
    <x v="4"/>
    <x v="4"/>
    <x v="6"/>
    <x v="3395"/>
    <n v="129661"/>
    <n v="92531"/>
    <n v="42840"/>
    <x v="1"/>
    <n v="5.8495462072700857E-2"/>
  </r>
  <r>
    <s v="Post_3399"/>
    <x v="501"/>
    <x v="0"/>
    <x v="9"/>
    <x v="0"/>
    <x v="6"/>
    <x v="3396"/>
    <n v="32736"/>
    <n v="66718"/>
    <n v="23569"/>
    <x v="2"/>
    <n v="0.12354572194956863"/>
  </r>
  <r>
    <s v="Post_3400"/>
    <x v="34"/>
    <x v="0"/>
    <x v="6"/>
    <x v="0"/>
    <x v="2"/>
    <x v="3397"/>
    <n v="61971"/>
    <n v="67431"/>
    <n v="44195"/>
    <x v="0"/>
    <n v="0.24618554712705293"/>
  </r>
  <r>
    <s v="Post_3401"/>
    <x v="214"/>
    <x v="0"/>
    <x v="1"/>
    <x v="5"/>
    <x v="3"/>
    <x v="3398"/>
    <n v="186031"/>
    <n v="94098"/>
    <n v="20184"/>
    <x v="0"/>
    <n v="0.38318377096223066"/>
  </r>
  <r>
    <s v="Post_3402"/>
    <x v="513"/>
    <x v="1"/>
    <x v="8"/>
    <x v="3"/>
    <x v="2"/>
    <x v="3399"/>
    <n v="420187"/>
    <n v="28350"/>
    <n v="34025"/>
    <x v="1"/>
    <n v="0.1709520825310836"/>
  </r>
  <r>
    <s v="Post_3403"/>
    <x v="701"/>
    <x v="2"/>
    <x v="8"/>
    <x v="5"/>
    <x v="0"/>
    <x v="3400"/>
    <n v="297792"/>
    <n v="47612"/>
    <n v="16868"/>
    <x v="0"/>
    <n v="0.12891774035248543"/>
  </r>
  <r>
    <s v="Post_3404"/>
    <x v="218"/>
    <x v="1"/>
    <x v="0"/>
    <x v="3"/>
    <x v="0"/>
    <x v="3401"/>
    <n v="195846"/>
    <n v="61196"/>
    <n v="10966"/>
    <x v="0"/>
    <n v="0.15699138506201268"/>
  </r>
  <r>
    <s v="Post_3405"/>
    <x v="682"/>
    <x v="2"/>
    <x v="6"/>
    <x v="1"/>
    <x v="7"/>
    <x v="3402"/>
    <n v="115191"/>
    <n v="51741"/>
    <n v="14750"/>
    <x v="2"/>
    <n v="0.13195578280700734"/>
  </r>
  <r>
    <s v="Post_3406"/>
    <x v="681"/>
    <x v="1"/>
    <x v="6"/>
    <x v="0"/>
    <x v="6"/>
    <x v="3403"/>
    <n v="176050"/>
    <n v="52562"/>
    <n v="12843"/>
    <x v="2"/>
    <n v="5.2179781720360627E-2"/>
  </r>
  <r>
    <s v="Post_3407"/>
    <x v="656"/>
    <x v="3"/>
    <x v="8"/>
    <x v="2"/>
    <x v="4"/>
    <x v="3404"/>
    <n v="71052"/>
    <n v="317"/>
    <n v="40956"/>
    <x v="0"/>
    <n v="4.0463056589921644E-2"/>
  </r>
  <r>
    <s v="Post_3408"/>
    <x v="477"/>
    <x v="2"/>
    <x v="6"/>
    <x v="5"/>
    <x v="2"/>
    <x v="3405"/>
    <n v="317436"/>
    <n v="3432"/>
    <n v="31110"/>
    <x v="1"/>
    <n v="0.16462555634755374"/>
  </r>
  <r>
    <s v="Post_3409"/>
    <x v="584"/>
    <x v="0"/>
    <x v="9"/>
    <x v="0"/>
    <x v="4"/>
    <x v="3406"/>
    <n v="286055"/>
    <n v="58240"/>
    <n v="41716"/>
    <x v="1"/>
    <n v="0.24901766620326618"/>
  </r>
  <r>
    <s v="Post_3410"/>
    <x v="620"/>
    <x v="2"/>
    <x v="5"/>
    <x v="5"/>
    <x v="1"/>
    <x v="3407"/>
    <n v="73738"/>
    <n v="6675"/>
    <n v="37956"/>
    <x v="0"/>
    <n v="3.2385463873637346E-2"/>
  </r>
  <r>
    <s v="Post_3411"/>
    <x v="419"/>
    <x v="2"/>
    <x v="1"/>
    <x v="1"/>
    <x v="7"/>
    <x v="3408"/>
    <n v="265447"/>
    <n v="3749"/>
    <n v="32516"/>
    <x v="0"/>
    <n v="9.0798288955190098E-2"/>
  </r>
  <r>
    <s v="Post_3412"/>
    <x v="20"/>
    <x v="1"/>
    <x v="0"/>
    <x v="0"/>
    <x v="6"/>
    <x v="3409"/>
    <n v="104553"/>
    <n v="44545"/>
    <n v="30245"/>
    <x v="0"/>
    <n v="0.11968639405889188"/>
  </r>
  <r>
    <s v="Post_3413"/>
    <x v="674"/>
    <x v="2"/>
    <x v="5"/>
    <x v="5"/>
    <x v="7"/>
    <x v="3410"/>
    <n v="179475"/>
    <n v="72838"/>
    <n v="5403"/>
    <x v="0"/>
    <n v="5.8409347272439231E-2"/>
  </r>
  <r>
    <s v="Post_3414"/>
    <x v="522"/>
    <x v="0"/>
    <x v="1"/>
    <x v="5"/>
    <x v="4"/>
    <x v="3411"/>
    <n v="35620"/>
    <n v="88979"/>
    <n v="42697"/>
    <x v="0"/>
    <n v="9.0438629732802325E-2"/>
  </r>
  <r>
    <s v="Post_3415"/>
    <x v="149"/>
    <x v="2"/>
    <x v="8"/>
    <x v="5"/>
    <x v="3"/>
    <x v="3412"/>
    <n v="222286"/>
    <n v="2629"/>
    <n v="23341"/>
    <x v="1"/>
    <n v="8.6944096559723641E-2"/>
  </r>
  <r>
    <s v="Post_3416"/>
    <x v="411"/>
    <x v="3"/>
    <x v="1"/>
    <x v="4"/>
    <x v="5"/>
    <x v="3413"/>
    <n v="191788"/>
    <n v="33946"/>
    <n v="23322"/>
    <x v="1"/>
    <n v="5.0811630186746858E-2"/>
  </r>
  <r>
    <s v="Post_3417"/>
    <x v="613"/>
    <x v="3"/>
    <x v="2"/>
    <x v="4"/>
    <x v="1"/>
    <x v="3414"/>
    <n v="63502"/>
    <n v="18314"/>
    <n v="39729"/>
    <x v="2"/>
    <n v="2.8880294275098556E-2"/>
  </r>
  <r>
    <s v="Post_3418"/>
    <x v="709"/>
    <x v="3"/>
    <x v="5"/>
    <x v="3"/>
    <x v="6"/>
    <x v="3415"/>
    <n v="218049"/>
    <n v="93137"/>
    <n v="29878"/>
    <x v="1"/>
    <n v="0.22001134039172732"/>
  </r>
  <r>
    <s v="Post_3419"/>
    <x v="179"/>
    <x v="3"/>
    <x v="9"/>
    <x v="1"/>
    <x v="3"/>
    <x v="3416"/>
    <n v="326282"/>
    <n v="46429"/>
    <n v="46111"/>
    <x v="2"/>
    <n v="0.23051385156964643"/>
  </r>
  <r>
    <s v="Post_3420"/>
    <x v="263"/>
    <x v="0"/>
    <x v="8"/>
    <x v="1"/>
    <x v="4"/>
    <x v="3417"/>
    <n v="112697"/>
    <n v="33231"/>
    <n v="37377"/>
    <x v="0"/>
    <n v="3.9164329085056064E-2"/>
  </r>
  <r>
    <s v="Post_3421"/>
    <x v="503"/>
    <x v="1"/>
    <x v="8"/>
    <x v="1"/>
    <x v="2"/>
    <x v="3418"/>
    <n v="69051"/>
    <n v="12083"/>
    <n v="38231"/>
    <x v="2"/>
    <n v="0.41822730346487647"/>
  </r>
  <r>
    <s v="Post_3422"/>
    <x v="467"/>
    <x v="1"/>
    <x v="6"/>
    <x v="4"/>
    <x v="2"/>
    <x v="3419"/>
    <n v="316555"/>
    <n v="60967"/>
    <n v="2987"/>
    <x v="0"/>
    <n v="0.18852132916036418"/>
  </r>
  <r>
    <s v="Post_3423"/>
    <x v="19"/>
    <x v="3"/>
    <x v="1"/>
    <x v="3"/>
    <x v="7"/>
    <x v="3420"/>
    <n v="23454"/>
    <n v="67011"/>
    <n v="28155"/>
    <x v="1"/>
    <n v="0.26884669256467325"/>
  </r>
  <r>
    <s v="Post_3424"/>
    <x v="90"/>
    <x v="3"/>
    <x v="9"/>
    <x v="3"/>
    <x v="0"/>
    <x v="3421"/>
    <n v="53750"/>
    <n v="52102"/>
    <n v="10736"/>
    <x v="0"/>
    <n v="8.883883464370132E-2"/>
  </r>
  <r>
    <s v="Post_3425"/>
    <x v="180"/>
    <x v="0"/>
    <x v="5"/>
    <x v="4"/>
    <x v="3"/>
    <x v="3422"/>
    <n v="186594"/>
    <n v="81646"/>
    <n v="5540"/>
    <x v="2"/>
    <n v="5.8118960668760773E-2"/>
  </r>
  <r>
    <s v="Post_3426"/>
    <x v="498"/>
    <x v="0"/>
    <x v="8"/>
    <x v="4"/>
    <x v="2"/>
    <x v="3423"/>
    <n v="202584"/>
    <n v="40628"/>
    <n v="42222"/>
    <x v="2"/>
    <n v="6.2521465920879246E-2"/>
  </r>
  <r>
    <s v="Post_3427"/>
    <x v="265"/>
    <x v="1"/>
    <x v="4"/>
    <x v="2"/>
    <x v="1"/>
    <x v="3424"/>
    <n v="108243"/>
    <n v="73742"/>
    <n v="33958"/>
    <x v="0"/>
    <n v="8.7772323528013063E-2"/>
  </r>
  <r>
    <s v="Post_3428"/>
    <x v="393"/>
    <x v="0"/>
    <x v="2"/>
    <x v="1"/>
    <x v="6"/>
    <x v="3425"/>
    <n v="486676"/>
    <n v="75401"/>
    <n v="33083"/>
    <x v="2"/>
    <n v="0.12734138171261705"/>
  </r>
  <r>
    <s v="Post_3429"/>
    <x v="667"/>
    <x v="3"/>
    <x v="7"/>
    <x v="4"/>
    <x v="1"/>
    <x v="3426"/>
    <n v="78361"/>
    <n v="96864"/>
    <n v="20204"/>
    <x v="2"/>
    <n v="4.6338179151340468E-2"/>
  </r>
  <r>
    <s v="Post_3430"/>
    <x v="466"/>
    <x v="1"/>
    <x v="4"/>
    <x v="2"/>
    <x v="0"/>
    <x v="3427"/>
    <n v="296994"/>
    <n v="31652"/>
    <n v="33525"/>
    <x v="2"/>
    <n v="8.0413485413286689E-2"/>
  </r>
  <r>
    <s v="Post_3431"/>
    <x v="362"/>
    <x v="1"/>
    <x v="4"/>
    <x v="5"/>
    <x v="3"/>
    <x v="3428"/>
    <n v="455793"/>
    <n v="97926"/>
    <n v="29388"/>
    <x v="1"/>
    <n v="1.135925677729033"/>
  </r>
  <r>
    <s v="Post_3432"/>
    <x v="512"/>
    <x v="0"/>
    <x v="6"/>
    <x v="2"/>
    <x v="2"/>
    <x v="3429"/>
    <n v="89948"/>
    <n v="85169"/>
    <n v="32539"/>
    <x v="1"/>
    <n v="0.12922456919646608"/>
  </r>
  <r>
    <s v="Post_3433"/>
    <x v="151"/>
    <x v="3"/>
    <x v="7"/>
    <x v="3"/>
    <x v="2"/>
    <x v="3430"/>
    <n v="217585"/>
    <n v="40079"/>
    <n v="45339"/>
    <x v="2"/>
    <n v="0.11194496352403689"/>
  </r>
  <r>
    <s v="Post_3434"/>
    <x v="609"/>
    <x v="3"/>
    <x v="7"/>
    <x v="1"/>
    <x v="5"/>
    <x v="3431"/>
    <n v="362435"/>
    <n v="12610"/>
    <n v="20119"/>
    <x v="2"/>
    <n v="0.11408767593607622"/>
  </r>
  <r>
    <s v="Post_3435"/>
    <x v="141"/>
    <x v="1"/>
    <x v="0"/>
    <x v="5"/>
    <x v="6"/>
    <x v="3432"/>
    <n v="118006"/>
    <n v="19060"/>
    <n v="32402"/>
    <x v="0"/>
    <n v="6.2012792050325109E-2"/>
  </r>
  <r>
    <s v="Post_3436"/>
    <x v="422"/>
    <x v="3"/>
    <x v="2"/>
    <x v="1"/>
    <x v="5"/>
    <x v="3433"/>
    <n v="371293"/>
    <n v="96714"/>
    <n v="26058"/>
    <x v="0"/>
    <n v="0.29247075677211593"/>
  </r>
  <r>
    <s v="Post_3437"/>
    <x v="370"/>
    <x v="3"/>
    <x v="4"/>
    <x v="4"/>
    <x v="1"/>
    <x v="3434"/>
    <n v="53307"/>
    <n v="32466"/>
    <n v="37220"/>
    <x v="2"/>
    <n v="4.2436402154373783E-2"/>
  </r>
  <r>
    <s v="Post_3438"/>
    <x v="213"/>
    <x v="0"/>
    <x v="6"/>
    <x v="0"/>
    <x v="4"/>
    <x v="3435"/>
    <n v="485528"/>
    <n v="56352"/>
    <n v="21395"/>
    <x v="2"/>
    <n v="2.8204929196627075"/>
  </r>
  <r>
    <s v="Post_3439"/>
    <x v="90"/>
    <x v="0"/>
    <x v="9"/>
    <x v="0"/>
    <x v="7"/>
    <x v="3436"/>
    <n v="189948"/>
    <n v="84123"/>
    <n v="47931"/>
    <x v="0"/>
    <n v="7.4141426886645836E-2"/>
  </r>
  <r>
    <s v="Post_3440"/>
    <x v="590"/>
    <x v="0"/>
    <x v="8"/>
    <x v="5"/>
    <x v="7"/>
    <x v="3437"/>
    <n v="224187"/>
    <n v="49865"/>
    <n v="1019"/>
    <x v="1"/>
    <n v="8.7161149469721699E-2"/>
  </r>
  <r>
    <s v="Post_3441"/>
    <x v="438"/>
    <x v="0"/>
    <x v="0"/>
    <x v="1"/>
    <x v="7"/>
    <x v="3438"/>
    <n v="393119"/>
    <n v="20044"/>
    <n v="15354"/>
    <x v="0"/>
    <n v="0.10383878075571763"/>
  </r>
  <r>
    <s v="Post_3442"/>
    <x v="518"/>
    <x v="0"/>
    <x v="1"/>
    <x v="5"/>
    <x v="7"/>
    <x v="3439"/>
    <n v="482311"/>
    <n v="27608"/>
    <n v="24052"/>
    <x v="0"/>
    <n v="0.10773113770461705"/>
  </r>
  <r>
    <s v="Post_3443"/>
    <x v="291"/>
    <x v="3"/>
    <x v="5"/>
    <x v="1"/>
    <x v="5"/>
    <x v="3440"/>
    <n v="431289"/>
    <n v="89241"/>
    <n v="11337"/>
    <x v="1"/>
    <n v="0.12680975592077845"/>
  </r>
  <r>
    <s v="Post_3444"/>
    <x v="493"/>
    <x v="3"/>
    <x v="8"/>
    <x v="3"/>
    <x v="4"/>
    <x v="3441"/>
    <n v="330937"/>
    <n v="83911"/>
    <n v="41934"/>
    <x v="0"/>
    <n v="9.7155722214718784E-2"/>
  </r>
  <r>
    <s v="Post_3445"/>
    <x v="595"/>
    <x v="3"/>
    <x v="6"/>
    <x v="3"/>
    <x v="2"/>
    <x v="3442"/>
    <n v="398166"/>
    <n v="7891"/>
    <n v="14705"/>
    <x v="0"/>
    <n v="0.14345647451832219"/>
  </r>
  <r>
    <s v="Post_3446"/>
    <x v="457"/>
    <x v="1"/>
    <x v="1"/>
    <x v="4"/>
    <x v="5"/>
    <x v="3443"/>
    <n v="424010"/>
    <n v="3881"/>
    <n v="40154"/>
    <x v="2"/>
    <n v="0.50505982441146768"/>
  </r>
  <r>
    <s v="Post_3447"/>
    <x v="628"/>
    <x v="0"/>
    <x v="8"/>
    <x v="1"/>
    <x v="6"/>
    <x v="3444"/>
    <n v="368117"/>
    <n v="23060"/>
    <n v="35313"/>
    <x v="0"/>
    <n v="0.20770387599617407"/>
  </r>
  <r>
    <s v="Post_3448"/>
    <x v="272"/>
    <x v="2"/>
    <x v="3"/>
    <x v="0"/>
    <x v="7"/>
    <x v="3445"/>
    <n v="203603"/>
    <n v="83604"/>
    <n v="40192"/>
    <x v="1"/>
    <n v="0.22508301422413496"/>
  </r>
  <r>
    <s v="Post_3449"/>
    <x v="299"/>
    <x v="0"/>
    <x v="2"/>
    <x v="1"/>
    <x v="2"/>
    <x v="3446"/>
    <n v="290041"/>
    <n v="33134"/>
    <n v="14249"/>
    <x v="2"/>
    <n v="0.12609159188841051"/>
  </r>
  <r>
    <s v="Post_3450"/>
    <x v="166"/>
    <x v="2"/>
    <x v="6"/>
    <x v="0"/>
    <x v="2"/>
    <x v="3447"/>
    <n v="326965"/>
    <n v="84031"/>
    <n v="39720"/>
    <x v="0"/>
    <n v="0.11737790149721175"/>
  </r>
  <r>
    <s v="Post_3451"/>
    <x v="717"/>
    <x v="0"/>
    <x v="8"/>
    <x v="1"/>
    <x v="6"/>
    <x v="3448"/>
    <n v="37438"/>
    <n v="49845"/>
    <n v="42965"/>
    <x v="2"/>
    <n v="3.7890691023361095E-2"/>
  </r>
  <r>
    <s v="Post_3452"/>
    <x v="21"/>
    <x v="0"/>
    <x v="8"/>
    <x v="0"/>
    <x v="7"/>
    <x v="3449"/>
    <n v="103726"/>
    <n v="76576"/>
    <n v="30215"/>
    <x v="1"/>
    <n v="4.9859551892378384"/>
  </r>
  <r>
    <s v="Post_3453"/>
    <x v="335"/>
    <x v="1"/>
    <x v="9"/>
    <x v="2"/>
    <x v="1"/>
    <x v="3450"/>
    <n v="50694"/>
    <n v="92406"/>
    <n v="8402"/>
    <x v="0"/>
    <n v="3.7418054924039879E-2"/>
  </r>
  <r>
    <s v="Post_3454"/>
    <x v="51"/>
    <x v="0"/>
    <x v="6"/>
    <x v="4"/>
    <x v="3"/>
    <x v="3451"/>
    <n v="126785"/>
    <n v="67006"/>
    <n v="35860"/>
    <x v="2"/>
    <n v="0.32568373432037839"/>
  </r>
  <r>
    <s v="Post_3455"/>
    <x v="35"/>
    <x v="1"/>
    <x v="0"/>
    <x v="2"/>
    <x v="2"/>
    <x v="3452"/>
    <n v="65643"/>
    <n v="21278"/>
    <n v="14353"/>
    <x v="2"/>
    <n v="3.1128177433746504E-2"/>
  </r>
  <r>
    <s v="Post_3456"/>
    <x v="108"/>
    <x v="1"/>
    <x v="7"/>
    <x v="3"/>
    <x v="1"/>
    <x v="3453"/>
    <n v="309679"/>
    <n v="88484"/>
    <n v="2957"/>
    <x v="2"/>
    <n v="7.630642798714022"/>
  </r>
  <r>
    <s v="Post_3457"/>
    <x v="627"/>
    <x v="3"/>
    <x v="1"/>
    <x v="5"/>
    <x v="3"/>
    <x v="3454"/>
    <n v="155733"/>
    <n v="30200"/>
    <n v="23283"/>
    <x v="0"/>
    <n v="5.2443210502278299E-2"/>
  </r>
  <r>
    <s v="Post_3458"/>
    <x v="596"/>
    <x v="3"/>
    <x v="1"/>
    <x v="3"/>
    <x v="5"/>
    <x v="3455"/>
    <n v="349119"/>
    <n v="19350"/>
    <n v="17093"/>
    <x v="0"/>
    <n v="0.50170526334965515"/>
  </r>
  <r>
    <s v="Post_3459"/>
    <x v="678"/>
    <x v="1"/>
    <x v="8"/>
    <x v="2"/>
    <x v="5"/>
    <x v="3456"/>
    <n v="40339"/>
    <n v="80645"/>
    <n v="23618"/>
    <x v="2"/>
    <n v="1.1315330260655905"/>
  </r>
  <r>
    <s v="Post_3460"/>
    <x v="356"/>
    <x v="3"/>
    <x v="3"/>
    <x v="2"/>
    <x v="2"/>
    <x v="3457"/>
    <n v="274462"/>
    <n v="64773"/>
    <n v="15759"/>
    <x v="1"/>
    <n v="7.1468965738004028E-2"/>
  </r>
  <r>
    <s v="Post_3461"/>
    <x v="27"/>
    <x v="3"/>
    <x v="5"/>
    <x v="5"/>
    <x v="6"/>
    <x v="3458"/>
    <n v="417433"/>
    <n v="84158"/>
    <n v="25422"/>
    <x v="1"/>
    <n v="0.15383692520557302"/>
  </r>
  <r>
    <s v="Post_3462"/>
    <x v="605"/>
    <x v="0"/>
    <x v="5"/>
    <x v="2"/>
    <x v="7"/>
    <x v="3459"/>
    <n v="232983"/>
    <n v="69639"/>
    <n v="42693"/>
    <x v="1"/>
    <n v="7.7706110837450063E-2"/>
  </r>
  <r>
    <s v="Post_3463"/>
    <x v="96"/>
    <x v="2"/>
    <x v="2"/>
    <x v="0"/>
    <x v="1"/>
    <x v="3460"/>
    <n v="236038"/>
    <n v="32101"/>
    <n v="22848"/>
    <x v="2"/>
    <n v="8.6588198185732546E-2"/>
  </r>
  <r>
    <s v="Post_3464"/>
    <x v="132"/>
    <x v="1"/>
    <x v="3"/>
    <x v="1"/>
    <x v="2"/>
    <x v="3461"/>
    <n v="313554"/>
    <n v="35669"/>
    <n v="29462"/>
    <x v="1"/>
    <n v="2.033448246235797"/>
  </r>
  <r>
    <s v="Post_3465"/>
    <x v="492"/>
    <x v="0"/>
    <x v="0"/>
    <x v="4"/>
    <x v="6"/>
    <x v="3462"/>
    <n v="111049"/>
    <n v="54953"/>
    <n v="692"/>
    <x v="1"/>
    <n v="0.18272541421626393"/>
  </r>
  <r>
    <s v="Post_3466"/>
    <x v="273"/>
    <x v="1"/>
    <x v="9"/>
    <x v="3"/>
    <x v="6"/>
    <x v="3463"/>
    <n v="216701"/>
    <n v="96557"/>
    <n v="24597"/>
    <x v="0"/>
    <n v="0.2156264818716242"/>
  </r>
  <r>
    <s v="Post_3467"/>
    <x v="718"/>
    <x v="0"/>
    <x v="2"/>
    <x v="2"/>
    <x v="0"/>
    <x v="3464"/>
    <n v="381320"/>
    <n v="60666"/>
    <n v="27650"/>
    <x v="0"/>
    <n v="0.66883232479745025"/>
  </r>
  <r>
    <s v="Post_3468"/>
    <x v="674"/>
    <x v="3"/>
    <x v="4"/>
    <x v="5"/>
    <x v="7"/>
    <x v="3465"/>
    <n v="140342"/>
    <n v="85613"/>
    <n v="45114"/>
    <x v="2"/>
    <n v="7.8666446882322313E-2"/>
  </r>
  <r>
    <s v="Post_3469"/>
    <x v="653"/>
    <x v="1"/>
    <x v="3"/>
    <x v="1"/>
    <x v="0"/>
    <x v="3466"/>
    <n v="303395"/>
    <n v="28692"/>
    <n v="43483"/>
    <x v="2"/>
    <n v="0.20996062085328193"/>
  </r>
  <r>
    <s v="Post_3470"/>
    <x v="237"/>
    <x v="2"/>
    <x v="6"/>
    <x v="0"/>
    <x v="7"/>
    <x v="3467"/>
    <n v="295952"/>
    <n v="77148"/>
    <n v="30831"/>
    <x v="0"/>
    <n v="8.5157217801067428E-2"/>
  </r>
  <r>
    <s v="Post_3471"/>
    <x v="117"/>
    <x v="0"/>
    <x v="1"/>
    <x v="4"/>
    <x v="0"/>
    <x v="3468"/>
    <n v="319764"/>
    <n v="11677"/>
    <n v="32150"/>
    <x v="1"/>
    <n v="9.8463567442849231E-2"/>
  </r>
  <r>
    <s v="Post_3472"/>
    <x v="469"/>
    <x v="3"/>
    <x v="3"/>
    <x v="3"/>
    <x v="6"/>
    <x v="3469"/>
    <n v="414472"/>
    <n v="74687"/>
    <n v="25953"/>
    <x v="1"/>
    <n v="0.20357864825503846"/>
  </r>
  <r>
    <s v="Post_3473"/>
    <x v="573"/>
    <x v="2"/>
    <x v="6"/>
    <x v="2"/>
    <x v="2"/>
    <x v="3470"/>
    <n v="17837"/>
    <n v="54028"/>
    <n v="22737"/>
    <x v="0"/>
    <n v="3.3229455427807898E-2"/>
  </r>
  <r>
    <s v="Post_3474"/>
    <x v="260"/>
    <x v="3"/>
    <x v="6"/>
    <x v="0"/>
    <x v="3"/>
    <x v="3471"/>
    <n v="193072"/>
    <n v="70245"/>
    <n v="36723"/>
    <x v="0"/>
    <n v="9.2531598412122731E-2"/>
  </r>
  <r>
    <s v="Post_3475"/>
    <x v="320"/>
    <x v="3"/>
    <x v="4"/>
    <x v="4"/>
    <x v="7"/>
    <x v="3472"/>
    <n v="124089"/>
    <n v="14148"/>
    <n v="29003"/>
    <x v="2"/>
    <n v="0.28367591332991826"/>
  </r>
  <r>
    <s v="Post_3476"/>
    <x v="241"/>
    <x v="3"/>
    <x v="0"/>
    <x v="1"/>
    <x v="5"/>
    <x v="3473"/>
    <n v="54058"/>
    <n v="39176"/>
    <n v="17363"/>
    <x v="1"/>
    <n v="4.839987256396746E-2"/>
  </r>
  <r>
    <s v="Post_3477"/>
    <x v="595"/>
    <x v="3"/>
    <x v="9"/>
    <x v="5"/>
    <x v="1"/>
    <x v="3474"/>
    <n v="345250"/>
    <n v="56296"/>
    <n v="21081"/>
    <x v="1"/>
    <n v="0.20327117749788493"/>
  </r>
  <r>
    <s v="Post_3478"/>
    <x v="250"/>
    <x v="0"/>
    <x v="5"/>
    <x v="0"/>
    <x v="4"/>
    <x v="3475"/>
    <n v="433352"/>
    <n v="88133"/>
    <n v="31302"/>
    <x v="0"/>
    <n v="1.7751498861603774"/>
  </r>
  <r>
    <s v="Post_3479"/>
    <x v="691"/>
    <x v="3"/>
    <x v="9"/>
    <x v="5"/>
    <x v="2"/>
    <x v="3476"/>
    <n v="41517"/>
    <n v="69258"/>
    <n v="44490"/>
    <x v="2"/>
    <n v="3.5567244461151608E-2"/>
  </r>
  <r>
    <s v="Post_3480"/>
    <x v="6"/>
    <x v="1"/>
    <x v="8"/>
    <x v="2"/>
    <x v="0"/>
    <x v="3477"/>
    <n v="453691"/>
    <n v="25559"/>
    <n v="1846"/>
    <x v="0"/>
    <n v="0.14138446844464037"/>
  </r>
  <r>
    <s v="Post_3481"/>
    <x v="676"/>
    <x v="0"/>
    <x v="7"/>
    <x v="4"/>
    <x v="1"/>
    <x v="3478"/>
    <n v="141958"/>
    <n v="6106"/>
    <n v="24332"/>
    <x v="1"/>
    <n v="8.6249059443190362E-2"/>
  </r>
  <r>
    <s v="Post_3482"/>
    <x v="388"/>
    <x v="2"/>
    <x v="5"/>
    <x v="4"/>
    <x v="6"/>
    <x v="3479"/>
    <n v="54052"/>
    <n v="89084"/>
    <n v="9934"/>
    <x v="0"/>
    <n v="3.4740386703830201E-2"/>
  </r>
  <r>
    <s v="Post_3483"/>
    <x v="160"/>
    <x v="0"/>
    <x v="5"/>
    <x v="5"/>
    <x v="0"/>
    <x v="3480"/>
    <n v="370294"/>
    <n v="79847"/>
    <n v="43612"/>
    <x v="2"/>
    <n v="0.15010249468070391"/>
  </r>
  <r>
    <s v="Post_3484"/>
    <x v="558"/>
    <x v="1"/>
    <x v="8"/>
    <x v="0"/>
    <x v="0"/>
    <x v="3481"/>
    <n v="279450"/>
    <n v="19021"/>
    <n v="28397"/>
    <x v="2"/>
    <n v="0.34472292384030878"/>
  </r>
  <r>
    <s v="Post_3485"/>
    <x v="105"/>
    <x v="1"/>
    <x v="6"/>
    <x v="2"/>
    <x v="1"/>
    <x v="3482"/>
    <n v="481273"/>
    <n v="53976"/>
    <n v="25707"/>
    <x v="1"/>
    <n v="0.27450611937303954"/>
  </r>
  <r>
    <s v="Post_3486"/>
    <x v="470"/>
    <x v="1"/>
    <x v="7"/>
    <x v="0"/>
    <x v="6"/>
    <x v="3483"/>
    <n v="213362"/>
    <n v="16662"/>
    <n v="28984"/>
    <x v="1"/>
    <n v="0.15690883393681798"/>
  </r>
  <r>
    <s v="Post_3487"/>
    <x v="719"/>
    <x v="2"/>
    <x v="5"/>
    <x v="2"/>
    <x v="2"/>
    <x v="3484"/>
    <n v="263032"/>
    <n v="69667"/>
    <n v="47258"/>
    <x v="1"/>
    <n v="8.4046389124405166E-2"/>
  </r>
  <r>
    <s v="Post_3488"/>
    <x v="326"/>
    <x v="3"/>
    <x v="2"/>
    <x v="1"/>
    <x v="4"/>
    <x v="3485"/>
    <n v="302547"/>
    <n v="40563"/>
    <n v="34952"/>
    <x v="0"/>
    <n v="0.11416159792779346"/>
  </r>
  <r>
    <s v="Post_3489"/>
    <x v="561"/>
    <x v="0"/>
    <x v="7"/>
    <x v="3"/>
    <x v="0"/>
    <x v="3486"/>
    <n v="193819"/>
    <n v="40082"/>
    <n v="26692"/>
    <x v="0"/>
    <n v="0.3646340268935313"/>
  </r>
  <r>
    <s v="Post_3490"/>
    <x v="176"/>
    <x v="0"/>
    <x v="2"/>
    <x v="4"/>
    <x v="7"/>
    <x v="3487"/>
    <n v="263206"/>
    <n v="35586"/>
    <n v="43856"/>
    <x v="0"/>
    <n v="9.8165681948209821E-2"/>
  </r>
  <r>
    <s v="Post_3491"/>
    <x v="720"/>
    <x v="2"/>
    <x v="2"/>
    <x v="0"/>
    <x v="6"/>
    <x v="3488"/>
    <n v="63977"/>
    <n v="71876"/>
    <n v="17859"/>
    <x v="2"/>
    <n v="4.7844831745322267E-2"/>
  </r>
  <r>
    <s v="Post_3492"/>
    <x v="640"/>
    <x v="2"/>
    <x v="8"/>
    <x v="0"/>
    <x v="2"/>
    <x v="3489"/>
    <n v="439842"/>
    <n v="98469"/>
    <n v="10668"/>
    <x v="1"/>
    <n v="0.2576891952279205"/>
  </r>
  <r>
    <s v="Post_3493"/>
    <x v="627"/>
    <x v="1"/>
    <x v="6"/>
    <x v="0"/>
    <x v="0"/>
    <x v="3490"/>
    <n v="226624"/>
    <n v="320"/>
    <n v="17306"/>
    <x v="2"/>
    <n v="7.6826851306937186E-2"/>
  </r>
  <r>
    <s v="Post_3494"/>
    <x v="50"/>
    <x v="0"/>
    <x v="9"/>
    <x v="1"/>
    <x v="7"/>
    <x v="3491"/>
    <n v="279828"/>
    <n v="27924"/>
    <n v="7656"/>
    <x v="0"/>
    <n v="8.0326063592995059E-2"/>
  </r>
  <r>
    <s v="Post_3495"/>
    <x v="267"/>
    <x v="3"/>
    <x v="8"/>
    <x v="3"/>
    <x v="1"/>
    <x v="3492"/>
    <n v="330560"/>
    <n v="24640"/>
    <n v="17612"/>
    <x v="1"/>
    <n v="0.52269250882926532"/>
  </r>
  <r>
    <s v="Post_3496"/>
    <x v="155"/>
    <x v="1"/>
    <x v="6"/>
    <x v="1"/>
    <x v="3"/>
    <x v="3493"/>
    <n v="219741"/>
    <n v="55360"/>
    <n v="38676"/>
    <x v="1"/>
    <n v="0.17596889530204879"/>
  </r>
  <r>
    <s v="Post_3497"/>
    <x v="556"/>
    <x v="0"/>
    <x v="3"/>
    <x v="2"/>
    <x v="0"/>
    <x v="3494"/>
    <n v="98838"/>
    <n v="37086"/>
    <n v="824"/>
    <x v="2"/>
    <n v="3.3323415360089439E-2"/>
  </r>
  <r>
    <s v="Post_3498"/>
    <x v="107"/>
    <x v="3"/>
    <x v="2"/>
    <x v="5"/>
    <x v="6"/>
    <x v="3495"/>
    <n v="382351"/>
    <n v="73554"/>
    <n v="1024"/>
    <x v="0"/>
    <n v="0.46472097661490208"/>
  </r>
  <r>
    <s v="Post_3499"/>
    <x v="391"/>
    <x v="1"/>
    <x v="0"/>
    <x v="0"/>
    <x v="3"/>
    <x v="3496"/>
    <n v="477588"/>
    <n v="64375"/>
    <n v="23246"/>
    <x v="0"/>
    <n v="0.12396986781802689"/>
  </r>
  <r>
    <s v="Post_3500"/>
    <x v="54"/>
    <x v="0"/>
    <x v="2"/>
    <x v="3"/>
    <x v="3"/>
    <x v="3497"/>
    <n v="228465"/>
    <n v="70"/>
    <n v="47526"/>
    <x v="2"/>
    <n v="6.7831122101474559E-2"/>
  </r>
  <r>
    <s v="Post_3501"/>
    <x v="1"/>
    <x v="0"/>
    <x v="4"/>
    <x v="2"/>
    <x v="4"/>
    <x v="3498"/>
    <n v="338938"/>
    <n v="99638"/>
    <n v="2001"/>
    <x v="0"/>
    <n v="0.10783348622371207"/>
  </r>
  <r>
    <s v="Post_3502"/>
    <x v="614"/>
    <x v="0"/>
    <x v="6"/>
    <x v="1"/>
    <x v="2"/>
    <x v="3499"/>
    <n v="129506"/>
    <n v="46745"/>
    <n v="34769"/>
    <x v="1"/>
    <n v="5.3390696325803177E-2"/>
  </r>
  <r>
    <s v="Post_3503"/>
    <x v="517"/>
    <x v="0"/>
    <x v="7"/>
    <x v="1"/>
    <x v="1"/>
    <x v="3500"/>
    <n v="334245"/>
    <n v="59555"/>
    <n v="45940"/>
    <x v="2"/>
    <n v="0.12899690488392362"/>
  </r>
  <r>
    <s v="Post_3504"/>
    <x v="119"/>
    <x v="2"/>
    <x v="9"/>
    <x v="1"/>
    <x v="7"/>
    <x v="3501"/>
    <n v="199151"/>
    <n v="98676"/>
    <n v="23450"/>
    <x v="2"/>
    <n v="9.6657161716330486E-2"/>
  </r>
  <r>
    <s v="Post_3505"/>
    <x v="598"/>
    <x v="2"/>
    <x v="8"/>
    <x v="3"/>
    <x v="3"/>
    <x v="3502"/>
    <n v="355889"/>
    <n v="45483"/>
    <n v="41379"/>
    <x v="0"/>
    <n v="0.10555344568342812"/>
  </r>
  <r>
    <s v="Post_3506"/>
    <x v="191"/>
    <x v="1"/>
    <x v="5"/>
    <x v="4"/>
    <x v="0"/>
    <x v="3503"/>
    <n v="47868"/>
    <n v="69676"/>
    <n v="23438"/>
    <x v="0"/>
    <n v="4.3892593253314079E-2"/>
  </r>
  <r>
    <s v="Post_3507"/>
    <x v="643"/>
    <x v="2"/>
    <x v="5"/>
    <x v="0"/>
    <x v="0"/>
    <x v="3504"/>
    <n v="251061"/>
    <n v="54282"/>
    <n v="8417"/>
    <x v="1"/>
    <n v="0.15001006409946868"/>
  </r>
  <r>
    <s v="Post_3508"/>
    <x v="248"/>
    <x v="0"/>
    <x v="6"/>
    <x v="5"/>
    <x v="4"/>
    <x v="3505"/>
    <n v="15752"/>
    <n v="12172"/>
    <n v="16505"/>
    <x v="1"/>
    <n v="0.10220259250313424"/>
  </r>
  <r>
    <s v="Post_3509"/>
    <x v="580"/>
    <x v="0"/>
    <x v="4"/>
    <x v="1"/>
    <x v="5"/>
    <x v="3506"/>
    <n v="444094"/>
    <n v="84880"/>
    <n v="4729"/>
    <x v="1"/>
    <n v="0.36469396833596757"/>
  </r>
  <r>
    <s v="Post_3510"/>
    <x v="423"/>
    <x v="0"/>
    <x v="6"/>
    <x v="0"/>
    <x v="0"/>
    <x v="3507"/>
    <n v="201598"/>
    <n v="407"/>
    <n v="39789"/>
    <x v="1"/>
    <n v="7.2398940637683415E-2"/>
  </r>
  <r>
    <s v="Post_3511"/>
    <x v="721"/>
    <x v="1"/>
    <x v="9"/>
    <x v="3"/>
    <x v="4"/>
    <x v="3508"/>
    <n v="386330"/>
    <n v="81443"/>
    <n v="9032"/>
    <x v="2"/>
    <n v="0.53921784828550201"/>
  </r>
  <r>
    <s v="Post_3512"/>
    <x v="113"/>
    <x v="1"/>
    <x v="4"/>
    <x v="5"/>
    <x v="4"/>
    <x v="3509"/>
    <n v="230844"/>
    <n v="11370"/>
    <n v="12565"/>
    <x v="0"/>
    <n v="8.6171628257153549E-2"/>
  </r>
  <r>
    <s v="Post_3513"/>
    <x v="634"/>
    <x v="3"/>
    <x v="8"/>
    <x v="3"/>
    <x v="3"/>
    <x v="3510"/>
    <n v="387109"/>
    <n v="61595"/>
    <n v="38086"/>
    <x v="2"/>
    <n v="0.11668914361161757"/>
  </r>
  <r>
    <s v="Post_3514"/>
    <x v="141"/>
    <x v="2"/>
    <x v="5"/>
    <x v="2"/>
    <x v="0"/>
    <x v="3511"/>
    <n v="121462"/>
    <n v="29214"/>
    <n v="8361"/>
    <x v="1"/>
    <n v="4.3609894675072189E-2"/>
  </r>
  <r>
    <s v="Post_3515"/>
    <x v="571"/>
    <x v="3"/>
    <x v="4"/>
    <x v="2"/>
    <x v="2"/>
    <x v="3512"/>
    <n v="408063"/>
    <n v="70371"/>
    <n v="9933"/>
    <x v="1"/>
    <n v="9.8576876791166404E-2"/>
  </r>
  <r>
    <s v="Post_3516"/>
    <x v="143"/>
    <x v="1"/>
    <x v="6"/>
    <x v="4"/>
    <x v="1"/>
    <x v="3513"/>
    <n v="290104"/>
    <n v="57393"/>
    <n v="23702"/>
    <x v="0"/>
    <n v="0.33421629578942158"/>
  </r>
  <r>
    <s v="Post_3517"/>
    <x v="464"/>
    <x v="3"/>
    <x v="9"/>
    <x v="4"/>
    <x v="2"/>
    <x v="3514"/>
    <n v="232194"/>
    <n v="56314"/>
    <n v="48442"/>
    <x v="1"/>
    <n v="7.1694113061158832E-2"/>
  </r>
  <r>
    <s v="Post_3518"/>
    <x v="632"/>
    <x v="2"/>
    <x v="2"/>
    <x v="3"/>
    <x v="0"/>
    <x v="3515"/>
    <n v="75036"/>
    <n v="34142"/>
    <n v="4287"/>
    <x v="2"/>
    <n v="2.644007099775994E-2"/>
  </r>
  <r>
    <s v="Post_3519"/>
    <x v="471"/>
    <x v="2"/>
    <x v="5"/>
    <x v="3"/>
    <x v="2"/>
    <x v="3516"/>
    <n v="317765"/>
    <n v="72441"/>
    <n v="25739"/>
    <x v="0"/>
    <n v="0.23256548618484579"/>
  </r>
  <r>
    <s v="Post_3520"/>
    <x v="407"/>
    <x v="2"/>
    <x v="1"/>
    <x v="4"/>
    <x v="2"/>
    <x v="3517"/>
    <n v="233252"/>
    <n v="25560"/>
    <n v="31189"/>
    <x v="2"/>
    <n v="0.12484980405106082"/>
  </r>
  <r>
    <s v="Post_3521"/>
    <x v="432"/>
    <x v="2"/>
    <x v="4"/>
    <x v="3"/>
    <x v="1"/>
    <x v="3518"/>
    <n v="191543"/>
    <n v="60305"/>
    <n v="25760"/>
    <x v="1"/>
    <n v="0.13560216175660308"/>
  </r>
  <r>
    <s v="Post_3522"/>
    <x v="147"/>
    <x v="3"/>
    <x v="5"/>
    <x v="5"/>
    <x v="2"/>
    <x v="3519"/>
    <n v="375523"/>
    <n v="7624"/>
    <n v="7812"/>
    <x v="2"/>
    <n v="0.14073965545047173"/>
  </r>
  <r>
    <s v="Post_3523"/>
    <x v="120"/>
    <x v="2"/>
    <x v="2"/>
    <x v="4"/>
    <x v="3"/>
    <x v="3520"/>
    <n v="210072"/>
    <n v="48263"/>
    <n v="40108"/>
    <x v="1"/>
    <n v="0.14070245859092459"/>
  </r>
  <r>
    <s v="Post_3524"/>
    <x v="314"/>
    <x v="2"/>
    <x v="7"/>
    <x v="5"/>
    <x v="3"/>
    <x v="3521"/>
    <n v="439851"/>
    <n v="73024"/>
    <n v="1363"/>
    <x v="2"/>
    <n v="0.16147937082338032"/>
  </r>
  <r>
    <s v="Post_3525"/>
    <x v="165"/>
    <x v="2"/>
    <x v="8"/>
    <x v="1"/>
    <x v="3"/>
    <x v="3522"/>
    <n v="205897"/>
    <n v="11621"/>
    <n v="24056"/>
    <x v="1"/>
    <n v="7.4255109737872152E-2"/>
  </r>
  <r>
    <s v="Post_3526"/>
    <x v="552"/>
    <x v="0"/>
    <x v="0"/>
    <x v="1"/>
    <x v="4"/>
    <x v="3523"/>
    <n v="462458"/>
    <n v="90944"/>
    <n v="38081"/>
    <x v="1"/>
    <n v="1.0058789917452631"/>
  </r>
  <r>
    <s v="Post_3527"/>
    <x v="524"/>
    <x v="1"/>
    <x v="7"/>
    <x v="3"/>
    <x v="1"/>
    <x v="3524"/>
    <n v="227648"/>
    <n v="29351"/>
    <n v="23301"/>
    <x v="0"/>
    <n v="0.22163621771429248"/>
  </r>
  <r>
    <s v="Post_3528"/>
    <x v="474"/>
    <x v="1"/>
    <x v="0"/>
    <x v="5"/>
    <x v="3"/>
    <x v="3525"/>
    <n v="236845"/>
    <n v="44426"/>
    <n v="19742"/>
    <x v="2"/>
    <n v="0.20433039544709089"/>
  </r>
  <r>
    <s v="Post_3529"/>
    <x v="301"/>
    <x v="2"/>
    <x v="1"/>
    <x v="1"/>
    <x v="7"/>
    <x v="3526"/>
    <n v="31908"/>
    <n v="32258"/>
    <n v="39499"/>
    <x v="0"/>
    <n v="6.1395819884273929E-2"/>
  </r>
  <r>
    <s v="Post_3530"/>
    <x v="309"/>
    <x v="1"/>
    <x v="3"/>
    <x v="1"/>
    <x v="5"/>
    <x v="3527"/>
    <n v="38015"/>
    <n v="8131"/>
    <n v="7309"/>
    <x v="0"/>
    <n v="4.6885826806185367E-2"/>
  </r>
  <r>
    <s v="Post_3531"/>
    <x v="580"/>
    <x v="1"/>
    <x v="6"/>
    <x v="2"/>
    <x v="4"/>
    <x v="3528"/>
    <n v="474886"/>
    <n v="32537"/>
    <n v="17147"/>
    <x v="1"/>
    <n v="0.35921578832036816"/>
  </r>
  <r>
    <s v="Post_3532"/>
    <x v="517"/>
    <x v="0"/>
    <x v="7"/>
    <x v="5"/>
    <x v="7"/>
    <x v="3529"/>
    <n v="488060"/>
    <n v="56578"/>
    <n v="47146"/>
    <x v="2"/>
    <n v="0.72003698836813157"/>
  </r>
  <r>
    <s v="Post_3533"/>
    <x v="372"/>
    <x v="0"/>
    <x v="6"/>
    <x v="0"/>
    <x v="7"/>
    <x v="3530"/>
    <n v="305113"/>
    <n v="81654"/>
    <n v="653"/>
    <x v="1"/>
    <n v="9.8315226907645811E-2"/>
  </r>
  <r>
    <s v="Post_3534"/>
    <x v="242"/>
    <x v="1"/>
    <x v="9"/>
    <x v="2"/>
    <x v="1"/>
    <x v="3531"/>
    <n v="464130"/>
    <n v="22228"/>
    <n v="5534"/>
    <x v="0"/>
    <n v="0.10137385550682909"/>
  </r>
  <r>
    <s v="Post_3535"/>
    <x v="62"/>
    <x v="2"/>
    <x v="5"/>
    <x v="3"/>
    <x v="1"/>
    <x v="3532"/>
    <n v="140507"/>
    <n v="3318"/>
    <n v="44969"/>
    <x v="2"/>
    <n v="0.5263298754666168"/>
  </r>
  <r>
    <s v="Post_3536"/>
    <x v="541"/>
    <x v="2"/>
    <x v="6"/>
    <x v="0"/>
    <x v="4"/>
    <x v="3533"/>
    <n v="181331"/>
    <n v="86148"/>
    <n v="40805"/>
    <x v="2"/>
    <n v="8.9952488732012587E-2"/>
  </r>
  <r>
    <s v="Post_3537"/>
    <x v="334"/>
    <x v="0"/>
    <x v="9"/>
    <x v="2"/>
    <x v="6"/>
    <x v="3534"/>
    <n v="6578"/>
    <n v="52"/>
    <n v="33598"/>
    <x v="0"/>
    <n v="2.5398982096078968E-2"/>
  </r>
  <r>
    <s v="Post_3538"/>
    <x v="311"/>
    <x v="0"/>
    <x v="2"/>
    <x v="0"/>
    <x v="3"/>
    <x v="3535"/>
    <n v="327020"/>
    <n v="56605"/>
    <n v="19856"/>
    <x v="2"/>
    <n v="0.13827057347122432"/>
  </r>
  <r>
    <s v="Post_3539"/>
    <x v="237"/>
    <x v="2"/>
    <x v="2"/>
    <x v="2"/>
    <x v="1"/>
    <x v="3536"/>
    <n v="223766"/>
    <n v="81282"/>
    <n v="17889"/>
    <x v="2"/>
    <n v="0.13011118417023634"/>
  </r>
  <r>
    <s v="Post_3540"/>
    <x v="538"/>
    <x v="1"/>
    <x v="7"/>
    <x v="2"/>
    <x v="6"/>
    <x v="3537"/>
    <n v="288198"/>
    <n v="97504"/>
    <n v="29093"/>
    <x v="2"/>
    <n v="0.14306304852130761"/>
  </r>
  <r>
    <s v="Post_3541"/>
    <x v="115"/>
    <x v="0"/>
    <x v="5"/>
    <x v="2"/>
    <x v="0"/>
    <x v="3538"/>
    <n v="207435"/>
    <n v="62661"/>
    <n v="32288"/>
    <x v="0"/>
    <n v="7.4286021721458373E-2"/>
  </r>
  <r>
    <s v="Post_3542"/>
    <x v="64"/>
    <x v="1"/>
    <x v="7"/>
    <x v="4"/>
    <x v="2"/>
    <x v="3539"/>
    <n v="201579"/>
    <n v="92106"/>
    <n v="34502"/>
    <x v="1"/>
    <n v="8.1286175576672962E-2"/>
  </r>
  <r>
    <s v="Post_3543"/>
    <x v="176"/>
    <x v="2"/>
    <x v="6"/>
    <x v="2"/>
    <x v="0"/>
    <x v="3540"/>
    <n v="229413"/>
    <n v="30991"/>
    <n v="31448"/>
    <x v="2"/>
    <n v="0.26465235428804607"/>
  </r>
  <r>
    <s v="Post_3544"/>
    <x v="495"/>
    <x v="3"/>
    <x v="4"/>
    <x v="4"/>
    <x v="5"/>
    <x v="3541"/>
    <n v="371565"/>
    <n v="68385"/>
    <n v="651"/>
    <x v="2"/>
    <n v="9.1335407273938643E-2"/>
  </r>
  <r>
    <s v="Post_3545"/>
    <x v="58"/>
    <x v="2"/>
    <x v="6"/>
    <x v="0"/>
    <x v="5"/>
    <x v="3542"/>
    <n v="387423"/>
    <n v="15647"/>
    <n v="24140"/>
    <x v="0"/>
    <n v="0.23450476848136467"/>
  </r>
  <r>
    <s v="Post_3546"/>
    <x v="512"/>
    <x v="2"/>
    <x v="4"/>
    <x v="3"/>
    <x v="2"/>
    <x v="3543"/>
    <n v="255155"/>
    <n v="82101"/>
    <n v="13603"/>
    <x v="0"/>
    <n v="0.14110591057127023"/>
  </r>
  <r>
    <s v="Post_3547"/>
    <x v="266"/>
    <x v="1"/>
    <x v="8"/>
    <x v="2"/>
    <x v="0"/>
    <x v="3544"/>
    <n v="483418"/>
    <n v="35675"/>
    <n v="6041"/>
    <x v="0"/>
    <n v="0.19380827988665295"/>
  </r>
  <r>
    <s v="Post_3548"/>
    <x v="388"/>
    <x v="1"/>
    <x v="5"/>
    <x v="4"/>
    <x v="1"/>
    <x v="3545"/>
    <n v="22752"/>
    <n v="36095"/>
    <n v="37939"/>
    <x v="2"/>
    <n v="5.5073842627629897E-2"/>
  </r>
  <r>
    <s v="Post_3549"/>
    <x v="428"/>
    <x v="3"/>
    <x v="9"/>
    <x v="1"/>
    <x v="1"/>
    <x v="3546"/>
    <n v="459271"/>
    <n v="74779"/>
    <n v="46026"/>
    <x v="0"/>
    <n v="0.15165865377702145"/>
  </r>
  <r>
    <s v="Post_3550"/>
    <x v="566"/>
    <x v="0"/>
    <x v="2"/>
    <x v="4"/>
    <x v="2"/>
    <x v="3547"/>
    <n v="148190"/>
    <n v="86796"/>
    <n v="12385"/>
    <x v="2"/>
    <n v="5.598800077677181E-2"/>
  </r>
  <r>
    <s v="Post_3551"/>
    <x v="486"/>
    <x v="3"/>
    <x v="9"/>
    <x v="3"/>
    <x v="0"/>
    <x v="3548"/>
    <n v="56106"/>
    <n v="85197"/>
    <n v="35386"/>
    <x v="1"/>
    <n v="0.15739420215234606"/>
  </r>
  <r>
    <s v="Post_3552"/>
    <x v="684"/>
    <x v="2"/>
    <x v="9"/>
    <x v="3"/>
    <x v="5"/>
    <x v="3549"/>
    <n v="440011"/>
    <n v="54101"/>
    <n v="15221"/>
    <x v="1"/>
    <n v="0.53654381982228727"/>
  </r>
  <r>
    <s v="Post_3553"/>
    <x v="576"/>
    <x v="1"/>
    <x v="7"/>
    <x v="4"/>
    <x v="3"/>
    <x v="3550"/>
    <n v="335201"/>
    <n v="89190"/>
    <n v="47165"/>
    <x v="0"/>
    <n v="0.20018441098858553"/>
  </r>
  <r>
    <s v="Post_3554"/>
    <x v="457"/>
    <x v="0"/>
    <x v="1"/>
    <x v="5"/>
    <x v="1"/>
    <x v="3551"/>
    <n v="233872"/>
    <n v="97880"/>
    <n v="8155"/>
    <x v="1"/>
    <n v="6.9698720719553214E-2"/>
  </r>
  <r>
    <s v="Post_3555"/>
    <x v="361"/>
    <x v="0"/>
    <x v="7"/>
    <x v="3"/>
    <x v="6"/>
    <x v="3552"/>
    <n v="284181"/>
    <n v="38342"/>
    <n v="14433"/>
    <x v="0"/>
    <n v="7.1465475335040815E-2"/>
  </r>
  <r>
    <s v="Post_3556"/>
    <x v="217"/>
    <x v="2"/>
    <x v="9"/>
    <x v="4"/>
    <x v="1"/>
    <x v="3553"/>
    <n v="330277"/>
    <n v="30868"/>
    <n v="13235"/>
    <x v="2"/>
    <n v="0.35234769841792701"/>
  </r>
  <r>
    <s v="Post_3557"/>
    <x v="348"/>
    <x v="0"/>
    <x v="3"/>
    <x v="0"/>
    <x v="2"/>
    <x v="3554"/>
    <n v="218230"/>
    <n v="85351"/>
    <n v="34203"/>
    <x v="2"/>
    <n v="0.1346446595796161"/>
  </r>
  <r>
    <s v="Post_3558"/>
    <x v="519"/>
    <x v="0"/>
    <x v="0"/>
    <x v="3"/>
    <x v="7"/>
    <x v="3555"/>
    <n v="487075"/>
    <n v="83447"/>
    <n v="592"/>
    <x v="2"/>
    <n v="0.29999327644929286"/>
  </r>
  <r>
    <s v="Post_3559"/>
    <x v="470"/>
    <x v="0"/>
    <x v="3"/>
    <x v="3"/>
    <x v="5"/>
    <x v="3556"/>
    <n v="313992"/>
    <n v="9138"/>
    <n v="35874"/>
    <x v="1"/>
    <n v="8.361343911518869E-2"/>
  </r>
  <r>
    <s v="Post_3560"/>
    <x v="40"/>
    <x v="0"/>
    <x v="4"/>
    <x v="2"/>
    <x v="0"/>
    <x v="3557"/>
    <n v="204286"/>
    <n v="5334"/>
    <n v="31543"/>
    <x v="2"/>
    <n v="5.6124972160116623E-2"/>
  </r>
  <r>
    <s v="Post_3561"/>
    <x v="482"/>
    <x v="2"/>
    <x v="0"/>
    <x v="5"/>
    <x v="0"/>
    <x v="3558"/>
    <n v="76283"/>
    <n v="39653"/>
    <n v="42153"/>
    <x v="2"/>
    <n v="7.184397366173903E-2"/>
  </r>
  <r>
    <s v="Post_3562"/>
    <x v="332"/>
    <x v="3"/>
    <x v="1"/>
    <x v="3"/>
    <x v="0"/>
    <x v="3559"/>
    <n v="349977"/>
    <n v="40540"/>
    <n v="12976"/>
    <x v="0"/>
    <n v="0.308682899512219"/>
  </r>
  <r>
    <s v="Post_3563"/>
    <x v="583"/>
    <x v="2"/>
    <x v="1"/>
    <x v="5"/>
    <x v="6"/>
    <x v="3560"/>
    <n v="299888"/>
    <n v="25505"/>
    <n v="38955"/>
    <x v="1"/>
    <n v="0.22134793644390605"/>
  </r>
  <r>
    <s v="Post_3564"/>
    <x v="616"/>
    <x v="0"/>
    <x v="6"/>
    <x v="4"/>
    <x v="3"/>
    <x v="3561"/>
    <n v="491045"/>
    <n v="32527"/>
    <n v="46053"/>
    <x v="1"/>
    <n v="1.3692085812150712"/>
  </r>
  <r>
    <s v="Post_3565"/>
    <x v="288"/>
    <x v="0"/>
    <x v="8"/>
    <x v="3"/>
    <x v="5"/>
    <x v="3562"/>
    <n v="177276"/>
    <n v="29744"/>
    <n v="27085"/>
    <x v="2"/>
    <n v="4.7408601166295535E-2"/>
  </r>
  <r>
    <s v="Post_3566"/>
    <x v="568"/>
    <x v="1"/>
    <x v="8"/>
    <x v="1"/>
    <x v="6"/>
    <x v="3563"/>
    <n v="379417"/>
    <n v="26812"/>
    <n v="46208"/>
    <x v="1"/>
    <n v="0.50356271536564301"/>
  </r>
  <r>
    <s v="Post_3567"/>
    <x v="603"/>
    <x v="0"/>
    <x v="1"/>
    <x v="4"/>
    <x v="4"/>
    <x v="3564"/>
    <n v="384890"/>
    <n v="74662"/>
    <n v="29355"/>
    <x v="2"/>
    <n v="0.18556958114406241"/>
  </r>
  <r>
    <s v="Post_3568"/>
    <x v="233"/>
    <x v="2"/>
    <x v="2"/>
    <x v="4"/>
    <x v="5"/>
    <x v="3565"/>
    <n v="113243"/>
    <n v="97423"/>
    <n v="44881"/>
    <x v="2"/>
    <n v="5.2171369086299255E-2"/>
  </r>
  <r>
    <s v="Post_3569"/>
    <x v="195"/>
    <x v="2"/>
    <x v="1"/>
    <x v="5"/>
    <x v="4"/>
    <x v="3566"/>
    <n v="235178"/>
    <n v="77863"/>
    <n v="28903"/>
    <x v="1"/>
    <n v="0.10601678688004128"/>
  </r>
  <r>
    <s v="Post_3570"/>
    <x v="316"/>
    <x v="0"/>
    <x v="0"/>
    <x v="1"/>
    <x v="5"/>
    <x v="3567"/>
    <n v="81091"/>
    <n v="51842"/>
    <n v="40690"/>
    <x v="0"/>
    <n v="0.19626246401106881"/>
  </r>
  <r>
    <s v="Post_3571"/>
    <x v="246"/>
    <x v="1"/>
    <x v="6"/>
    <x v="2"/>
    <x v="5"/>
    <x v="3568"/>
    <n v="296181"/>
    <n v="64879"/>
    <n v="9812"/>
    <x v="1"/>
    <n v="9.2541569497752538E-2"/>
  </r>
  <r>
    <s v="Post_3572"/>
    <x v="610"/>
    <x v="3"/>
    <x v="5"/>
    <x v="3"/>
    <x v="3"/>
    <x v="3569"/>
    <n v="64664"/>
    <n v="40573"/>
    <n v="7310"/>
    <x v="1"/>
    <n v="2.7514374841094445E-2"/>
  </r>
  <r>
    <s v="Post_3573"/>
    <x v="280"/>
    <x v="2"/>
    <x v="2"/>
    <x v="1"/>
    <x v="6"/>
    <x v="3570"/>
    <n v="314082"/>
    <n v="99787"/>
    <n v="18643"/>
    <x v="1"/>
    <n v="0.16270217300121695"/>
  </r>
  <r>
    <s v="Post_3574"/>
    <x v="157"/>
    <x v="0"/>
    <x v="7"/>
    <x v="0"/>
    <x v="6"/>
    <x v="3571"/>
    <n v="294623"/>
    <n v="67461"/>
    <n v="44987"/>
    <x v="2"/>
    <n v="1.3074805678679258"/>
  </r>
  <r>
    <s v="Post_3575"/>
    <x v="611"/>
    <x v="3"/>
    <x v="3"/>
    <x v="1"/>
    <x v="0"/>
    <x v="3572"/>
    <n v="41660"/>
    <n v="91229"/>
    <n v="902"/>
    <x v="0"/>
    <n v="5.8427972198991637E-2"/>
  </r>
  <r>
    <s v="Post_3576"/>
    <x v="149"/>
    <x v="3"/>
    <x v="8"/>
    <x v="0"/>
    <x v="5"/>
    <x v="3573"/>
    <n v="495678"/>
    <n v="1511"/>
    <n v="35019"/>
    <x v="0"/>
    <n v="0.28477681581284847"/>
  </r>
  <r>
    <s v="Post_3577"/>
    <x v="309"/>
    <x v="0"/>
    <x v="3"/>
    <x v="2"/>
    <x v="0"/>
    <x v="3574"/>
    <n v="278661"/>
    <n v="35710"/>
    <n v="12188"/>
    <x v="0"/>
    <n v="0.11692139468288161"/>
  </r>
  <r>
    <s v="Post_3578"/>
    <x v="425"/>
    <x v="2"/>
    <x v="0"/>
    <x v="4"/>
    <x v="7"/>
    <x v="3575"/>
    <n v="123510"/>
    <n v="46368"/>
    <n v="16690"/>
    <x v="2"/>
    <n v="0.17262076042031946"/>
  </r>
  <r>
    <s v="Post_3579"/>
    <x v="433"/>
    <x v="2"/>
    <x v="8"/>
    <x v="0"/>
    <x v="7"/>
    <x v="3576"/>
    <n v="55185"/>
    <n v="14532"/>
    <n v="34839"/>
    <x v="1"/>
    <n v="5.8824389876146743E-2"/>
  </r>
  <r>
    <s v="Post_3580"/>
    <x v="255"/>
    <x v="1"/>
    <x v="1"/>
    <x v="0"/>
    <x v="1"/>
    <x v="3577"/>
    <n v="440739"/>
    <n v="70043"/>
    <n v="20486"/>
    <x v="0"/>
    <n v="0.22442620651665154"/>
  </r>
  <r>
    <s v="Post_3581"/>
    <x v="25"/>
    <x v="3"/>
    <x v="7"/>
    <x v="0"/>
    <x v="2"/>
    <x v="3578"/>
    <n v="30996"/>
    <n v="42925"/>
    <n v="10029"/>
    <x v="0"/>
    <n v="2.6013568578212062E-2"/>
  </r>
  <r>
    <s v="Post_3582"/>
    <x v="251"/>
    <x v="3"/>
    <x v="6"/>
    <x v="1"/>
    <x v="2"/>
    <x v="3579"/>
    <n v="186108"/>
    <n v="49424"/>
    <n v="48333"/>
    <x v="0"/>
    <n v="0.19463378076967644"/>
  </r>
  <r>
    <s v="Post_3583"/>
    <x v="349"/>
    <x v="1"/>
    <x v="7"/>
    <x v="4"/>
    <x v="3"/>
    <x v="3580"/>
    <n v="23756"/>
    <n v="95096"/>
    <n v="36485"/>
    <x v="1"/>
    <n v="0.11995162923157351"/>
  </r>
  <r>
    <s v="Post_3584"/>
    <x v="135"/>
    <x v="0"/>
    <x v="0"/>
    <x v="3"/>
    <x v="3"/>
    <x v="3581"/>
    <n v="107229"/>
    <n v="29142"/>
    <n v="44927"/>
    <x v="2"/>
    <n v="3.7664203612479477E-2"/>
  </r>
  <r>
    <s v="Post_3585"/>
    <x v="223"/>
    <x v="2"/>
    <x v="9"/>
    <x v="1"/>
    <x v="7"/>
    <x v="3582"/>
    <n v="162633"/>
    <n v="40717"/>
    <n v="49400"/>
    <x v="1"/>
    <n v="0.1977840362654931"/>
  </r>
  <r>
    <s v="Post_3586"/>
    <x v="636"/>
    <x v="2"/>
    <x v="3"/>
    <x v="4"/>
    <x v="3"/>
    <x v="3583"/>
    <n v="154122"/>
    <n v="16767"/>
    <n v="26931"/>
    <x v="1"/>
    <n v="7.5450972315191461E-2"/>
  </r>
  <r>
    <s v="Post_3587"/>
    <x v="366"/>
    <x v="2"/>
    <x v="8"/>
    <x v="4"/>
    <x v="4"/>
    <x v="3584"/>
    <n v="167667"/>
    <n v="47881"/>
    <n v="20909"/>
    <x v="0"/>
    <n v="0.34903978153369253"/>
  </r>
  <r>
    <s v="Post_3588"/>
    <x v="78"/>
    <x v="2"/>
    <x v="4"/>
    <x v="1"/>
    <x v="7"/>
    <x v="3585"/>
    <n v="115238"/>
    <n v="99475"/>
    <n v="24296"/>
    <x v="2"/>
    <n v="0.14441771038269857"/>
  </r>
  <r>
    <s v="Post_3589"/>
    <x v="575"/>
    <x v="2"/>
    <x v="0"/>
    <x v="0"/>
    <x v="0"/>
    <x v="3586"/>
    <n v="235851"/>
    <n v="32368"/>
    <n v="25476"/>
    <x v="2"/>
    <n v="0.27635067870322799"/>
  </r>
  <r>
    <s v="Post_3590"/>
    <x v="570"/>
    <x v="0"/>
    <x v="2"/>
    <x v="1"/>
    <x v="0"/>
    <x v="3587"/>
    <n v="349433"/>
    <n v="43192"/>
    <n v="3385"/>
    <x v="1"/>
    <n v="9.6636122939518537E-2"/>
  </r>
  <r>
    <s v="Post_3591"/>
    <x v="461"/>
    <x v="1"/>
    <x v="2"/>
    <x v="2"/>
    <x v="0"/>
    <x v="3588"/>
    <n v="41257"/>
    <n v="39244"/>
    <n v="9813"/>
    <x v="1"/>
    <n v="3.4118684394047118E-2"/>
  </r>
  <r>
    <s v="Post_3592"/>
    <x v="646"/>
    <x v="0"/>
    <x v="4"/>
    <x v="1"/>
    <x v="7"/>
    <x v="3589"/>
    <n v="53034"/>
    <n v="26202"/>
    <n v="4457"/>
    <x v="0"/>
    <n v="2.6640620125822998E-2"/>
  </r>
  <r>
    <s v="Post_3593"/>
    <x v="621"/>
    <x v="2"/>
    <x v="0"/>
    <x v="0"/>
    <x v="7"/>
    <x v="3590"/>
    <n v="77768"/>
    <n v="80093"/>
    <n v="13493"/>
    <x v="1"/>
    <n v="5.1225389741828269E-2"/>
  </r>
  <r>
    <s v="Post_3594"/>
    <x v="388"/>
    <x v="1"/>
    <x v="5"/>
    <x v="0"/>
    <x v="3"/>
    <x v="3591"/>
    <n v="125724"/>
    <n v="1278"/>
    <n v="33044"/>
    <x v="2"/>
    <n v="3.5120689378979157E-2"/>
  </r>
  <r>
    <s v="Post_3595"/>
    <x v="114"/>
    <x v="0"/>
    <x v="2"/>
    <x v="4"/>
    <x v="3"/>
    <x v="3592"/>
    <n v="200131"/>
    <n v="76077"/>
    <n v="45583"/>
    <x v="0"/>
    <n v="0.16593100830915802"/>
  </r>
  <r>
    <s v="Post_3596"/>
    <x v="454"/>
    <x v="3"/>
    <x v="2"/>
    <x v="5"/>
    <x v="7"/>
    <x v="3593"/>
    <n v="331895"/>
    <n v="20122"/>
    <n v="1865"/>
    <x v="1"/>
    <n v="0.19123298863891819"/>
  </r>
  <r>
    <s v="Post_3597"/>
    <x v="559"/>
    <x v="1"/>
    <x v="1"/>
    <x v="5"/>
    <x v="7"/>
    <x v="3594"/>
    <n v="376435"/>
    <n v="42008"/>
    <n v="15701"/>
    <x v="1"/>
    <n v="0.12158617894853878"/>
  </r>
  <r>
    <s v="Post_3598"/>
    <x v="306"/>
    <x v="3"/>
    <x v="8"/>
    <x v="2"/>
    <x v="1"/>
    <x v="3595"/>
    <n v="431835"/>
    <n v="16198"/>
    <n v="47031"/>
    <x v="2"/>
    <n v="0.31839063087861236"/>
  </r>
  <r>
    <s v="Post_3599"/>
    <x v="212"/>
    <x v="1"/>
    <x v="9"/>
    <x v="1"/>
    <x v="7"/>
    <x v="3596"/>
    <n v="272014"/>
    <n v="92390"/>
    <n v="5140"/>
    <x v="2"/>
    <n v="0.20978009489219324"/>
  </r>
  <r>
    <s v="Post_3600"/>
    <x v="149"/>
    <x v="0"/>
    <x v="4"/>
    <x v="5"/>
    <x v="3"/>
    <x v="3597"/>
    <n v="89109"/>
    <n v="91336"/>
    <n v="31184"/>
    <x v="1"/>
    <n v="6.443232427547925E-2"/>
  </r>
  <r>
    <s v="Post_3601"/>
    <x v="146"/>
    <x v="3"/>
    <x v="2"/>
    <x v="1"/>
    <x v="1"/>
    <x v="3598"/>
    <n v="158855"/>
    <n v="55805"/>
    <n v="10217"/>
    <x v="0"/>
    <n v="0.32500621462720908"/>
  </r>
  <r>
    <s v="Post_3602"/>
    <x v="160"/>
    <x v="1"/>
    <x v="1"/>
    <x v="5"/>
    <x v="5"/>
    <x v="3599"/>
    <n v="93339"/>
    <n v="72820"/>
    <n v="2828"/>
    <x v="2"/>
    <n v="6.6638878614057068E-2"/>
  </r>
  <r>
    <s v="Post_3603"/>
    <x v="280"/>
    <x v="1"/>
    <x v="4"/>
    <x v="2"/>
    <x v="4"/>
    <x v="3600"/>
    <n v="311453"/>
    <n v="91334"/>
    <n v="6412"/>
    <x v="1"/>
    <n v="0.16989355885111485"/>
  </r>
  <r>
    <s v="Post_3604"/>
    <x v="315"/>
    <x v="0"/>
    <x v="2"/>
    <x v="0"/>
    <x v="2"/>
    <x v="3601"/>
    <n v="394892"/>
    <n v="60213"/>
    <n v="17338"/>
    <x v="1"/>
    <n v="9.4539954103068785E-2"/>
  </r>
  <r>
    <s v="Post_3605"/>
    <x v="135"/>
    <x v="1"/>
    <x v="0"/>
    <x v="4"/>
    <x v="6"/>
    <x v="3602"/>
    <n v="81658"/>
    <n v="81466"/>
    <n v="33991"/>
    <x v="0"/>
    <n v="0.1159409975225453"/>
  </r>
  <r>
    <s v="Post_3606"/>
    <x v="612"/>
    <x v="0"/>
    <x v="6"/>
    <x v="3"/>
    <x v="7"/>
    <x v="3603"/>
    <n v="285646"/>
    <n v="51693"/>
    <n v="41867"/>
    <x v="2"/>
    <n v="0.17738374344878688"/>
  </r>
  <r>
    <s v="Post_3607"/>
    <x v="475"/>
    <x v="1"/>
    <x v="2"/>
    <x v="3"/>
    <x v="7"/>
    <x v="3604"/>
    <n v="449995"/>
    <n v="79996"/>
    <n v="33134"/>
    <x v="1"/>
    <n v="0.40029244006187159"/>
  </r>
  <r>
    <s v="Post_3608"/>
    <x v="14"/>
    <x v="2"/>
    <x v="8"/>
    <x v="5"/>
    <x v="4"/>
    <x v="3605"/>
    <n v="444255"/>
    <n v="53647"/>
    <n v="27659"/>
    <x v="2"/>
    <n v="0.11059138375322319"/>
  </r>
  <r>
    <s v="Post_3609"/>
    <x v="327"/>
    <x v="3"/>
    <x v="9"/>
    <x v="4"/>
    <x v="2"/>
    <x v="3606"/>
    <n v="125773"/>
    <n v="37449"/>
    <n v="35173"/>
    <x v="2"/>
    <n v="8.7022068370189984E-2"/>
  </r>
  <r>
    <s v="Post_3610"/>
    <x v="546"/>
    <x v="0"/>
    <x v="6"/>
    <x v="2"/>
    <x v="3"/>
    <x v="3607"/>
    <n v="326090"/>
    <n v="52180"/>
    <n v="49588"/>
    <x v="0"/>
    <n v="0.65256575485583124"/>
  </r>
  <r>
    <s v="Post_3611"/>
    <x v="501"/>
    <x v="0"/>
    <x v="3"/>
    <x v="3"/>
    <x v="4"/>
    <x v="3608"/>
    <n v="337898"/>
    <n v="71459"/>
    <n v="29041"/>
    <x v="2"/>
    <n v="0.37283782416160011"/>
  </r>
  <r>
    <s v="Post_3612"/>
    <x v="556"/>
    <x v="1"/>
    <x v="7"/>
    <x v="2"/>
    <x v="4"/>
    <x v="3609"/>
    <n v="25740"/>
    <n v="72776"/>
    <n v="35407"/>
    <x v="2"/>
    <n v="4.5543954440742156E-2"/>
  </r>
  <r>
    <s v="Post_3613"/>
    <x v="502"/>
    <x v="1"/>
    <x v="5"/>
    <x v="5"/>
    <x v="3"/>
    <x v="3610"/>
    <n v="225017"/>
    <n v="46803"/>
    <n v="12290"/>
    <x v="0"/>
    <n v="0.13526368109936318"/>
  </r>
  <r>
    <s v="Post_3614"/>
    <x v="438"/>
    <x v="3"/>
    <x v="5"/>
    <x v="2"/>
    <x v="5"/>
    <x v="3611"/>
    <n v="4248"/>
    <n v="66185"/>
    <n v="28435"/>
    <x v="1"/>
    <n v="4.4413338556247552E-2"/>
  </r>
  <r>
    <s v="Post_3615"/>
    <x v="532"/>
    <x v="3"/>
    <x v="3"/>
    <x v="1"/>
    <x v="3"/>
    <x v="3612"/>
    <n v="487866"/>
    <n v="78898"/>
    <n v="28508"/>
    <x v="0"/>
    <n v="0.25310625690409233"/>
  </r>
  <r>
    <s v="Post_3616"/>
    <x v="620"/>
    <x v="0"/>
    <x v="4"/>
    <x v="0"/>
    <x v="5"/>
    <x v="3613"/>
    <n v="130766"/>
    <n v="40070"/>
    <n v="24168"/>
    <x v="2"/>
    <n v="0.27461561643604121"/>
  </r>
  <r>
    <s v="Post_3617"/>
    <x v="205"/>
    <x v="1"/>
    <x v="1"/>
    <x v="3"/>
    <x v="5"/>
    <x v="3614"/>
    <n v="68377"/>
    <n v="67937"/>
    <n v="30898"/>
    <x v="2"/>
    <n v="3.594829063311103E-2"/>
  </r>
  <r>
    <s v="Post_3618"/>
    <x v="112"/>
    <x v="2"/>
    <x v="7"/>
    <x v="0"/>
    <x v="3"/>
    <x v="3615"/>
    <n v="347150"/>
    <n v="33144"/>
    <n v="42026"/>
    <x v="0"/>
    <n v="0.3688023529576146"/>
  </r>
  <r>
    <s v="Post_3619"/>
    <x v="340"/>
    <x v="1"/>
    <x v="5"/>
    <x v="0"/>
    <x v="7"/>
    <x v="3616"/>
    <n v="354830"/>
    <n v="17598"/>
    <n v="7596"/>
    <x v="2"/>
    <n v="8.8852373389272502E-2"/>
  </r>
  <r>
    <s v="Post_3620"/>
    <x v="380"/>
    <x v="3"/>
    <x v="2"/>
    <x v="5"/>
    <x v="5"/>
    <x v="3617"/>
    <n v="496848"/>
    <n v="84583"/>
    <n v="49391"/>
    <x v="1"/>
    <n v="0.18711224800940632"/>
  </r>
  <r>
    <s v="Post_3621"/>
    <x v="150"/>
    <x v="1"/>
    <x v="3"/>
    <x v="0"/>
    <x v="0"/>
    <x v="3618"/>
    <n v="200502"/>
    <n v="92287"/>
    <n v="9187"/>
    <x v="1"/>
    <n v="7.957221528471857E-2"/>
  </r>
  <r>
    <s v="Post_3622"/>
    <x v="474"/>
    <x v="0"/>
    <x v="0"/>
    <x v="3"/>
    <x v="1"/>
    <x v="3619"/>
    <n v="7728"/>
    <n v="2040"/>
    <n v="46537"/>
    <x v="2"/>
    <n v="1.2191419907968367E-2"/>
  </r>
  <r>
    <s v="Post_3623"/>
    <x v="363"/>
    <x v="2"/>
    <x v="1"/>
    <x v="0"/>
    <x v="5"/>
    <x v="3620"/>
    <n v="483312"/>
    <n v="1975"/>
    <n v="30485"/>
    <x v="0"/>
    <n v="0.17768857267471305"/>
  </r>
  <r>
    <s v="Post_3624"/>
    <x v="327"/>
    <x v="1"/>
    <x v="9"/>
    <x v="0"/>
    <x v="3"/>
    <x v="3621"/>
    <n v="395880"/>
    <n v="60863"/>
    <n v="10189"/>
    <x v="1"/>
    <n v="0.27928759926022867"/>
  </r>
  <r>
    <s v="Post_3625"/>
    <x v="541"/>
    <x v="3"/>
    <x v="5"/>
    <x v="5"/>
    <x v="0"/>
    <x v="3622"/>
    <n v="365576"/>
    <n v="82001"/>
    <n v="43572"/>
    <x v="2"/>
    <n v="0.16314619177514314"/>
  </r>
  <r>
    <s v="Post_3626"/>
    <x v="593"/>
    <x v="1"/>
    <x v="8"/>
    <x v="3"/>
    <x v="6"/>
    <x v="3623"/>
    <n v="417221"/>
    <n v="33890"/>
    <n v="43836"/>
    <x v="2"/>
    <n v="0.13672368885206929"/>
  </r>
  <r>
    <s v="Post_3627"/>
    <x v="440"/>
    <x v="2"/>
    <x v="5"/>
    <x v="1"/>
    <x v="5"/>
    <x v="3624"/>
    <n v="267995"/>
    <n v="11019"/>
    <n v="39895"/>
    <x v="1"/>
    <n v="0.27467789348930993"/>
  </r>
  <r>
    <s v="Post_3628"/>
    <x v="309"/>
    <x v="1"/>
    <x v="5"/>
    <x v="3"/>
    <x v="3"/>
    <x v="3625"/>
    <n v="344755"/>
    <n v="20540"/>
    <n v="31222"/>
    <x v="2"/>
    <n v="0.14597290358396892"/>
  </r>
  <r>
    <s v="Post_3629"/>
    <x v="455"/>
    <x v="2"/>
    <x v="7"/>
    <x v="2"/>
    <x v="2"/>
    <x v="3626"/>
    <n v="238629"/>
    <n v="57390"/>
    <n v="21836"/>
    <x v="1"/>
    <n v="0.12967147553904504"/>
  </r>
  <r>
    <s v="Post_3630"/>
    <x v="709"/>
    <x v="3"/>
    <x v="1"/>
    <x v="4"/>
    <x v="0"/>
    <x v="3627"/>
    <n v="237558"/>
    <n v="81164"/>
    <n v="28918"/>
    <x v="2"/>
    <n v="9.9479879676389923E-2"/>
  </r>
  <r>
    <s v="Post_3631"/>
    <x v="30"/>
    <x v="3"/>
    <x v="0"/>
    <x v="1"/>
    <x v="4"/>
    <x v="3628"/>
    <n v="250794"/>
    <n v="24677"/>
    <n v="5802"/>
    <x v="1"/>
    <n v="3.9396736466139086"/>
  </r>
  <r>
    <s v="Post_3632"/>
    <x v="463"/>
    <x v="1"/>
    <x v="5"/>
    <x v="4"/>
    <x v="3"/>
    <x v="3629"/>
    <n v="195676"/>
    <n v="96044"/>
    <n v="18591"/>
    <x v="0"/>
    <n v="0.11432286092488816"/>
  </r>
  <r>
    <s v="Post_3633"/>
    <x v="21"/>
    <x v="1"/>
    <x v="1"/>
    <x v="5"/>
    <x v="1"/>
    <x v="3630"/>
    <n v="96042"/>
    <n v="96828"/>
    <n v="30562"/>
    <x v="0"/>
    <n v="4.8307240205239611E-2"/>
  </r>
  <r>
    <s v="Post_3634"/>
    <x v="692"/>
    <x v="3"/>
    <x v="8"/>
    <x v="3"/>
    <x v="6"/>
    <x v="3631"/>
    <n v="262114"/>
    <n v="82589"/>
    <n v="49507"/>
    <x v="0"/>
    <n v="0.26540837651215649"/>
  </r>
  <r>
    <s v="Post_3635"/>
    <x v="624"/>
    <x v="1"/>
    <x v="1"/>
    <x v="2"/>
    <x v="2"/>
    <x v="3632"/>
    <n v="289340"/>
    <n v="34851"/>
    <n v="10245"/>
    <x v="1"/>
    <n v="0.15973856134227085"/>
  </r>
  <r>
    <s v="Post_3636"/>
    <x v="227"/>
    <x v="3"/>
    <x v="7"/>
    <x v="3"/>
    <x v="4"/>
    <x v="3633"/>
    <n v="147410"/>
    <n v="83963"/>
    <n v="46376"/>
    <x v="2"/>
    <n v="0.43605406932931423"/>
  </r>
  <r>
    <s v="Post_3637"/>
    <x v="378"/>
    <x v="2"/>
    <x v="2"/>
    <x v="4"/>
    <x v="4"/>
    <x v="3634"/>
    <n v="290889"/>
    <n v="6798"/>
    <n v="35927"/>
    <x v="1"/>
    <n v="8.3721011937774009E-2"/>
  </r>
  <r>
    <s v="Post_3638"/>
    <x v="628"/>
    <x v="3"/>
    <x v="2"/>
    <x v="0"/>
    <x v="0"/>
    <x v="3635"/>
    <n v="201881"/>
    <n v="18714"/>
    <n v="47196"/>
    <x v="2"/>
    <n v="5.3991263927966215E-2"/>
  </r>
  <r>
    <s v="Post_3639"/>
    <x v="365"/>
    <x v="0"/>
    <x v="6"/>
    <x v="1"/>
    <x v="6"/>
    <x v="3636"/>
    <n v="50877"/>
    <n v="74015"/>
    <n v="36438"/>
    <x v="2"/>
    <n v="9.790754706790171E-2"/>
  </r>
  <r>
    <s v="Post_3640"/>
    <x v="597"/>
    <x v="0"/>
    <x v="5"/>
    <x v="0"/>
    <x v="1"/>
    <x v="3637"/>
    <n v="190310"/>
    <n v="21357"/>
    <n v="39466"/>
    <x v="0"/>
    <n v="0.25025959401688108"/>
  </r>
  <r>
    <s v="Post_3641"/>
    <x v="423"/>
    <x v="3"/>
    <x v="4"/>
    <x v="4"/>
    <x v="5"/>
    <x v="3638"/>
    <n v="226583"/>
    <n v="1936"/>
    <n v="17539"/>
    <x v="0"/>
    <n v="5.8855806646363806E-2"/>
  </r>
  <r>
    <s v="Post_3642"/>
    <x v="464"/>
    <x v="3"/>
    <x v="0"/>
    <x v="5"/>
    <x v="6"/>
    <x v="3639"/>
    <n v="49865"/>
    <n v="60619"/>
    <n v="15731"/>
    <x v="1"/>
    <n v="4.4423396873767021E-2"/>
  </r>
  <r>
    <s v="Post_3643"/>
    <x v="459"/>
    <x v="0"/>
    <x v="2"/>
    <x v="0"/>
    <x v="0"/>
    <x v="3640"/>
    <n v="420595"/>
    <n v="51812"/>
    <n v="27954"/>
    <x v="2"/>
    <n v="0.12259528275189549"/>
  </r>
  <r>
    <s v="Post_3644"/>
    <x v="602"/>
    <x v="0"/>
    <x v="0"/>
    <x v="2"/>
    <x v="5"/>
    <x v="3641"/>
    <n v="460922"/>
    <n v="58039"/>
    <n v="46234"/>
    <x v="0"/>
    <n v="0.74634286121755844"/>
  </r>
  <r>
    <s v="Post_3645"/>
    <x v="455"/>
    <x v="2"/>
    <x v="7"/>
    <x v="5"/>
    <x v="2"/>
    <x v="3642"/>
    <n v="50807"/>
    <n v="32965"/>
    <n v="37638"/>
    <x v="1"/>
    <n v="7.4150575566282961E-2"/>
  </r>
  <r>
    <s v="Post_3646"/>
    <x v="363"/>
    <x v="1"/>
    <x v="0"/>
    <x v="1"/>
    <x v="4"/>
    <x v="3643"/>
    <n v="398167"/>
    <n v="70875"/>
    <n v="25022"/>
    <x v="1"/>
    <n v="0.17019001630718969"/>
  </r>
  <r>
    <s v="Post_3647"/>
    <x v="132"/>
    <x v="0"/>
    <x v="4"/>
    <x v="4"/>
    <x v="2"/>
    <x v="3644"/>
    <n v="440705"/>
    <n v="40948"/>
    <n v="48430"/>
    <x v="0"/>
    <n v="0.2224408515381055"/>
  </r>
  <r>
    <s v="Post_3648"/>
    <x v="199"/>
    <x v="1"/>
    <x v="4"/>
    <x v="3"/>
    <x v="4"/>
    <x v="3645"/>
    <n v="5418"/>
    <n v="9160"/>
    <n v="6114"/>
    <x v="1"/>
    <n v="3.1110409478060184E-2"/>
  </r>
  <r>
    <s v="Post_3649"/>
    <x v="329"/>
    <x v="0"/>
    <x v="8"/>
    <x v="4"/>
    <x v="6"/>
    <x v="3646"/>
    <n v="346163"/>
    <n v="53670"/>
    <n v="17309"/>
    <x v="2"/>
    <n v="2.7780574868803112"/>
  </r>
  <r>
    <s v="Post_3650"/>
    <x v="332"/>
    <x v="3"/>
    <x v="3"/>
    <x v="1"/>
    <x v="5"/>
    <x v="3647"/>
    <n v="27234"/>
    <n v="44956"/>
    <n v="1445"/>
    <x v="1"/>
    <n v="7.1679650805672068E-2"/>
  </r>
  <r>
    <s v="Post_3651"/>
    <x v="526"/>
    <x v="3"/>
    <x v="8"/>
    <x v="3"/>
    <x v="7"/>
    <x v="3648"/>
    <n v="260620"/>
    <n v="26643"/>
    <n v="14661"/>
    <x v="2"/>
    <n v="0.12350241197113243"/>
  </r>
  <r>
    <s v="Post_3652"/>
    <x v="312"/>
    <x v="1"/>
    <x v="0"/>
    <x v="2"/>
    <x v="7"/>
    <x v="3649"/>
    <n v="30223"/>
    <n v="88394"/>
    <n v="2447"/>
    <x v="1"/>
    <n v="4.9494401912662807E-2"/>
  </r>
  <r>
    <s v="Post_3653"/>
    <x v="409"/>
    <x v="1"/>
    <x v="3"/>
    <x v="5"/>
    <x v="6"/>
    <x v="3650"/>
    <n v="213072"/>
    <n v="16388"/>
    <n v="34755"/>
    <x v="1"/>
    <n v="7.1411794818154864E-2"/>
  </r>
  <r>
    <s v="Post_3654"/>
    <x v="681"/>
    <x v="3"/>
    <x v="9"/>
    <x v="5"/>
    <x v="7"/>
    <x v="3651"/>
    <n v="69910"/>
    <n v="4470"/>
    <n v="39710"/>
    <x v="2"/>
    <n v="6.1567004100689493E-2"/>
  </r>
  <r>
    <s v="Post_3655"/>
    <x v="138"/>
    <x v="0"/>
    <x v="2"/>
    <x v="3"/>
    <x v="7"/>
    <x v="3652"/>
    <n v="222488"/>
    <n v="80865"/>
    <n v="5536"/>
    <x v="2"/>
    <n v="7.4045920653219022E-2"/>
  </r>
  <r>
    <s v="Post_3656"/>
    <x v="721"/>
    <x v="1"/>
    <x v="0"/>
    <x v="1"/>
    <x v="4"/>
    <x v="3653"/>
    <n v="36572"/>
    <n v="67108"/>
    <n v="42772"/>
    <x v="2"/>
    <n v="6.3271276917467215E-2"/>
  </r>
  <r>
    <s v="Post_3657"/>
    <x v="11"/>
    <x v="3"/>
    <x v="6"/>
    <x v="5"/>
    <x v="2"/>
    <x v="3654"/>
    <n v="461003"/>
    <n v="72910"/>
    <n v="25274"/>
    <x v="0"/>
    <n v="0.217200909685902"/>
  </r>
  <r>
    <s v="Post_3658"/>
    <x v="15"/>
    <x v="1"/>
    <x v="7"/>
    <x v="4"/>
    <x v="5"/>
    <x v="3655"/>
    <n v="361715"/>
    <n v="51528"/>
    <n v="5422"/>
    <x v="1"/>
    <n v="0.39552444672018866"/>
  </r>
  <r>
    <s v="Post_3659"/>
    <x v="112"/>
    <x v="3"/>
    <x v="8"/>
    <x v="2"/>
    <x v="0"/>
    <x v="3656"/>
    <n v="237213"/>
    <n v="82161"/>
    <n v="17410"/>
    <x v="0"/>
    <n v="1.2345861850280984"/>
  </r>
  <r>
    <s v="Post_3660"/>
    <x v="594"/>
    <x v="3"/>
    <x v="0"/>
    <x v="1"/>
    <x v="6"/>
    <x v="3657"/>
    <n v="140624"/>
    <n v="70092"/>
    <n v="11837"/>
    <x v="0"/>
    <n v="5.3657626284191358E-2"/>
  </r>
  <r>
    <s v="Post_3661"/>
    <x v="149"/>
    <x v="1"/>
    <x v="3"/>
    <x v="4"/>
    <x v="5"/>
    <x v="3658"/>
    <n v="458079"/>
    <n v="9417"/>
    <n v="48609"/>
    <x v="2"/>
    <n v="0.29933793655442809"/>
  </r>
  <r>
    <s v="Post_3662"/>
    <x v="229"/>
    <x v="0"/>
    <x v="9"/>
    <x v="4"/>
    <x v="6"/>
    <x v="3659"/>
    <n v="11735"/>
    <n v="2475"/>
    <n v="2473"/>
    <x v="0"/>
    <n v="2.9748838702199555E-2"/>
  </r>
  <r>
    <s v="Post_3663"/>
    <x v="369"/>
    <x v="2"/>
    <x v="8"/>
    <x v="1"/>
    <x v="2"/>
    <x v="3660"/>
    <n v="151211"/>
    <n v="4453"/>
    <n v="10143"/>
    <x v="1"/>
    <n v="4.5005545382837707E-2"/>
  </r>
  <r>
    <s v="Post_3664"/>
    <x v="10"/>
    <x v="0"/>
    <x v="6"/>
    <x v="5"/>
    <x v="0"/>
    <x v="3661"/>
    <n v="253328"/>
    <n v="67715"/>
    <n v="43838"/>
    <x v="0"/>
    <n v="9.4708014703477617E-2"/>
  </r>
  <r>
    <s v="Post_3665"/>
    <x v="509"/>
    <x v="1"/>
    <x v="9"/>
    <x v="4"/>
    <x v="0"/>
    <x v="3662"/>
    <n v="265912"/>
    <n v="65039"/>
    <n v="38575"/>
    <x v="2"/>
    <n v="0.17569444345390497"/>
  </r>
  <r>
    <s v="Post_3666"/>
    <x v="674"/>
    <x v="1"/>
    <x v="5"/>
    <x v="3"/>
    <x v="2"/>
    <x v="3663"/>
    <n v="193543"/>
    <n v="50186"/>
    <n v="36208"/>
    <x v="2"/>
    <n v="6.4571525714131495E-2"/>
  </r>
  <r>
    <s v="Post_3667"/>
    <x v="94"/>
    <x v="0"/>
    <x v="5"/>
    <x v="2"/>
    <x v="3"/>
    <x v="3664"/>
    <n v="417108"/>
    <n v="2814"/>
    <n v="15708"/>
    <x v="1"/>
    <n v="0.18772081855464062"/>
  </r>
  <r>
    <s v="Post_3668"/>
    <x v="27"/>
    <x v="0"/>
    <x v="3"/>
    <x v="1"/>
    <x v="5"/>
    <x v="3665"/>
    <n v="6608"/>
    <n v="6514"/>
    <n v="1492"/>
    <x v="2"/>
    <n v="3.0012194636085199E-3"/>
  </r>
  <r>
    <s v="Post_3669"/>
    <x v="495"/>
    <x v="3"/>
    <x v="6"/>
    <x v="0"/>
    <x v="0"/>
    <x v="3666"/>
    <n v="22677"/>
    <n v="53104"/>
    <n v="22023"/>
    <x v="2"/>
    <n v="2.0486009654003771E-2"/>
  </r>
  <r>
    <s v="Post_3670"/>
    <x v="386"/>
    <x v="1"/>
    <x v="1"/>
    <x v="2"/>
    <x v="5"/>
    <x v="3667"/>
    <n v="407471"/>
    <n v="29168"/>
    <n v="7518"/>
    <x v="1"/>
    <n v="0.38706593568436343"/>
  </r>
  <r>
    <s v="Post_3671"/>
    <x v="535"/>
    <x v="1"/>
    <x v="9"/>
    <x v="2"/>
    <x v="3"/>
    <x v="3668"/>
    <n v="131318"/>
    <n v="92253"/>
    <n v="28352"/>
    <x v="0"/>
    <n v="1.0864931771525179"/>
  </r>
  <r>
    <s v="Post_3672"/>
    <x v="185"/>
    <x v="3"/>
    <x v="1"/>
    <x v="2"/>
    <x v="4"/>
    <x v="3669"/>
    <n v="149682"/>
    <n v="27039"/>
    <n v="47514"/>
    <x v="0"/>
    <n v="0.30909609706473462"/>
  </r>
  <r>
    <s v="Post_3673"/>
    <x v="28"/>
    <x v="0"/>
    <x v="3"/>
    <x v="3"/>
    <x v="6"/>
    <x v="3670"/>
    <n v="27472"/>
    <n v="18187"/>
    <n v="21421"/>
    <x v="1"/>
    <n v="2.0749551246102112E-2"/>
  </r>
  <r>
    <s v="Post_3674"/>
    <x v="617"/>
    <x v="0"/>
    <x v="9"/>
    <x v="1"/>
    <x v="2"/>
    <x v="3671"/>
    <n v="176811"/>
    <n v="47917"/>
    <n v="712"/>
    <x v="1"/>
    <n v="0.14389003492575725"/>
  </r>
  <r>
    <s v="Post_3675"/>
    <x v="578"/>
    <x v="2"/>
    <x v="7"/>
    <x v="3"/>
    <x v="4"/>
    <x v="3672"/>
    <n v="362837"/>
    <n v="17128"/>
    <n v="25765"/>
    <x v="0"/>
    <n v="9.4150216155882857E-2"/>
  </r>
  <r>
    <s v="Post_3676"/>
    <x v="530"/>
    <x v="2"/>
    <x v="9"/>
    <x v="2"/>
    <x v="5"/>
    <x v="3673"/>
    <n v="13467"/>
    <n v="49239"/>
    <n v="8742"/>
    <x v="2"/>
    <n v="0.10828391336438216"/>
  </r>
  <r>
    <s v="Post_3677"/>
    <x v="658"/>
    <x v="0"/>
    <x v="3"/>
    <x v="5"/>
    <x v="2"/>
    <x v="3674"/>
    <n v="376256"/>
    <n v="1871"/>
    <n v="3708"/>
    <x v="2"/>
    <n v="9.6410368542700728E-2"/>
  </r>
  <r>
    <s v="Post_3678"/>
    <x v="407"/>
    <x v="3"/>
    <x v="6"/>
    <x v="3"/>
    <x v="7"/>
    <x v="3675"/>
    <n v="284824"/>
    <n v="64052"/>
    <n v="41718"/>
    <x v="2"/>
    <n v="0.1308471326249524"/>
  </r>
  <r>
    <s v="Post_3679"/>
    <x v="296"/>
    <x v="1"/>
    <x v="3"/>
    <x v="1"/>
    <x v="2"/>
    <x v="3676"/>
    <n v="115422"/>
    <n v="32844"/>
    <n v="48115"/>
    <x v="2"/>
    <n v="9.1382971248340494E-2"/>
  </r>
  <r>
    <s v="Post_3680"/>
    <x v="239"/>
    <x v="3"/>
    <x v="0"/>
    <x v="1"/>
    <x v="5"/>
    <x v="3677"/>
    <n v="125302"/>
    <n v="62306"/>
    <n v="21850"/>
    <x v="0"/>
    <n v="0.14312548985040216"/>
  </r>
  <r>
    <s v="Post_3681"/>
    <x v="681"/>
    <x v="1"/>
    <x v="2"/>
    <x v="2"/>
    <x v="3"/>
    <x v="3678"/>
    <n v="351332"/>
    <n v="76680"/>
    <n v="36031"/>
    <x v="0"/>
    <n v="0.11631150246750535"/>
  </r>
  <r>
    <s v="Post_3682"/>
    <x v="502"/>
    <x v="2"/>
    <x v="1"/>
    <x v="2"/>
    <x v="2"/>
    <x v="3679"/>
    <n v="45882"/>
    <n v="60806"/>
    <n v="27585"/>
    <x v="2"/>
    <n v="0.28277644164957311"/>
  </r>
  <r>
    <s v="Post_3683"/>
    <x v="428"/>
    <x v="2"/>
    <x v="0"/>
    <x v="3"/>
    <x v="4"/>
    <x v="3680"/>
    <n v="94417"/>
    <n v="20561"/>
    <n v="44245"/>
    <x v="1"/>
    <n v="3.4206364773221143E-2"/>
  </r>
  <r>
    <s v="Post_3684"/>
    <x v="151"/>
    <x v="1"/>
    <x v="9"/>
    <x v="3"/>
    <x v="6"/>
    <x v="3681"/>
    <n v="422057"/>
    <n v="94191"/>
    <n v="34407"/>
    <x v="2"/>
    <n v="0.39588553105981905"/>
  </r>
  <r>
    <s v="Post_3685"/>
    <x v="69"/>
    <x v="1"/>
    <x v="9"/>
    <x v="4"/>
    <x v="3"/>
    <x v="3682"/>
    <n v="99936"/>
    <n v="80353"/>
    <n v="3006"/>
    <x v="2"/>
    <n v="4.1886521678523032E-2"/>
  </r>
  <r>
    <s v="Post_3686"/>
    <x v="337"/>
    <x v="2"/>
    <x v="2"/>
    <x v="1"/>
    <x v="1"/>
    <x v="3683"/>
    <n v="249922"/>
    <n v="29934"/>
    <n v="46886"/>
    <x v="2"/>
    <n v="0.17335062195534739"/>
  </r>
  <r>
    <s v="Post_3687"/>
    <x v="557"/>
    <x v="3"/>
    <x v="8"/>
    <x v="4"/>
    <x v="0"/>
    <x v="3684"/>
    <n v="337597"/>
    <n v="79716"/>
    <n v="33748"/>
    <x v="0"/>
    <n v="82.506127675141755"/>
  </r>
  <r>
    <s v="Post_3688"/>
    <x v="142"/>
    <x v="1"/>
    <x v="9"/>
    <x v="2"/>
    <x v="6"/>
    <x v="3685"/>
    <n v="22674"/>
    <n v="17632"/>
    <n v="11763"/>
    <x v="0"/>
    <n v="2.3231409719009208E-2"/>
  </r>
  <r>
    <s v="Post_3689"/>
    <x v="210"/>
    <x v="0"/>
    <x v="2"/>
    <x v="5"/>
    <x v="6"/>
    <x v="3686"/>
    <n v="185414"/>
    <n v="40492"/>
    <n v="35212"/>
    <x v="0"/>
    <n v="0.11611318454142455"/>
  </r>
  <r>
    <s v="Post_3690"/>
    <x v="696"/>
    <x v="0"/>
    <x v="8"/>
    <x v="4"/>
    <x v="5"/>
    <x v="3687"/>
    <n v="426213"/>
    <n v="6952"/>
    <n v="12284"/>
    <x v="0"/>
    <n v="0.63381592333577597"/>
  </r>
  <r>
    <s v="Post_3691"/>
    <x v="409"/>
    <x v="2"/>
    <x v="2"/>
    <x v="4"/>
    <x v="7"/>
    <x v="3688"/>
    <n v="196850"/>
    <n v="15677"/>
    <n v="45746"/>
    <x v="1"/>
    <n v="6.3362850963974093E-2"/>
  </r>
  <r>
    <s v="Post_3692"/>
    <x v="598"/>
    <x v="1"/>
    <x v="9"/>
    <x v="3"/>
    <x v="1"/>
    <x v="3689"/>
    <n v="5898"/>
    <n v="89"/>
    <n v="6431"/>
    <x v="2"/>
    <n v="4.2431620954209177E-3"/>
  </r>
  <r>
    <s v="Post_3693"/>
    <x v="11"/>
    <x v="3"/>
    <x v="1"/>
    <x v="3"/>
    <x v="5"/>
    <x v="3690"/>
    <n v="15894"/>
    <n v="55304"/>
    <n v="37035"/>
    <x v="2"/>
    <n v="3.4518225296377138E-2"/>
  </r>
  <r>
    <s v="Post_3694"/>
    <x v="188"/>
    <x v="3"/>
    <x v="0"/>
    <x v="2"/>
    <x v="3"/>
    <x v="3691"/>
    <n v="39413"/>
    <n v="57043"/>
    <n v="36427"/>
    <x v="0"/>
    <n v="0.28768843405160005"/>
  </r>
  <r>
    <s v="Post_3695"/>
    <x v="429"/>
    <x v="2"/>
    <x v="8"/>
    <x v="0"/>
    <x v="0"/>
    <x v="3692"/>
    <n v="157733"/>
    <n v="80500"/>
    <n v="34374"/>
    <x v="2"/>
    <n v="0.59589225250668343"/>
  </r>
  <r>
    <s v="Post_3696"/>
    <x v="606"/>
    <x v="2"/>
    <x v="8"/>
    <x v="0"/>
    <x v="6"/>
    <x v="3693"/>
    <n v="88078"/>
    <n v="98083"/>
    <n v="27044"/>
    <x v="1"/>
    <n v="0.32718319066721091"/>
  </r>
  <r>
    <s v="Post_3697"/>
    <x v="258"/>
    <x v="3"/>
    <x v="8"/>
    <x v="3"/>
    <x v="2"/>
    <x v="3694"/>
    <n v="377505"/>
    <n v="16732"/>
    <n v="26086"/>
    <x v="0"/>
    <n v="9.1939272216785453E-2"/>
  </r>
  <r>
    <s v="Post_3698"/>
    <x v="17"/>
    <x v="0"/>
    <x v="0"/>
    <x v="3"/>
    <x v="0"/>
    <x v="3695"/>
    <n v="22478"/>
    <n v="94199"/>
    <n v="3637"/>
    <x v="2"/>
    <n v="4.6747484166763803E-2"/>
  </r>
  <r>
    <s v="Post_3699"/>
    <x v="113"/>
    <x v="2"/>
    <x v="5"/>
    <x v="0"/>
    <x v="0"/>
    <x v="3696"/>
    <n v="337203"/>
    <n v="25042"/>
    <n v="4682"/>
    <x v="0"/>
    <n v="0.51460391457277976"/>
  </r>
  <r>
    <s v="Post_3700"/>
    <x v="329"/>
    <x v="0"/>
    <x v="8"/>
    <x v="1"/>
    <x v="1"/>
    <x v="3697"/>
    <n v="160878"/>
    <n v="41722"/>
    <n v="11012"/>
    <x v="1"/>
    <n v="7.8778471230324471E-2"/>
  </r>
  <r>
    <s v="Post_3701"/>
    <x v="436"/>
    <x v="3"/>
    <x v="5"/>
    <x v="3"/>
    <x v="3"/>
    <x v="3698"/>
    <n v="188355"/>
    <n v="91094"/>
    <n v="36292"/>
    <x v="2"/>
    <n v="0.29615758002110448"/>
  </r>
  <r>
    <s v="Post_3702"/>
    <x v="238"/>
    <x v="3"/>
    <x v="1"/>
    <x v="5"/>
    <x v="2"/>
    <x v="3699"/>
    <n v="380580"/>
    <n v="69495"/>
    <n v="13206"/>
    <x v="1"/>
    <n v="0.3865516559490762"/>
  </r>
  <r>
    <s v="Post_3703"/>
    <x v="476"/>
    <x v="1"/>
    <x v="7"/>
    <x v="1"/>
    <x v="3"/>
    <x v="3700"/>
    <n v="230451"/>
    <n v="95429"/>
    <n v="22070"/>
    <x v="0"/>
    <n v="0.1036121466370198"/>
  </r>
  <r>
    <s v="Post_3704"/>
    <x v="98"/>
    <x v="0"/>
    <x v="2"/>
    <x v="4"/>
    <x v="1"/>
    <x v="3701"/>
    <n v="207862"/>
    <n v="37985"/>
    <n v="34639"/>
    <x v="2"/>
    <n v="0.57554243221392776"/>
  </r>
  <r>
    <s v="Post_3705"/>
    <x v="224"/>
    <x v="2"/>
    <x v="6"/>
    <x v="2"/>
    <x v="6"/>
    <x v="3702"/>
    <n v="362386"/>
    <n v="42588"/>
    <n v="8407"/>
    <x v="2"/>
    <n v="0.16128278377359756"/>
  </r>
  <r>
    <s v="Post_3706"/>
    <x v="435"/>
    <x v="1"/>
    <x v="6"/>
    <x v="0"/>
    <x v="6"/>
    <x v="3703"/>
    <n v="165023"/>
    <n v="94433"/>
    <n v="31987"/>
    <x v="2"/>
    <n v="7.7110584181274686E-2"/>
  </r>
  <r>
    <s v="Post_3707"/>
    <x v="421"/>
    <x v="2"/>
    <x v="2"/>
    <x v="0"/>
    <x v="7"/>
    <x v="3704"/>
    <n v="165042"/>
    <n v="49187"/>
    <n v="13883"/>
    <x v="1"/>
    <n v="6.1290592133775731E-2"/>
  </r>
  <r>
    <s v="Post_3708"/>
    <x v="407"/>
    <x v="0"/>
    <x v="9"/>
    <x v="5"/>
    <x v="2"/>
    <x v="3705"/>
    <n v="145324"/>
    <n v="49725"/>
    <n v="26919"/>
    <x v="0"/>
    <n v="0.12109956801593943"/>
  </r>
  <r>
    <s v="Post_3709"/>
    <x v="424"/>
    <x v="1"/>
    <x v="5"/>
    <x v="1"/>
    <x v="0"/>
    <x v="3706"/>
    <n v="247785"/>
    <n v="75690"/>
    <n v="4772"/>
    <x v="2"/>
    <n v="7.2727840737756191E-2"/>
  </r>
  <r>
    <s v="Post_3710"/>
    <x v="177"/>
    <x v="3"/>
    <x v="7"/>
    <x v="3"/>
    <x v="1"/>
    <x v="3707"/>
    <n v="361088"/>
    <n v="80015"/>
    <n v="8735"/>
    <x v="0"/>
    <n v="0.23001310012854692"/>
  </r>
  <r>
    <s v="Post_3711"/>
    <x v="135"/>
    <x v="2"/>
    <x v="3"/>
    <x v="2"/>
    <x v="1"/>
    <x v="3708"/>
    <n v="69446"/>
    <n v="99612"/>
    <n v="12359"/>
    <x v="0"/>
    <n v="1.40801421852444"/>
  </r>
  <r>
    <s v="Post_3712"/>
    <x v="514"/>
    <x v="0"/>
    <x v="3"/>
    <x v="2"/>
    <x v="7"/>
    <x v="3709"/>
    <n v="322337"/>
    <n v="98094"/>
    <n v="44086"/>
    <x v="1"/>
    <n v="0.65971845468205437"/>
  </r>
  <r>
    <s v="Post_3713"/>
    <x v="213"/>
    <x v="3"/>
    <x v="8"/>
    <x v="1"/>
    <x v="2"/>
    <x v="3710"/>
    <n v="117226"/>
    <n v="18306"/>
    <n v="30080"/>
    <x v="0"/>
    <n v="4.082751575172161E-2"/>
  </r>
  <r>
    <s v="Post_3714"/>
    <x v="233"/>
    <x v="3"/>
    <x v="0"/>
    <x v="2"/>
    <x v="6"/>
    <x v="3711"/>
    <n v="301526"/>
    <n v="19765"/>
    <n v="33905"/>
    <x v="2"/>
    <n v="0.74651590462479378"/>
  </r>
  <r>
    <s v="Post_3715"/>
    <x v="67"/>
    <x v="2"/>
    <x v="4"/>
    <x v="4"/>
    <x v="5"/>
    <x v="3712"/>
    <n v="127508"/>
    <n v="32493"/>
    <n v="49827"/>
    <x v="2"/>
    <n v="5.1342093601911103E-2"/>
  </r>
  <r>
    <s v="Post_3716"/>
    <x v="350"/>
    <x v="2"/>
    <x v="9"/>
    <x v="2"/>
    <x v="2"/>
    <x v="3713"/>
    <n v="385207"/>
    <n v="77152"/>
    <n v="46378"/>
    <x v="1"/>
    <n v="0.15345363198963335"/>
  </r>
  <r>
    <s v="Post_3717"/>
    <x v="477"/>
    <x v="0"/>
    <x v="2"/>
    <x v="3"/>
    <x v="2"/>
    <x v="3714"/>
    <n v="204532"/>
    <n v="89445"/>
    <n v="26135"/>
    <x v="0"/>
    <n v="0.18989517894324714"/>
  </r>
  <r>
    <s v="Post_3718"/>
    <x v="694"/>
    <x v="3"/>
    <x v="2"/>
    <x v="3"/>
    <x v="2"/>
    <x v="3715"/>
    <n v="399795"/>
    <n v="93583"/>
    <n v="35968"/>
    <x v="0"/>
    <n v="1.3436268935548066"/>
  </r>
  <r>
    <s v="Post_3719"/>
    <x v="388"/>
    <x v="1"/>
    <x v="1"/>
    <x v="5"/>
    <x v="3"/>
    <x v="3716"/>
    <n v="12648"/>
    <n v="44721"/>
    <n v="13884"/>
    <x v="2"/>
    <n v="3.9703227388222705E-2"/>
  </r>
  <r>
    <s v="Post_3720"/>
    <x v="688"/>
    <x v="1"/>
    <x v="1"/>
    <x v="2"/>
    <x v="4"/>
    <x v="3717"/>
    <n v="185039"/>
    <n v="69942"/>
    <n v="48453"/>
    <x v="2"/>
    <n v="9.5442517110258987E-2"/>
  </r>
  <r>
    <s v="Post_3721"/>
    <x v="280"/>
    <x v="2"/>
    <x v="9"/>
    <x v="0"/>
    <x v="3"/>
    <x v="3718"/>
    <n v="123124"/>
    <n v="70698"/>
    <n v="21339"/>
    <x v="0"/>
    <n v="0.10187248291006609"/>
  </r>
  <r>
    <s v="Post_3722"/>
    <x v="112"/>
    <x v="3"/>
    <x v="1"/>
    <x v="4"/>
    <x v="0"/>
    <x v="3719"/>
    <n v="247450"/>
    <n v="19950"/>
    <n v="8264"/>
    <x v="0"/>
    <n v="6.8739459882157655E-2"/>
  </r>
  <r>
    <s v="Post_3723"/>
    <x v="526"/>
    <x v="3"/>
    <x v="7"/>
    <x v="5"/>
    <x v="7"/>
    <x v="3720"/>
    <n v="437895"/>
    <n v="11878"/>
    <n v="22267"/>
    <x v="2"/>
    <n v="0.11312986063678086"/>
  </r>
  <r>
    <s v="Post_3724"/>
    <x v="74"/>
    <x v="3"/>
    <x v="7"/>
    <x v="0"/>
    <x v="5"/>
    <x v="3721"/>
    <n v="46562"/>
    <n v="36026"/>
    <n v="24905"/>
    <x v="2"/>
    <n v="4.4771755387850692E-2"/>
  </r>
  <r>
    <s v="Post_3725"/>
    <x v="385"/>
    <x v="3"/>
    <x v="4"/>
    <x v="0"/>
    <x v="1"/>
    <x v="3722"/>
    <n v="415576"/>
    <n v="79914"/>
    <n v="6931"/>
    <x v="0"/>
    <n v="0.18646735584456459"/>
  </r>
  <r>
    <s v="Post_3726"/>
    <x v="715"/>
    <x v="0"/>
    <x v="0"/>
    <x v="2"/>
    <x v="6"/>
    <x v="3723"/>
    <n v="402282"/>
    <n v="61942"/>
    <n v="49243"/>
    <x v="0"/>
    <n v="0.77273507103298822"/>
  </r>
  <r>
    <s v="Post_3727"/>
    <x v="627"/>
    <x v="1"/>
    <x v="8"/>
    <x v="3"/>
    <x v="6"/>
    <x v="3724"/>
    <n v="34145"/>
    <n v="78128"/>
    <n v="48750"/>
    <x v="1"/>
    <n v="3.8653810469269446E-2"/>
  </r>
  <r>
    <s v="Post_3728"/>
    <x v="646"/>
    <x v="1"/>
    <x v="1"/>
    <x v="1"/>
    <x v="0"/>
    <x v="3725"/>
    <n v="238589"/>
    <n v="20953"/>
    <n v="15318"/>
    <x v="2"/>
    <n v="1.3012171393674283"/>
  </r>
  <r>
    <s v="Post_3729"/>
    <x v="223"/>
    <x v="2"/>
    <x v="4"/>
    <x v="1"/>
    <x v="6"/>
    <x v="3726"/>
    <n v="402033"/>
    <n v="81295"/>
    <n v="28799"/>
    <x v="2"/>
    <n v="2.8370800833185603"/>
  </r>
  <r>
    <s v="Post_3730"/>
    <x v="121"/>
    <x v="0"/>
    <x v="4"/>
    <x v="1"/>
    <x v="5"/>
    <x v="3727"/>
    <n v="249834"/>
    <n v="80882"/>
    <n v="16599"/>
    <x v="1"/>
    <n v="3.3062504759728886"/>
  </r>
  <r>
    <s v="Post_3731"/>
    <x v="339"/>
    <x v="2"/>
    <x v="1"/>
    <x v="3"/>
    <x v="0"/>
    <x v="3728"/>
    <n v="462611"/>
    <n v="63427"/>
    <n v="11223"/>
    <x v="1"/>
    <n v="0.16751411953762374"/>
  </r>
  <r>
    <s v="Post_3732"/>
    <x v="45"/>
    <x v="3"/>
    <x v="6"/>
    <x v="3"/>
    <x v="4"/>
    <x v="3729"/>
    <n v="207516"/>
    <n v="90406"/>
    <n v="12674"/>
    <x v="0"/>
    <n v="0.89007465145935727"/>
  </r>
  <r>
    <s v="Post_3733"/>
    <x v="193"/>
    <x v="0"/>
    <x v="7"/>
    <x v="3"/>
    <x v="6"/>
    <x v="3730"/>
    <n v="395122"/>
    <n v="48100"/>
    <n v="20122"/>
    <x v="2"/>
    <n v="9.3121070414790549E-2"/>
  </r>
  <r>
    <s v="Post_3734"/>
    <x v="355"/>
    <x v="3"/>
    <x v="7"/>
    <x v="3"/>
    <x v="6"/>
    <x v="3731"/>
    <n v="121131"/>
    <n v="69437"/>
    <n v="5334"/>
    <x v="1"/>
    <n v="4.5187551798499252E-2"/>
  </r>
  <r>
    <s v="Post_3735"/>
    <x v="80"/>
    <x v="1"/>
    <x v="3"/>
    <x v="2"/>
    <x v="7"/>
    <x v="3732"/>
    <n v="421644"/>
    <n v="22322"/>
    <n v="46373"/>
    <x v="0"/>
    <n v="0.21690599777227876"/>
  </r>
  <r>
    <s v="Post_3736"/>
    <x v="112"/>
    <x v="2"/>
    <x v="5"/>
    <x v="4"/>
    <x v="2"/>
    <x v="3733"/>
    <n v="222774"/>
    <n v="54533"/>
    <n v="6548"/>
    <x v="2"/>
    <n v="7.1470169755343926E-2"/>
  </r>
  <r>
    <s v="Post_3737"/>
    <x v="61"/>
    <x v="3"/>
    <x v="7"/>
    <x v="4"/>
    <x v="0"/>
    <x v="3734"/>
    <n v="221432"/>
    <n v="27097"/>
    <n v="44357"/>
    <x v="1"/>
    <n v="6.9385702261172313E-2"/>
  </r>
  <r>
    <s v="Post_3738"/>
    <x v="642"/>
    <x v="2"/>
    <x v="4"/>
    <x v="3"/>
    <x v="7"/>
    <x v="3735"/>
    <n v="16756"/>
    <n v="88760"/>
    <n v="44092"/>
    <x v="1"/>
    <n v="5.1734052776286045E-2"/>
  </r>
  <r>
    <s v="Post_3739"/>
    <x v="556"/>
    <x v="1"/>
    <x v="1"/>
    <x v="2"/>
    <x v="7"/>
    <x v="3736"/>
    <n v="297965"/>
    <n v="12405"/>
    <n v="47576"/>
    <x v="1"/>
    <n v="0.10565146462990287"/>
  </r>
  <r>
    <s v="Post_3740"/>
    <x v="131"/>
    <x v="0"/>
    <x v="6"/>
    <x v="5"/>
    <x v="7"/>
    <x v="3737"/>
    <n v="99060"/>
    <n v="7438"/>
    <n v="37247"/>
    <x v="0"/>
    <n v="6.3028194643096738E-2"/>
  </r>
  <r>
    <s v="Post_3741"/>
    <x v="193"/>
    <x v="2"/>
    <x v="8"/>
    <x v="5"/>
    <x v="7"/>
    <x v="3738"/>
    <n v="257996"/>
    <n v="5989"/>
    <n v="42160"/>
    <x v="2"/>
    <n v="0.29493737957610788"/>
  </r>
  <r>
    <s v="Post_3742"/>
    <x v="521"/>
    <x v="2"/>
    <x v="6"/>
    <x v="1"/>
    <x v="7"/>
    <x v="3739"/>
    <n v="471777"/>
    <n v="18090"/>
    <n v="47750"/>
    <x v="1"/>
    <n v="0.1181179415172095"/>
  </r>
  <r>
    <s v="Post_3743"/>
    <x v="379"/>
    <x v="2"/>
    <x v="9"/>
    <x v="2"/>
    <x v="1"/>
    <x v="3740"/>
    <n v="361247"/>
    <n v="47396"/>
    <n v="5021"/>
    <x v="1"/>
    <n v="0.18735003220146615"/>
  </r>
  <r>
    <s v="Post_3744"/>
    <x v="447"/>
    <x v="3"/>
    <x v="6"/>
    <x v="4"/>
    <x v="0"/>
    <x v="3741"/>
    <n v="395218"/>
    <n v="70016"/>
    <n v="43978"/>
    <x v="2"/>
    <n v="0.77824510780855505"/>
  </r>
  <r>
    <s v="Post_3745"/>
    <x v="459"/>
    <x v="0"/>
    <x v="4"/>
    <x v="5"/>
    <x v="1"/>
    <x v="3742"/>
    <n v="127535"/>
    <n v="53968"/>
    <n v="43870"/>
    <x v="0"/>
    <n v="0.21819630532166512"/>
  </r>
  <r>
    <s v="Post_3746"/>
    <x v="207"/>
    <x v="1"/>
    <x v="3"/>
    <x v="2"/>
    <x v="0"/>
    <x v="3743"/>
    <n v="151587"/>
    <n v="84813"/>
    <n v="5219"/>
    <x v="0"/>
    <n v="8.9359245476728855E-2"/>
  </r>
  <r>
    <s v="Post_3747"/>
    <x v="164"/>
    <x v="0"/>
    <x v="2"/>
    <x v="0"/>
    <x v="7"/>
    <x v="3744"/>
    <n v="253576"/>
    <n v="512"/>
    <n v="15923"/>
    <x v="1"/>
    <n v="11.560669635211509"/>
  </r>
  <r>
    <s v="Post_3748"/>
    <x v="676"/>
    <x v="1"/>
    <x v="8"/>
    <x v="0"/>
    <x v="5"/>
    <x v="3745"/>
    <n v="39961"/>
    <n v="57731"/>
    <n v="650"/>
    <x v="0"/>
    <n v="2.725449146769408E-2"/>
  </r>
  <r>
    <s v="Post_3749"/>
    <x v="450"/>
    <x v="3"/>
    <x v="6"/>
    <x v="5"/>
    <x v="5"/>
    <x v="3746"/>
    <n v="96400"/>
    <n v="33904"/>
    <n v="40818"/>
    <x v="2"/>
    <n v="5.8662066634419821E-2"/>
  </r>
  <r>
    <s v="Post_3750"/>
    <x v="426"/>
    <x v="0"/>
    <x v="2"/>
    <x v="2"/>
    <x v="2"/>
    <x v="3747"/>
    <n v="74646"/>
    <n v="76271"/>
    <n v="25002"/>
    <x v="1"/>
    <n v="3.7960971531914738E-2"/>
  </r>
  <r>
    <s v="Post_3751"/>
    <x v="197"/>
    <x v="1"/>
    <x v="3"/>
    <x v="1"/>
    <x v="5"/>
    <x v="3748"/>
    <n v="321819"/>
    <n v="85915"/>
    <n v="43610"/>
    <x v="2"/>
    <n v="0.15922579989670557"/>
  </r>
  <r>
    <s v="Post_3752"/>
    <x v="664"/>
    <x v="0"/>
    <x v="2"/>
    <x v="1"/>
    <x v="3"/>
    <x v="3749"/>
    <n v="316772"/>
    <n v="85104"/>
    <n v="49951"/>
    <x v="0"/>
    <n v="0.11502765030221594"/>
  </r>
  <r>
    <s v="Post_3753"/>
    <x v="85"/>
    <x v="2"/>
    <x v="2"/>
    <x v="4"/>
    <x v="2"/>
    <x v="3750"/>
    <n v="20586"/>
    <n v="37695"/>
    <n v="37403"/>
    <x v="0"/>
    <n v="3.9237701721457588E-2"/>
  </r>
  <r>
    <s v="Post_3754"/>
    <x v="574"/>
    <x v="3"/>
    <x v="8"/>
    <x v="1"/>
    <x v="2"/>
    <x v="3751"/>
    <n v="140978"/>
    <n v="27325"/>
    <n v="15958"/>
    <x v="0"/>
    <n v="0.1772343663131489"/>
  </r>
  <r>
    <s v="Post_3755"/>
    <x v="295"/>
    <x v="2"/>
    <x v="5"/>
    <x v="1"/>
    <x v="0"/>
    <x v="3752"/>
    <n v="455700"/>
    <n v="85611"/>
    <n v="43242"/>
    <x v="0"/>
    <n v="1.0215814639534153"/>
  </r>
  <r>
    <s v="Post_3756"/>
    <x v="552"/>
    <x v="0"/>
    <x v="3"/>
    <x v="5"/>
    <x v="6"/>
    <x v="3753"/>
    <n v="477781"/>
    <n v="59040"/>
    <n v="12295"/>
    <x v="2"/>
    <n v="0.26708132537738549"/>
  </r>
  <r>
    <s v="Post_3757"/>
    <x v="335"/>
    <x v="0"/>
    <x v="5"/>
    <x v="2"/>
    <x v="5"/>
    <x v="3754"/>
    <n v="103117"/>
    <n v="42087"/>
    <n v="38390"/>
    <x v="1"/>
    <n v="0.10135022117262063"/>
  </r>
  <r>
    <s v="Post_3758"/>
    <x v="421"/>
    <x v="1"/>
    <x v="6"/>
    <x v="1"/>
    <x v="7"/>
    <x v="3755"/>
    <n v="429333"/>
    <n v="72079"/>
    <n v="42269"/>
    <x v="0"/>
    <n v="0.15449217978551064"/>
  </r>
  <r>
    <s v="Post_3759"/>
    <x v="308"/>
    <x v="2"/>
    <x v="4"/>
    <x v="4"/>
    <x v="5"/>
    <x v="3756"/>
    <n v="96271"/>
    <n v="28894"/>
    <n v="22623"/>
    <x v="1"/>
    <n v="3.0965599621677765E-2"/>
  </r>
  <r>
    <s v="Post_3760"/>
    <x v="593"/>
    <x v="3"/>
    <x v="7"/>
    <x v="3"/>
    <x v="0"/>
    <x v="3757"/>
    <n v="493550"/>
    <n v="65769"/>
    <n v="12395"/>
    <x v="0"/>
    <n v="0.11819173757239247"/>
  </r>
  <r>
    <s v="Post_3761"/>
    <x v="719"/>
    <x v="1"/>
    <x v="3"/>
    <x v="5"/>
    <x v="6"/>
    <x v="3758"/>
    <n v="360339"/>
    <n v="90144"/>
    <n v="26248"/>
    <x v="1"/>
    <n v="0.10989905481893424"/>
  </r>
  <r>
    <s v="Post_3762"/>
    <x v="533"/>
    <x v="2"/>
    <x v="2"/>
    <x v="5"/>
    <x v="7"/>
    <x v="3759"/>
    <n v="38772"/>
    <n v="59724"/>
    <n v="2247"/>
    <x v="2"/>
    <n v="5.0816910218061305E-2"/>
  </r>
  <r>
    <s v="Post_3763"/>
    <x v="653"/>
    <x v="0"/>
    <x v="4"/>
    <x v="3"/>
    <x v="1"/>
    <x v="3760"/>
    <n v="247328"/>
    <n v="36608"/>
    <n v="17278"/>
    <x v="0"/>
    <n v="0.12392669739181809"/>
  </r>
  <r>
    <s v="Post_3764"/>
    <x v="311"/>
    <x v="1"/>
    <x v="8"/>
    <x v="4"/>
    <x v="5"/>
    <x v="3761"/>
    <n v="372038"/>
    <n v="50812"/>
    <n v="33493"/>
    <x v="2"/>
    <n v="0.14190939240951136"/>
  </r>
  <r>
    <s v="Post_3765"/>
    <x v="406"/>
    <x v="2"/>
    <x v="4"/>
    <x v="2"/>
    <x v="2"/>
    <x v="3762"/>
    <n v="67640"/>
    <n v="77088"/>
    <n v="2976"/>
    <x v="1"/>
    <n v="3.2997086416068362E-2"/>
  </r>
  <r>
    <s v="Post_3766"/>
    <x v="571"/>
    <x v="0"/>
    <x v="4"/>
    <x v="3"/>
    <x v="3"/>
    <x v="3763"/>
    <n v="250763"/>
    <n v="83080"/>
    <n v="26482"/>
    <x v="2"/>
    <n v="1.2083211771846696"/>
  </r>
  <r>
    <s v="Post_3767"/>
    <x v="434"/>
    <x v="1"/>
    <x v="6"/>
    <x v="4"/>
    <x v="1"/>
    <x v="3764"/>
    <n v="174642"/>
    <n v="70414"/>
    <n v="820"/>
    <x v="2"/>
    <n v="0.17499062331637821"/>
  </r>
  <r>
    <s v="Post_3768"/>
    <x v="222"/>
    <x v="0"/>
    <x v="0"/>
    <x v="2"/>
    <x v="1"/>
    <x v="3765"/>
    <n v="314068"/>
    <n v="81740"/>
    <n v="24653"/>
    <x v="2"/>
    <n v="0.81867212888126495"/>
  </r>
  <r>
    <s v="Post_3769"/>
    <x v="52"/>
    <x v="1"/>
    <x v="3"/>
    <x v="1"/>
    <x v="0"/>
    <x v="3766"/>
    <n v="358058"/>
    <n v="65689"/>
    <n v="25327"/>
    <x v="1"/>
    <n v="0.70467077369202336"/>
  </r>
  <r>
    <s v="Post_3770"/>
    <x v="191"/>
    <x v="2"/>
    <x v="4"/>
    <x v="2"/>
    <x v="5"/>
    <x v="3767"/>
    <n v="196250"/>
    <n v="8655"/>
    <n v="25527"/>
    <x v="0"/>
    <n v="0.13208822313848248"/>
  </r>
  <r>
    <s v="Post_3771"/>
    <x v="558"/>
    <x v="3"/>
    <x v="2"/>
    <x v="1"/>
    <x v="5"/>
    <x v="3768"/>
    <n v="422456"/>
    <n v="36459"/>
    <n v="47807"/>
    <x v="1"/>
    <n v="0.21509715245298588"/>
  </r>
  <r>
    <s v="Post_3772"/>
    <x v="458"/>
    <x v="0"/>
    <x v="4"/>
    <x v="5"/>
    <x v="4"/>
    <x v="3769"/>
    <n v="128909"/>
    <n v="63956"/>
    <n v="24994"/>
    <x v="0"/>
    <n v="4.3959531862937481E-2"/>
  </r>
  <r>
    <s v="Post_3773"/>
    <x v="324"/>
    <x v="3"/>
    <x v="2"/>
    <x v="0"/>
    <x v="3"/>
    <x v="3770"/>
    <n v="286756"/>
    <n v="98722"/>
    <n v="44285"/>
    <x v="2"/>
    <n v="0.17994206019994632"/>
  </r>
  <r>
    <s v="Post_3774"/>
    <x v="291"/>
    <x v="3"/>
    <x v="7"/>
    <x v="4"/>
    <x v="1"/>
    <x v="3771"/>
    <n v="395901"/>
    <n v="43291"/>
    <n v="11180"/>
    <x v="0"/>
    <n v="0.16915583586356719"/>
  </r>
  <r>
    <s v="Post_3775"/>
    <x v="621"/>
    <x v="3"/>
    <x v="6"/>
    <x v="3"/>
    <x v="1"/>
    <x v="3772"/>
    <n v="323246"/>
    <n v="92331"/>
    <n v="23780"/>
    <x v="1"/>
    <n v="0.10133480268570429"/>
  </r>
  <r>
    <s v="Post_3776"/>
    <x v="600"/>
    <x v="2"/>
    <x v="9"/>
    <x v="3"/>
    <x v="2"/>
    <x v="3773"/>
    <n v="230467"/>
    <n v="79259"/>
    <n v="7925"/>
    <x v="1"/>
    <n v="0.18062751159020515"/>
  </r>
  <r>
    <s v="Post_3777"/>
    <x v="447"/>
    <x v="2"/>
    <x v="3"/>
    <x v="5"/>
    <x v="3"/>
    <x v="3774"/>
    <n v="306980"/>
    <n v="66142"/>
    <n v="19162"/>
    <x v="0"/>
    <n v="5.4147721782820541"/>
  </r>
  <r>
    <s v="Post_3778"/>
    <x v="108"/>
    <x v="0"/>
    <x v="6"/>
    <x v="1"/>
    <x v="0"/>
    <x v="3775"/>
    <n v="333622"/>
    <n v="27754"/>
    <n v="25313"/>
    <x v="0"/>
    <n v="0.48531342324500304"/>
  </r>
  <r>
    <s v="Post_3779"/>
    <x v="118"/>
    <x v="0"/>
    <x v="9"/>
    <x v="4"/>
    <x v="1"/>
    <x v="3776"/>
    <n v="98519"/>
    <n v="13450"/>
    <n v="23794"/>
    <x v="1"/>
    <n v="3.4609006657294029E-2"/>
  </r>
  <r>
    <s v="Post_3780"/>
    <x v="674"/>
    <x v="0"/>
    <x v="3"/>
    <x v="0"/>
    <x v="3"/>
    <x v="3777"/>
    <n v="227500"/>
    <n v="22953"/>
    <n v="8757"/>
    <x v="0"/>
    <n v="0.10227643084809616"/>
  </r>
  <r>
    <s v="Post_3781"/>
    <x v="297"/>
    <x v="2"/>
    <x v="6"/>
    <x v="0"/>
    <x v="3"/>
    <x v="3778"/>
    <n v="103339"/>
    <n v="72555"/>
    <n v="6292"/>
    <x v="0"/>
    <n v="0.1708500961222863"/>
  </r>
  <r>
    <s v="Post_3782"/>
    <x v="293"/>
    <x v="0"/>
    <x v="3"/>
    <x v="3"/>
    <x v="0"/>
    <x v="3779"/>
    <n v="24702"/>
    <n v="14264"/>
    <n v="20910"/>
    <x v="2"/>
    <n v="2.7683663882703675E-2"/>
  </r>
  <r>
    <s v="Post_3783"/>
    <x v="276"/>
    <x v="0"/>
    <x v="3"/>
    <x v="1"/>
    <x v="0"/>
    <x v="3780"/>
    <n v="124652"/>
    <n v="27640"/>
    <n v="1319"/>
    <x v="2"/>
    <n v="0.15928042753777974"/>
  </r>
  <r>
    <s v="Post_3784"/>
    <x v="126"/>
    <x v="2"/>
    <x v="4"/>
    <x v="0"/>
    <x v="7"/>
    <x v="3781"/>
    <n v="277908"/>
    <n v="26528"/>
    <n v="34206"/>
    <x v="2"/>
    <n v="6.7880071231158898E-2"/>
  </r>
  <r>
    <s v="Post_3785"/>
    <x v="503"/>
    <x v="2"/>
    <x v="0"/>
    <x v="3"/>
    <x v="1"/>
    <x v="3782"/>
    <n v="390506"/>
    <n v="15516"/>
    <n v="5293"/>
    <x v="2"/>
    <n v="8.2992202689712899E-2"/>
  </r>
  <r>
    <s v="Post_3786"/>
    <x v="122"/>
    <x v="2"/>
    <x v="5"/>
    <x v="2"/>
    <x v="3"/>
    <x v="3783"/>
    <n v="483426"/>
    <n v="49747"/>
    <n v="44836"/>
    <x v="0"/>
    <n v="0.12440438025737531"/>
  </r>
  <r>
    <s v="Post_3787"/>
    <x v="722"/>
    <x v="0"/>
    <x v="6"/>
    <x v="1"/>
    <x v="5"/>
    <x v="3784"/>
    <n v="403999"/>
    <n v="11069"/>
    <n v="4787"/>
    <x v="1"/>
    <n v="0.10940467731020657"/>
  </r>
  <r>
    <s v="Post_3788"/>
    <x v="100"/>
    <x v="1"/>
    <x v="3"/>
    <x v="4"/>
    <x v="6"/>
    <x v="3785"/>
    <n v="219055"/>
    <n v="32009"/>
    <n v="33612"/>
    <x v="0"/>
    <n v="0.15544462439512363"/>
  </r>
  <r>
    <s v="Post_3789"/>
    <x v="268"/>
    <x v="2"/>
    <x v="4"/>
    <x v="0"/>
    <x v="7"/>
    <x v="3786"/>
    <n v="60397"/>
    <n v="71412"/>
    <n v="49228"/>
    <x v="2"/>
    <n v="4.6658575678530899E-2"/>
  </r>
  <r>
    <s v="Post_3790"/>
    <x v="621"/>
    <x v="1"/>
    <x v="2"/>
    <x v="2"/>
    <x v="1"/>
    <x v="3787"/>
    <n v="199918"/>
    <n v="60118"/>
    <n v="5823"/>
    <x v="2"/>
    <n v="6.6430272688474679E-2"/>
  </r>
  <r>
    <s v="Post_3791"/>
    <x v="482"/>
    <x v="1"/>
    <x v="1"/>
    <x v="1"/>
    <x v="1"/>
    <x v="3788"/>
    <n v="318112"/>
    <n v="7994"/>
    <n v="1220"/>
    <x v="1"/>
    <n v="0.21357854962125933"/>
  </r>
  <r>
    <s v="Post_3792"/>
    <x v="80"/>
    <x v="2"/>
    <x v="6"/>
    <x v="3"/>
    <x v="6"/>
    <x v="3789"/>
    <n v="10641"/>
    <n v="12421"/>
    <n v="41367"/>
    <x v="0"/>
    <n v="1.7194166328853743E-2"/>
  </r>
  <r>
    <s v="Post_3793"/>
    <x v="147"/>
    <x v="2"/>
    <x v="0"/>
    <x v="2"/>
    <x v="0"/>
    <x v="3790"/>
    <n v="130858"/>
    <n v="66782"/>
    <n v="11076"/>
    <x v="0"/>
    <n v="5.1603300676824178E-2"/>
  </r>
  <r>
    <s v="Post_3794"/>
    <x v="433"/>
    <x v="1"/>
    <x v="1"/>
    <x v="5"/>
    <x v="0"/>
    <x v="3791"/>
    <n v="274766"/>
    <n v="45283"/>
    <n v="9010"/>
    <x v="2"/>
    <n v="7.460564157849929E-2"/>
  </r>
  <r>
    <s v="Post_3795"/>
    <x v="103"/>
    <x v="2"/>
    <x v="1"/>
    <x v="0"/>
    <x v="7"/>
    <x v="3792"/>
    <n v="54434"/>
    <n v="41385"/>
    <n v="16714"/>
    <x v="1"/>
    <n v="4.3782900496060692E-2"/>
  </r>
  <r>
    <s v="Post_3796"/>
    <x v="248"/>
    <x v="0"/>
    <x v="7"/>
    <x v="3"/>
    <x v="4"/>
    <x v="3793"/>
    <n v="40473"/>
    <n v="28558"/>
    <n v="25286"/>
    <x v="0"/>
    <n v="2.7359561676133941E-2"/>
  </r>
  <r>
    <s v="Post_3797"/>
    <x v="203"/>
    <x v="0"/>
    <x v="5"/>
    <x v="1"/>
    <x v="3"/>
    <x v="3794"/>
    <n v="248284"/>
    <n v="83794"/>
    <n v="24725"/>
    <x v="0"/>
    <n v="7.6802783819201567E-2"/>
  </r>
  <r>
    <s v="Post_3798"/>
    <x v="647"/>
    <x v="0"/>
    <x v="6"/>
    <x v="5"/>
    <x v="6"/>
    <x v="3795"/>
    <n v="448970"/>
    <n v="59849"/>
    <n v="18865"/>
    <x v="1"/>
    <n v="0.1106165324009148"/>
  </r>
  <r>
    <s v="Post_3799"/>
    <x v="79"/>
    <x v="2"/>
    <x v="9"/>
    <x v="5"/>
    <x v="0"/>
    <x v="3796"/>
    <n v="434667"/>
    <n v="32954"/>
    <n v="22379"/>
    <x v="0"/>
    <n v="0.10012043057506315"/>
  </r>
  <r>
    <s v="Post_3800"/>
    <x v="513"/>
    <x v="3"/>
    <x v="4"/>
    <x v="1"/>
    <x v="2"/>
    <x v="3797"/>
    <n v="444651"/>
    <n v="70531"/>
    <n v="24516"/>
    <x v="2"/>
    <n v="0.33057495877751125"/>
  </r>
  <r>
    <s v="Post_3801"/>
    <x v="237"/>
    <x v="3"/>
    <x v="0"/>
    <x v="2"/>
    <x v="4"/>
    <x v="3798"/>
    <n v="168189"/>
    <n v="47117"/>
    <n v="20562"/>
    <x v="1"/>
    <n v="1.3060460583509139"/>
  </r>
  <r>
    <s v="Post_3802"/>
    <x v="699"/>
    <x v="0"/>
    <x v="3"/>
    <x v="5"/>
    <x v="6"/>
    <x v="3799"/>
    <n v="80341"/>
    <n v="79803"/>
    <n v="14047"/>
    <x v="2"/>
    <n v="0.41485505520572347"/>
  </r>
  <r>
    <s v="Post_3803"/>
    <x v="691"/>
    <x v="0"/>
    <x v="7"/>
    <x v="1"/>
    <x v="5"/>
    <x v="3800"/>
    <n v="292555"/>
    <n v="76539"/>
    <n v="12189"/>
    <x v="2"/>
    <n v="0.24931179553036534"/>
  </r>
  <r>
    <s v="Post_3804"/>
    <x v="261"/>
    <x v="1"/>
    <x v="2"/>
    <x v="3"/>
    <x v="0"/>
    <x v="3801"/>
    <n v="374018"/>
    <n v="84000"/>
    <n v="27438"/>
    <x v="0"/>
    <n v="0.51163913261138771"/>
  </r>
  <r>
    <s v="Post_3805"/>
    <x v="357"/>
    <x v="1"/>
    <x v="2"/>
    <x v="2"/>
    <x v="2"/>
    <x v="3802"/>
    <n v="173815"/>
    <n v="46684"/>
    <n v="30679"/>
    <x v="2"/>
    <n v="6.9843605580414497E-2"/>
  </r>
  <r>
    <s v="Post_3806"/>
    <x v="149"/>
    <x v="0"/>
    <x v="5"/>
    <x v="1"/>
    <x v="2"/>
    <x v="3803"/>
    <n v="341056"/>
    <n v="63956"/>
    <n v="40502"/>
    <x v="1"/>
    <n v="0.19235732867027192"/>
  </r>
  <r>
    <s v="Post_3807"/>
    <x v="193"/>
    <x v="1"/>
    <x v="9"/>
    <x v="1"/>
    <x v="1"/>
    <x v="3804"/>
    <n v="34382"/>
    <n v="13782"/>
    <n v="22498"/>
    <x v="2"/>
    <n v="1.9578847795530131E-2"/>
  </r>
  <r>
    <s v="Post_3808"/>
    <x v="10"/>
    <x v="1"/>
    <x v="5"/>
    <x v="0"/>
    <x v="4"/>
    <x v="3805"/>
    <n v="11441"/>
    <n v="74391"/>
    <n v="17355"/>
    <x v="0"/>
    <n v="2.3290768154980768E-2"/>
  </r>
  <r>
    <s v="Post_3809"/>
    <x v="89"/>
    <x v="2"/>
    <x v="1"/>
    <x v="5"/>
    <x v="6"/>
    <x v="3806"/>
    <n v="453533"/>
    <n v="95846"/>
    <n v="4664"/>
    <x v="2"/>
    <n v="0.1148909274109514"/>
  </r>
  <r>
    <s v="Post_3810"/>
    <x v="319"/>
    <x v="3"/>
    <x v="8"/>
    <x v="4"/>
    <x v="5"/>
    <x v="3807"/>
    <n v="379408"/>
    <n v="236"/>
    <n v="19445"/>
    <x v="2"/>
    <n v="0.14275034669152378"/>
  </r>
  <r>
    <s v="Post_3811"/>
    <x v="237"/>
    <x v="1"/>
    <x v="7"/>
    <x v="1"/>
    <x v="2"/>
    <x v="3808"/>
    <n v="108813"/>
    <n v="83246"/>
    <n v="23634"/>
    <x v="2"/>
    <n v="0.1886982112893659"/>
  </r>
  <r>
    <s v="Post_3812"/>
    <x v="178"/>
    <x v="0"/>
    <x v="4"/>
    <x v="5"/>
    <x v="5"/>
    <x v="3809"/>
    <n v="50377"/>
    <n v="71290"/>
    <n v="360"/>
    <x v="0"/>
    <n v="0.22302579033269182"/>
  </r>
  <r>
    <s v="Post_3813"/>
    <x v="364"/>
    <x v="1"/>
    <x v="2"/>
    <x v="1"/>
    <x v="5"/>
    <x v="3810"/>
    <n v="41968"/>
    <n v="72450"/>
    <n v="12902"/>
    <x v="0"/>
    <n v="1.2353728823426675"/>
  </r>
  <r>
    <s v="Post_3814"/>
    <x v="538"/>
    <x v="3"/>
    <x v="7"/>
    <x v="5"/>
    <x v="1"/>
    <x v="3811"/>
    <n v="434656"/>
    <n v="76960"/>
    <n v="40771"/>
    <x v="2"/>
    <n v="10.179246673792061"/>
  </r>
  <r>
    <s v="Post_3815"/>
    <x v="452"/>
    <x v="3"/>
    <x v="9"/>
    <x v="3"/>
    <x v="0"/>
    <x v="3812"/>
    <n v="485521"/>
    <n v="27501"/>
    <n v="7055"/>
    <x v="2"/>
    <n v="0.14419490712450275"/>
  </r>
  <r>
    <s v="Post_3816"/>
    <x v="427"/>
    <x v="1"/>
    <x v="0"/>
    <x v="1"/>
    <x v="5"/>
    <x v="3813"/>
    <n v="3111"/>
    <n v="70197"/>
    <n v="30478"/>
    <x v="2"/>
    <n v="3.6508628877366521E-2"/>
  </r>
  <r>
    <s v="Post_3817"/>
    <x v="417"/>
    <x v="2"/>
    <x v="1"/>
    <x v="4"/>
    <x v="6"/>
    <x v="3814"/>
    <n v="259118"/>
    <n v="35274"/>
    <n v="27898"/>
    <x v="1"/>
    <n v="0.81209793857295121"/>
  </r>
  <r>
    <s v="Post_3818"/>
    <x v="221"/>
    <x v="0"/>
    <x v="7"/>
    <x v="1"/>
    <x v="5"/>
    <x v="3815"/>
    <n v="213599"/>
    <n v="81261"/>
    <n v="24440"/>
    <x v="2"/>
    <n v="7.7642394644158078E-2"/>
  </r>
  <r>
    <s v="Post_3819"/>
    <x v="224"/>
    <x v="0"/>
    <x v="5"/>
    <x v="3"/>
    <x v="4"/>
    <x v="3816"/>
    <n v="91347"/>
    <n v="82700"/>
    <n v="38362"/>
    <x v="1"/>
    <n v="6.381273977582369E-2"/>
  </r>
  <r>
    <s v="Post_3820"/>
    <x v="387"/>
    <x v="2"/>
    <x v="6"/>
    <x v="4"/>
    <x v="0"/>
    <x v="3817"/>
    <n v="18378"/>
    <n v="96218"/>
    <n v="2034"/>
    <x v="2"/>
    <n v="0.14936287379138119"/>
  </r>
  <r>
    <s v="Post_3821"/>
    <x v="597"/>
    <x v="3"/>
    <x v="2"/>
    <x v="1"/>
    <x v="0"/>
    <x v="3818"/>
    <n v="169838"/>
    <n v="42819"/>
    <n v="37051"/>
    <x v="2"/>
    <n v="0.39572936591828617"/>
  </r>
  <r>
    <s v="Post_3822"/>
    <x v="719"/>
    <x v="1"/>
    <x v="0"/>
    <x v="4"/>
    <x v="7"/>
    <x v="3819"/>
    <n v="477638"/>
    <n v="19503"/>
    <n v="13683"/>
    <x v="0"/>
    <n v="0.13680013068779809"/>
  </r>
  <r>
    <s v="Post_3823"/>
    <x v="354"/>
    <x v="0"/>
    <x v="9"/>
    <x v="0"/>
    <x v="6"/>
    <x v="3820"/>
    <n v="290718"/>
    <n v="88697"/>
    <n v="48722"/>
    <x v="1"/>
    <n v="0.10551790494695971"/>
  </r>
  <r>
    <s v="Post_3824"/>
    <x v="716"/>
    <x v="3"/>
    <x v="0"/>
    <x v="3"/>
    <x v="4"/>
    <x v="3821"/>
    <n v="151082"/>
    <n v="35275"/>
    <n v="30849"/>
    <x v="2"/>
    <n v="8.9678726167876255E-2"/>
  </r>
  <r>
    <s v="Post_3825"/>
    <x v="325"/>
    <x v="2"/>
    <x v="4"/>
    <x v="3"/>
    <x v="2"/>
    <x v="3822"/>
    <n v="438663"/>
    <n v="38040"/>
    <n v="36359"/>
    <x v="2"/>
    <n v="0.20991720523903121"/>
  </r>
  <r>
    <s v="Post_3826"/>
    <x v="259"/>
    <x v="0"/>
    <x v="6"/>
    <x v="5"/>
    <x v="1"/>
    <x v="3823"/>
    <n v="369252"/>
    <n v="59222"/>
    <n v="5491"/>
    <x v="1"/>
    <n v="0.18186027897269991"/>
  </r>
  <r>
    <s v="Post_3827"/>
    <x v="419"/>
    <x v="2"/>
    <x v="2"/>
    <x v="4"/>
    <x v="5"/>
    <x v="3824"/>
    <n v="34713"/>
    <n v="41353"/>
    <n v="39360"/>
    <x v="1"/>
    <n v="0.14527564059803835"/>
  </r>
  <r>
    <s v="Post_3828"/>
    <x v="488"/>
    <x v="0"/>
    <x v="6"/>
    <x v="5"/>
    <x v="1"/>
    <x v="3825"/>
    <n v="350482"/>
    <n v="73302"/>
    <n v="8582"/>
    <x v="2"/>
    <n v="0.16318376790152345"/>
  </r>
  <r>
    <s v="Post_3829"/>
    <x v="452"/>
    <x v="0"/>
    <x v="7"/>
    <x v="5"/>
    <x v="2"/>
    <x v="3826"/>
    <n v="224904"/>
    <n v="9554"/>
    <n v="39726"/>
    <x v="2"/>
    <n v="0.48570522597594007"/>
  </r>
  <r>
    <s v="Post_3830"/>
    <x v="676"/>
    <x v="3"/>
    <x v="8"/>
    <x v="5"/>
    <x v="3"/>
    <x v="3827"/>
    <n v="8196"/>
    <n v="67615"/>
    <n v="20741"/>
    <x v="0"/>
    <n v="8.5948300341916709E-2"/>
  </r>
  <r>
    <s v="Post_3831"/>
    <x v="137"/>
    <x v="0"/>
    <x v="9"/>
    <x v="3"/>
    <x v="7"/>
    <x v="3828"/>
    <n v="414825"/>
    <n v="82640"/>
    <n v="14664"/>
    <x v="0"/>
    <n v="0.16359450537585635"/>
  </r>
  <r>
    <s v="Post_3832"/>
    <x v="167"/>
    <x v="1"/>
    <x v="7"/>
    <x v="5"/>
    <x v="1"/>
    <x v="3829"/>
    <n v="324725"/>
    <n v="63572"/>
    <n v="46365"/>
    <x v="2"/>
    <n v="0.28571203204566531"/>
  </r>
  <r>
    <s v="Post_3833"/>
    <x v="191"/>
    <x v="2"/>
    <x v="7"/>
    <x v="2"/>
    <x v="5"/>
    <x v="3830"/>
    <n v="262727"/>
    <n v="22334"/>
    <n v="7455"/>
    <x v="1"/>
    <n v="6.0920183929322289E-2"/>
  </r>
  <r>
    <s v="Post_3834"/>
    <x v="418"/>
    <x v="1"/>
    <x v="9"/>
    <x v="2"/>
    <x v="0"/>
    <x v="3831"/>
    <n v="9304"/>
    <n v="91696"/>
    <n v="2329"/>
    <x v="0"/>
    <n v="5.2934504635207907E-2"/>
  </r>
  <r>
    <s v="Post_3835"/>
    <x v="710"/>
    <x v="3"/>
    <x v="0"/>
    <x v="1"/>
    <x v="7"/>
    <x v="3832"/>
    <n v="133861"/>
    <n v="42619"/>
    <n v="19775"/>
    <x v="1"/>
    <n v="0.21744453505172001"/>
  </r>
  <r>
    <s v="Post_3836"/>
    <x v="505"/>
    <x v="0"/>
    <x v="9"/>
    <x v="4"/>
    <x v="4"/>
    <x v="3833"/>
    <n v="439022"/>
    <n v="12270"/>
    <n v="28761"/>
    <x v="1"/>
    <n v="0.19942894840262584"/>
  </r>
  <r>
    <s v="Post_3837"/>
    <x v="514"/>
    <x v="2"/>
    <x v="6"/>
    <x v="4"/>
    <x v="3"/>
    <x v="3834"/>
    <n v="78187"/>
    <n v="39581"/>
    <n v="3625"/>
    <x v="1"/>
    <n v="3.9645003265839321E-2"/>
  </r>
  <r>
    <s v="Post_3838"/>
    <x v="290"/>
    <x v="1"/>
    <x v="9"/>
    <x v="3"/>
    <x v="0"/>
    <x v="3835"/>
    <n v="307784"/>
    <n v="15477"/>
    <n v="49898"/>
    <x v="2"/>
    <n v="0.33907855365108325"/>
  </r>
  <r>
    <s v="Post_3839"/>
    <x v="165"/>
    <x v="0"/>
    <x v="9"/>
    <x v="4"/>
    <x v="3"/>
    <x v="3836"/>
    <n v="109351"/>
    <n v="36430"/>
    <n v="20601"/>
    <x v="0"/>
    <n v="8.0131962337756157E-2"/>
  </r>
  <r>
    <s v="Post_3840"/>
    <x v="258"/>
    <x v="1"/>
    <x v="2"/>
    <x v="2"/>
    <x v="6"/>
    <x v="3837"/>
    <n v="78852"/>
    <n v="19916"/>
    <n v="1843"/>
    <x v="0"/>
    <n v="5.920526504405485E-2"/>
  </r>
  <r>
    <s v="Post_3841"/>
    <x v="138"/>
    <x v="1"/>
    <x v="6"/>
    <x v="1"/>
    <x v="7"/>
    <x v="3838"/>
    <n v="244744"/>
    <n v="90943"/>
    <n v="48466"/>
    <x v="2"/>
    <n v="0.10053013760862875"/>
  </r>
  <r>
    <s v="Post_3842"/>
    <x v="664"/>
    <x v="0"/>
    <x v="8"/>
    <x v="0"/>
    <x v="2"/>
    <x v="3839"/>
    <n v="104899"/>
    <n v="35468"/>
    <n v="38042"/>
    <x v="0"/>
    <n v="1.586816920449694"/>
  </r>
  <r>
    <s v="Post_3843"/>
    <x v="255"/>
    <x v="2"/>
    <x v="6"/>
    <x v="5"/>
    <x v="4"/>
    <x v="3840"/>
    <n v="433292"/>
    <n v="77815"/>
    <n v="43106"/>
    <x v="2"/>
    <n v="0.23166563348948729"/>
  </r>
  <r>
    <s v="Post_3844"/>
    <x v="521"/>
    <x v="1"/>
    <x v="6"/>
    <x v="0"/>
    <x v="7"/>
    <x v="3841"/>
    <n v="64432"/>
    <n v="8488"/>
    <n v="15662"/>
    <x v="0"/>
    <n v="2.5235174954326731E-2"/>
  </r>
  <r>
    <s v="Post_3845"/>
    <x v="207"/>
    <x v="1"/>
    <x v="0"/>
    <x v="1"/>
    <x v="1"/>
    <x v="3842"/>
    <n v="57416"/>
    <n v="10271"/>
    <n v="31691"/>
    <x v="2"/>
    <n v="9.4564118960211468E-2"/>
  </r>
  <r>
    <s v="Post_3846"/>
    <x v="572"/>
    <x v="0"/>
    <x v="2"/>
    <x v="5"/>
    <x v="6"/>
    <x v="3843"/>
    <n v="351092"/>
    <n v="91775"/>
    <n v="10999"/>
    <x v="2"/>
    <n v="9.8378635909136328E-2"/>
  </r>
  <r>
    <s v="Post_3847"/>
    <x v="91"/>
    <x v="1"/>
    <x v="2"/>
    <x v="0"/>
    <x v="7"/>
    <x v="3844"/>
    <n v="226370"/>
    <n v="15714"/>
    <n v="32571"/>
    <x v="0"/>
    <n v="0.39709941256670611"/>
  </r>
  <r>
    <s v="Post_3848"/>
    <x v="25"/>
    <x v="2"/>
    <x v="3"/>
    <x v="3"/>
    <x v="3"/>
    <x v="3845"/>
    <n v="490312"/>
    <n v="30079"/>
    <n v="26934"/>
    <x v="0"/>
    <n v="0.485756784797297"/>
  </r>
  <r>
    <s v="Post_3849"/>
    <x v="607"/>
    <x v="1"/>
    <x v="5"/>
    <x v="0"/>
    <x v="6"/>
    <x v="3846"/>
    <n v="152059"/>
    <n v="8360"/>
    <n v="16834"/>
    <x v="2"/>
    <n v="5.5424696076123006E-2"/>
  </r>
  <r>
    <s v="Post_3850"/>
    <x v="669"/>
    <x v="1"/>
    <x v="9"/>
    <x v="5"/>
    <x v="3"/>
    <x v="3847"/>
    <n v="271304"/>
    <n v="50757"/>
    <n v="28623"/>
    <x v="2"/>
    <n v="8.4192542990092822E-2"/>
  </r>
  <r>
    <s v="Post_3851"/>
    <x v="379"/>
    <x v="1"/>
    <x v="8"/>
    <x v="2"/>
    <x v="7"/>
    <x v="3848"/>
    <n v="135115"/>
    <n v="16789"/>
    <n v="43702"/>
    <x v="0"/>
    <n v="0.12514467009460417"/>
  </r>
  <r>
    <s v="Post_3852"/>
    <x v="466"/>
    <x v="1"/>
    <x v="4"/>
    <x v="3"/>
    <x v="2"/>
    <x v="3849"/>
    <n v="415846"/>
    <n v="4621"/>
    <n v="28563"/>
    <x v="0"/>
    <n v="1.1206754551035993"/>
  </r>
  <r>
    <s v="Post_3853"/>
    <x v="260"/>
    <x v="0"/>
    <x v="8"/>
    <x v="1"/>
    <x v="1"/>
    <x v="3850"/>
    <n v="457067"/>
    <n v="39849"/>
    <n v="14331"/>
    <x v="2"/>
    <n v="0.11495524195606514"/>
  </r>
  <r>
    <s v="Post_3854"/>
    <x v="72"/>
    <x v="1"/>
    <x v="5"/>
    <x v="5"/>
    <x v="3"/>
    <x v="3851"/>
    <n v="423823"/>
    <n v="33666"/>
    <n v="9162"/>
    <x v="2"/>
    <n v="0.87731854876613535"/>
  </r>
  <r>
    <s v="Post_3855"/>
    <x v="255"/>
    <x v="3"/>
    <x v="0"/>
    <x v="2"/>
    <x v="0"/>
    <x v="3852"/>
    <n v="9345"/>
    <n v="48427"/>
    <n v="29304"/>
    <x v="0"/>
    <n v="6.8136344678696711E-2"/>
  </r>
  <r>
    <s v="Post_3856"/>
    <x v="402"/>
    <x v="2"/>
    <x v="8"/>
    <x v="3"/>
    <x v="0"/>
    <x v="3853"/>
    <n v="154491"/>
    <n v="70768"/>
    <n v="15216"/>
    <x v="2"/>
    <n v="7.5560050877153298E-2"/>
  </r>
  <r>
    <s v="Post_3857"/>
    <x v="399"/>
    <x v="2"/>
    <x v="6"/>
    <x v="5"/>
    <x v="2"/>
    <x v="3854"/>
    <n v="21164"/>
    <n v="35101"/>
    <n v="32307"/>
    <x v="0"/>
    <n v="1.8992443292529557E-2"/>
  </r>
  <r>
    <s v="Post_3858"/>
    <x v="652"/>
    <x v="2"/>
    <x v="7"/>
    <x v="3"/>
    <x v="4"/>
    <x v="3855"/>
    <n v="364519"/>
    <n v="55324"/>
    <n v="20924"/>
    <x v="1"/>
    <n v="9.3898644929178765E-2"/>
  </r>
  <r>
    <s v="Post_3859"/>
    <x v="583"/>
    <x v="2"/>
    <x v="9"/>
    <x v="0"/>
    <x v="2"/>
    <x v="3856"/>
    <n v="290040"/>
    <n v="25559"/>
    <n v="1638"/>
    <x v="1"/>
    <n v="0.17598193344531549"/>
  </r>
  <r>
    <s v="Post_3860"/>
    <x v="77"/>
    <x v="3"/>
    <x v="9"/>
    <x v="4"/>
    <x v="5"/>
    <x v="3857"/>
    <n v="155660"/>
    <n v="55476"/>
    <n v="37832"/>
    <x v="0"/>
    <n v="8.6188686090577601E-2"/>
  </r>
  <r>
    <s v="Post_3861"/>
    <x v="604"/>
    <x v="0"/>
    <x v="8"/>
    <x v="3"/>
    <x v="7"/>
    <x v="3858"/>
    <n v="108676"/>
    <n v="86682"/>
    <n v="16376"/>
    <x v="2"/>
    <n v="4.9049389228148672E-2"/>
  </r>
  <r>
    <s v="Post_3862"/>
    <x v="342"/>
    <x v="2"/>
    <x v="3"/>
    <x v="0"/>
    <x v="5"/>
    <x v="3859"/>
    <n v="303723"/>
    <n v="803"/>
    <n v="3736"/>
    <x v="2"/>
    <n v="1.0432937354046097"/>
  </r>
  <r>
    <s v="Post_3863"/>
    <x v="6"/>
    <x v="2"/>
    <x v="5"/>
    <x v="5"/>
    <x v="4"/>
    <x v="3860"/>
    <n v="494784"/>
    <n v="86920"/>
    <n v="5601"/>
    <x v="2"/>
    <n v="1.2984539398776505"/>
  </r>
  <r>
    <s v="Post_3864"/>
    <x v="544"/>
    <x v="3"/>
    <x v="9"/>
    <x v="0"/>
    <x v="2"/>
    <x v="3861"/>
    <n v="123172"/>
    <n v="32997"/>
    <n v="19286"/>
    <x v="2"/>
    <n v="3.7553881167024503E-2"/>
  </r>
  <r>
    <s v="Post_3865"/>
    <x v="581"/>
    <x v="1"/>
    <x v="1"/>
    <x v="1"/>
    <x v="2"/>
    <x v="3862"/>
    <n v="178678"/>
    <n v="24440"/>
    <n v="18646"/>
    <x v="0"/>
    <n v="7.0217634009849803E-2"/>
  </r>
  <r>
    <s v="Post_3866"/>
    <x v="353"/>
    <x v="2"/>
    <x v="8"/>
    <x v="2"/>
    <x v="3"/>
    <x v="3863"/>
    <n v="87132"/>
    <n v="81048"/>
    <n v="3953"/>
    <x v="0"/>
    <n v="0.43042827029013958"/>
  </r>
  <r>
    <s v="Post_3867"/>
    <x v="399"/>
    <x v="0"/>
    <x v="3"/>
    <x v="3"/>
    <x v="0"/>
    <x v="3864"/>
    <n v="344718"/>
    <n v="40922"/>
    <n v="41695"/>
    <x v="2"/>
    <n v="9.3219181727831876E-2"/>
  </r>
  <r>
    <s v="Post_3868"/>
    <x v="303"/>
    <x v="1"/>
    <x v="8"/>
    <x v="0"/>
    <x v="5"/>
    <x v="3865"/>
    <n v="328582"/>
    <n v="45403"/>
    <n v="26119"/>
    <x v="2"/>
    <n v="8.4646780408009908E-2"/>
  </r>
  <r>
    <s v="Post_3869"/>
    <x v="450"/>
    <x v="3"/>
    <x v="6"/>
    <x v="4"/>
    <x v="0"/>
    <x v="3866"/>
    <n v="8922"/>
    <n v="11495"/>
    <n v="2819"/>
    <x v="0"/>
    <n v="7.652122825199577E-3"/>
  </r>
  <r>
    <s v="Post_3870"/>
    <x v="687"/>
    <x v="0"/>
    <x v="4"/>
    <x v="1"/>
    <x v="1"/>
    <x v="3867"/>
    <n v="46772"/>
    <n v="34624"/>
    <n v="45318"/>
    <x v="0"/>
    <n v="3.0563040703446318E-2"/>
  </r>
  <r>
    <s v="Post_3871"/>
    <x v="127"/>
    <x v="0"/>
    <x v="8"/>
    <x v="0"/>
    <x v="3"/>
    <x v="3868"/>
    <n v="414331"/>
    <n v="77016"/>
    <n v="34159"/>
    <x v="2"/>
    <n v="0.1233265447793454"/>
  </r>
  <r>
    <s v="Post_3872"/>
    <x v="655"/>
    <x v="1"/>
    <x v="9"/>
    <x v="2"/>
    <x v="2"/>
    <x v="3869"/>
    <n v="96203"/>
    <n v="65181"/>
    <n v="21178"/>
    <x v="1"/>
    <n v="7.8784311322358774E-2"/>
  </r>
  <r>
    <s v="Post_3873"/>
    <x v="209"/>
    <x v="2"/>
    <x v="5"/>
    <x v="2"/>
    <x v="6"/>
    <x v="3870"/>
    <n v="85583"/>
    <n v="99889"/>
    <n v="39360"/>
    <x v="1"/>
    <n v="5.7156192658101575E-2"/>
  </r>
  <r>
    <s v="Post_3874"/>
    <x v="642"/>
    <x v="2"/>
    <x v="8"/>
    <x v="5"/>
    <x v="6"/>
    <x v="3871"/>
    <n v="222023"/>
    <n v="44351"/>
    <n v="48284"/>
    <x v="2"/>
    <n v="0.13038084409557399"/>
  </r>
  <r>
    <s v="Post_3875"/>
    <x v="0"/>
    <x v="2"/>
    <x v="5"/>
    <x v="5"/>
    <x v="7"/>
    <x v="3872"/>
    <n v="324630"/>
    <n v="37308"/>
    <n v="9030"/>
    <x v="0"/>
    <n v="0.22725020077541272"/>
  </r>
  <r>
    <s v="Post_3876"/>
    <x v="410"/>
    <x v="0"/>
    <x v="9"/>
    <x v="2"/>
    <x v="7"/>
    <x v="3873"/>
    <n v="110460"/>
    <n v="75602"/>
    <n v="31496"/>
    <x v="1"/>
    <n v="9.8924758562895052E-2"/>
  </r>
  <r>
    <s v="Post_3877"/>
    <x v="600"/>
    <x v="3"/>
    <x v="3"/>
    <x v="4"/>
    <x v="0"/>
    <x v="3874"/>
    <n v="464704"/>
    <n v="79303"/>
    <n v="38696"/>
    <x v="1"/>
    <n v="0.13749195391884264"/>
  </r>
  <r>
    <s v="Post_3878"/>
    <x v="595"/>
    <x v="2"/>
    <x v="3"/>
    <x v="5"/>
    <x v="1"/>
    <x v="3875"/>
    <n v="175383"/>
    <n v="78519"/>
    <n v="38208"/>
    <x v="1"/>
    <n v="8.845623564830811E-2"/>
  </r>
  <r>
    <s v="Post_3879"/>
    <x v="33"/>
    <x v="0"/>
    <x v="1"/>
    <x v="5"/>
    <x v="5"/>
    <x v="3876"/>
    <n v="9712"/>
    <n v="90375"/>
    <n v="41997"/>
    <x v="0"/>
    <n v="4.5733451140004863E-2"/>
  </r>
  <r>
    <s v="Post_3880"/>
    <x v="462"/>
    <x v="0"/>
    <x v="8"/>
    <x v="2"/>
    <x v="5"/>
    <x v="3877"/>
    <n v="368792"/>
    <n v="77220"/>
    <n v="35614"/>
    <x v="1"/>
    <n v="0.1378246402043907"/>
  </r>
  <r>
    <s v="Post_3881"/>
    <x v="241"/>
    <x v="0"/>
    <x v="9"/>
    <x v="2"/>
    <x v="5"/>
    <x v="3878"/>
    <n v="99891"/>
    <n v="65709"/>
    <n v="36540"/>
    <x v="2"/>
    <n v="5.75308195736845E-2"/>
  </r>
  <r>
    <s v="Post_3882"/>
    <x v="164"/>
    <x v="1"/>
    <x v="9"/>
    <x v="3"/>
    <x v="3"/>
    <x v="3879"/>
    <n v="26530"/>
    <n v="39753"/>
    <n v="28986"/>
    <x v="1"/>
    <n v="2.9680628474511216E-2"/>
  </r>
  <r>
    <s v="Post_3883"/>
    <x v="103"/>
    <x v="3"/>
    <x v="9"/>
    <x v="4"/>
    <x v="5"/>
    <x v="3880"/>
    <n v="445354"/>
    <n v="53037"/>
    <n v="37796"/>
    <x v="1"/>
    <n v="0.14722715020141941"/>
  </r>
  <r>
    <s v="Post_3884"/>
    <x v="275"/>
    <x v="2"/>
    <x v="9"/>
    <x v="3"/>
    <x v="1"/>
    <x v="3881"/>
    <n v="471014"/>
    <n v="75767"/>
    <n v="31710"/>
    <x v="0"/>
    <n v="0.17025372467086955"/>
  </r>
  <r>
    <s v="Post_3885"/>
    <x v="544"/>
    <x v="0"/>
    <x v="2"/>
    <x v="1"/>
    <x v="3"/>
    <x v="3882"/>
    <n v="167012"/>
    <n v="47179"/>
    <n v="49887"/>
    <x v="2"/>
    <n v="0.12910584432282962"/>
  </r>
  <r>
    <s v="Post_3886"/>
    <x v="207"/>
    <x v="1"/>
    <x v="2"/>
    <x v="4"/>
    <x v="7"/>
    <x v="3883"/>
    <n v="259640"/>
    <n v="31561"/>
    <n v="24249"/>
    <x v="0"/>
    <n v="0.21179499023775825"/>
  </r>
  <r>
    <s v="Post_3887"/>
    <x v="126"/>
    <x v="0"/>
    <x v="6"/>
    <x v="5"/>
    <x v="4"/>
    <x v="3884"/>
    <n v="324551"/>
    <n v="94759"/>
    <n v="33713"/>
    <x v="0"/>
    <n v="0.21490756597517066"/>
  </r>
  <r>
    <s v="Post_3888"/>
    <x v="527"/>
    <x v="1"/>
    <x v="4"/>
    <x v="2"/>
    <x v="5"/>
    <x v="3885"/>
    <n v="23381"/>
    <n v="72573"/>
    <n v="20823"/>
    <x v="0"/>
    <n v="2.5720627777405792E-2"/>
  </r>
  <r>
    <s v="Post_3889"/>
    <x v="446"/>
    <x v="2"/>
    <x v="5"/>
    <x v="2"/>
    <x v="3"/>
    <x v="3886"/>
    <n v="135147"/>
    <n v="28659"/>
    <n v="8807"/>
    <x v="1"/>
    <n v="4.6370729432396243E-2"/>
  </r>
  <r>
    <s v="Post_3890"/>
    <x v="709"/>
    <x v="3"/>
    <x v="4"/>
    <x v="5"/>
    <x v="3"/>
    <x v="3887"/>
    <n v="19851"/>
    <n v="77127"/>
    <n v="14304"/>
    <x v="2"/>
    <n v="2.3087192626670746E-2"/>
  </r>
  <r>
    <s v="Post_3891"/>
    <x v="126"/>
    <x v="1"/>
    <x v="0"/>
    <x v="2"/>
    <x v="2"/>
    <x v="3888"/>
    <n v="201268"/>
    <n v="17759"/>
    <n v="4275"/>
    <x v="0"/>
    <n v="8.1878622720765959E-2"/>
  </r>
  <r>
    <s v="Post_3892"/>
    <x v="283"/>
    <x v="3"/>
    <x v="9"/>
    <x v="0"/>
    <x v="1"/>
    <x v="3889"/>
    <n v="139816"/>
    <n v="95490"/>
    <n v="3867"/>
    <x v="2"/>
    <n v="0.13672943095956366"/>
  </r>
  <r>
    <s v="Post_3893"/>
    <x v="600"/>
    <x v="2"/>
    <x v="7"/>
    <x v="5"/>
    <x v="7"/>
    <x v="3890"/>
    <n v="370590"/>
    <n v="32965"/>
    <n v="23433"/>
    <x v="0"/>
    <n v="0.1193118836019789"/>
  </r>
  <r>
    <s v="Post_3894"/>
    <x v="647"/>
    <x v="2"/>
    <x v="3"/>
    <x v="3"/>
    <x v="7"/>
    <x v="3891"/>
    <n v="335370"/>
    <n v="7455"/>
    <n v="42264"/>
    <x v="2"/>
    <n v="8.4774944820963677E-2"/>
  </r>
  <r>
    <s v="Post_3895"/>
    <x v="537"/>
    <x v="2"/>
    <x v="8"/>
    <x v="3"/>
    <x v="6"/>
    <x v="3892"/>
    <n v="162950"/>
    <n v="22102"/>
    <n v="26115"/>
    <x v="0"/>
    <n v="0.60341186724007367"/>
  </r>
  <r>
    <s v="Post_3896"/>
    <x v="618"/>
    <x v="3"/>
    <x v="7"/>
    <x v="5"/>
    <x v="1"/>
    <x v="3893"/>
    <n v="326354"/>
    <n v="13905"/>
    <n v="20155"/>
    <x v="2"/>
    <n v="0.19341190789357177"/>
  </r>
  <r>
    <s v="Post_3897"/>
    <x v="275"/>
    <x v="2"/>
    <x v="2"/>
    <x v="3"/>
    <x v="1"/>
    <x v="3894"/>
    <n v="388100"/>
    <n v="89052"/>
    <n v="38951"/>
    <x v="2"/>
    <n v="0.67949774599229007"/>
  </r>
  <r>
    <s v="Post_3898"/>
    <x v="189"/>
    <x v="1"/>
    <x v="1"/>
    <x v="2"/>
    <x v="3"/>
    <x v="3895"/>
    <n v="38904"/>
    <n v="71532"/>
    <n v="942"/>
    <x v="1"/>
    <n v="0.12795406529703499"/>
  </r>
  <r>
    <s v="Post_3899"/>
    <x v="329"/>
    <x v="0"/>
    <x v="2"/>
    <x v="4"/>
    <x v="3"/>
    <x v="3896"/>
    <n v="341230"/>
    <n v="50413"/>
    <n v="1801"/>
    <x v="2"/>
    <n v="0.12229061317812182"/>
  </r>
  <r>
    <s v="Post_3900"/>
    <x v="375"/>
    <x v="3"/>
    <x v="6"/>
    <x v="2"/>
    <x v="7"/>
    <x v="3897"/>
    <n v="51816"/>
    <n v="2532"/>
    <n v="22598"/>
    <x v="2"/>
    <n v="3.1614918086604313E-2"/>
  </r>
  <r>
    <s v="Post_3901"/>
    <x v="535"/>
    <x v="1"/>
    <x v="7"/>
    <x v="1"/>
    <x v="3"/>
    <x v="3898"/>
    <n v="362820"/>
    <n v="34300"/>
    <n v="2604"/>
    <x v="1"/>
    <n v="0.17595352323904076"/>
  </r>
  <r>
    <s v="Post_3902"/>
    <x v="184"/>
    <x v="2"/>
    <x v="2"/>
    <x v="4"/>
    <x v="1"/>
    <x v="3899"/>
    <n v="199325"/>
    <n v="98891"/>
    <n v="41321"/>
    <x v="2"/>
    <n v="8.4298878587091244E-2"/>
  </r>
  <r>
    <s v="Post_3903"/>
    <x v="6"/>
    <x v="1"/>
    <x v="8"/>
    <x v="1"/>
    <x v="4"/>
    <x v="3900"/>
    <n v="297655"/>
    <n v="26196"/>
    <n v="29062"/>
    <x v="0"/>
    <n v="0.10355802160700049"/>
  </r>
  <r>
    <s v="Post_3904"/>
    <x v="492"/>
    <x v="3"/>
    <x v="6"/>
    <x v="2"/>
    <x v="0"/>
    <x v="3901"/>
    <n v="91832"/>
    <n v="54213"/>
    <n v="23975"/>
    <x v="0"/>
    <n v="0.12426682064194534"/>
  </r>
  <r>
    <s v="Post_3905"/>
    <x v="212"/>
    <x v="1"/>
    <x v="8"/>
    <x v="3"/>
    <x v="0"/>
    <x v="3902"/>
    <n v="484650"/>
    <n v="10588"/>
    <n v="44560"/>
    <x v="1"/>
    <n v="0.11555562596145078"/>
  </r>
  <r>
    <s v="Post_3906"/>
    <x v="223"/>
    <x v="2"/>
    <x v="0"/>
    <x v="2"/>
    <x v="3"/>
    <x v="3903"/>
    <n v="45851"/>
    <n v="21486"/>
    <n v="8691"/>
    <x v="2"/>
    <n v="3.1505747474148901E-2"/>
  </r>
  <r>
    <s v="Post_3907"/>
    <x v="495"/>
    <x v="2"/>
    <x v="4"/>
    <x v="4"/>
    <x v="4"/>
    <x v="3904"/>
    <n v="205361"/>
    <n v="74326"/>
    <n v="13930"/>
    <x v="2"/>
    <n v="0.3023404283800496"/>
  </r>
  <r>
    <s v="Post_3908"/>
    <x v="40"/>
    <x v="0"/>
    <x v="7"/>
    <x v="5"/>
    <x v="6"/>
    <x v="3905"/>
    <n v="92831"/>
    <n v="33257"/>
    <n v="5160"/>
    <x v="2"/>
    <n v="0.45588368102591892"/>
  </r>
  <r>
    <s v="Post_3909"/>
    <x v="228"/>
    <x v="2"/>
    <x v="3"/>
    <x v="4"/>
    <x v="3"/>
    <x v="3906"/>
    <n v="206179"/>
    <n v="15623"/>
    <n v="3682"/>
    <x v="1"/>
    <n v="0.10039551068876207"/>
  </r>
  <r>
    <s v="Post_3910"/>
    <x v="512"/>
    <x v="3"/>
    <x v="4"/>
    <x v="5"/>
    <x v="7"/>
    <x v="3907"/>
    <n v="207035"/>
    <n v="62609"/>
    <n v="14662"/>
    <x v="0"/>
    <n v="0.16323345853567234"/>
  </r>
  <r>
    <s v="Post_3911"/>
    <x v="237"/>
    <x v="2"/>
    <x v="3"/>
    <x v="4"/>
    <x v="7"/>
    <x v="3908"/>
    <n v="146469"/>
    <n v="64229"/>
    <n v="49402"/>
    <x v="2"/>
    <n v="9.9736298912870502E-2"/>
  </r>
  <r>
    <s v="Post_3912"/>
    <x v="245"/>
    <x v="2"/>
    <x v="7"/>
    <x v="3"/>
    <x v="3"/>
    <x v="3909"/>
    <n v="166788"/>
    <n v="9163"/>
    <n v="22734"/>
    <x v="2"/>
    <n v="9.6244626097487129E-2"/>
  </r>
  <r>
    <s v="Post_3913"/>
    <x v="165"/>
    <x v="3"/>
    <x v="6"/>
    <x v="2"/>
    <x v="6"/>
    <x v="3910"/>
    <n v="453782"/>
    <n v="45771"/>
    <n v="10934"/>
    <x v="1"/>
    <n v="0.22933475055785246"/>
  </r>
  <r>
    <s v="Post_3914"/>
    <x v="235"/>
    <x v="1"/>
    <x v="0"/>
    <x v="4"/>
    <x v="2"/>
    <x v="3911"/>
    <n v="35680"/>
    <n v="95504"/>
    <n v="33046"/>
    <x v="2"/>
    <n v="0.11075981380643368"/>
  </r>
  <r>
    <s v="Post_3915"/>
    <x v="106"/>
    <x v="1"/>
    <x v="1"/>
    <x v="3"/>
    <x v="7"/>
    <x v="3912"/>
    <n v="380409"/>
    <n v="92056"/>
    <n v="17760"/>
    <x v="1"/>
    <n v="0.1159370008424042"/>
  </r>
  <r>
    <s v="Post_3916"/>
    <x v="415"/>
    <x v="1"/>
    <x v="6"/>
    <x v="3"/>
    <x v="1"/>
    <x v="3913"/>
    <n v="267634"/>
    <n v="48829"/>
    <n v="47518"/>
    <x v="1"/>
    <n v="1.2219129979387535"/>
  </r>
  <r>
    <s v="Post_3917"/>
    <x v="600"/>
    <x v="1"/>
    <x v="5"/>
    <x v="2"/>
    <x v="1"/>
    <x v="3914"/>
    <n v="484304"/>
    <n v="78146"/>
    <n v="4295"/>
    <x v="2"/>
    <n v="0.23642706843701036"/>
  </r>
  <r>
    <s v="Post_3918"/>
    <x v="189"/>
    <x v="0"/>
    <x v="9"/>
    <x v="5"/>
    <x v="0"/>
    <x v="3915"/>
    <n v="394246"/>
    <n v="86809"/>
    <n v="31454"/>
    <x v="1"/>
    <n v="0.18407586737719303"/>
  </r>
  <r>
    <s v="Post_3919"/>
    <x v="497"/>
    <x v="1"/>
    <x v="3"/>
    <x v="4"/>
    <x v="2"/>
    <x v="3916"/>
    <n v="445929"/>
    <n v="16257"/>
    <n v="7451"/>
    <x v="2"/>
    <n v="0.14081262512401838"/>
  </r>
  <r>
    <s v="Post_3920"/>
    <x v="65"/>
    <x v="0"/>
    <x v="6"/>
    <x v="2"/>
    <x v="6"/>
    <x v="3917"/>
    <n v="20781"/>
    <n v="5849"/>
    <n v="49216"/>
    <x v="2"/>
    <n v="1.6549739554239749E-2"/>
  </r>
  <r>
    <s v="Post_3921"/>
    <x v="700"/>
    <x v="0"/>
    <x v="5"/>
    <x v="4"/>
    <x v="2"/>
    <x v="3918"/>
    <n v="86602"/>
    <n v="90843"/>
    <n v="3257"/>
    <x v="2"/>
    <n v="0.14924256314451509"/>
  </r>
  <r>
    <s v="Post_3922"/>
    <x v="544"/>
    <x v="0"/>
    <x v="1"/>
    <x v="3"/>
    <x v="4"/>
    <x v="3919"/>
    <n v="103502"/>
    <n v="74019"/>
    <n v="22948"/>
    <x v="0"/>
    <n v="7.7122208167523798E-2"/>
  </r>
  <r>
    <s v="Post_3923"/>
    <x v="656"/>
    <x v="2"/>
    <x v="2"/>
    <x v="4"/>
    <x v="1"/>
    <x v="3920"/>
    <n v="308133"/>
    <n v="52155"/>
    <n v="27297"/>
    <x v="2"/>
    <n v="8.2333702744711676E-2"/>
  </r>
  <r>
    <s v="Post_3924"/>
    <x v="81"/>
    <x v="3"/>
    <x v="5"/>
    <x v="1"/>
    <x v="2"/>
    <x v="3921"/>
    <n v="105510"/>
    <n v="61565"/>
    <n v="11195"/>
    <x v="1"/>
    <n v="6.3805037974502321E-2"/>
  </r>
  <r>
    <s v="Post_3925"/>
    <x v="408"/>
    <x v="2"/>
    <x v="7"/>
    <x v="5"/>
    <x v="3"/>
    <x v="3922"/>
    <n v="307198"/>
    <n v="71219"/>
    <n v="6193"/>
    <x v="1"/>
    <n v="0.14653422795881146"/>
  </r>
  <r>
    <s v="Post_3926"/>
    <x v="281"/>
    <x v="3"/>
    <x v="3"/>
    <x v="0"/>
    <x v="0"/>
    <x v="3923"/>
    <n v="300506"/>
    <n v="49105"/>
    <n v="1905"/>
    <x v="0"/>
    <n v="8.0218714413836698E-2"/>
  </r>
  <r>
    <s v="Post_3927"/>
    <x v="412"/>
    <x v="1"/>
    <x v="7"/>
    <x v="4"/>
    <x v="7"/>
    <x v="3924"/>
    <n v="71007"/>
    <n v="41600"/>
    <n v="46694"/>
    <x v="0"/>
    <n v="4.0422492324088406"/>
  </r>
  <r>
    <s v="Post_3928"/>
    <x v="183"/>
    <x v="1"/>
    <x v="7"/>
    <x v="2"/>
    <x v="2"/>
    <x v="3925"/>
    <n v="84192"/>
    <n v="50937"/>
    <n v="40619"/>
    <x v="2"/>
    <n v="5.0217329933469494E-2"/>
  </r>
  <r>
    <s v="Post_3929"/>
    <x v="598"/>
    <x v="1"/>
    <x v="4"/>
    <x v="1"/>
    <x v="6"/>
    <x v="3926"/>
    <n v="499249"/>
    <n v="11833"/>
    <n v="28123"/>
    <x v="0"/>
    <n v="0.26553398823230462"/>
  </r>
  <r>
    <s v="Post_3930"/>
    <x v="124"/>
    <x v="2"/>
    <x v="7"/>
    <x v="0"/>
    <x v="2"/>
    <x v="3927"/>
    <n v="496947"/>
    <n v="98292"/>
    <n v="6829"/>
    <x v="2"/>
    <n v="0.14969413135991455"/>
  </r>
  <r>
    <s v="Post_3931"/>
    <x v="427"/>
    <x v="1"/>
    <x v="2"/>
    <x v="5"/>
    <x v="7"/>
    <x v="3928"/>
    <n v="351819"/>
    <n v="3829"/>
    <n v="20387"/>
    <x v="2"/>
    <n v="8.8370927824827528E-2"/>
  </r>
  <r>
    <s v="Post_3932"/>
    <x v="99"/>
    <x v="0"/>
    <x v="0"/>
    <x v="3"/>
    <x v="5"/>
    <x v="3929"/>
    <n v="272628"/>
    <n v="22588"/>
    <n v="31504"/>
    <x v="2"/>
    <n v="0.2331745626192743"/>
  </r>
  <r>
    <s v="Post_3933"/>
    <x v="720"/>
    <x v="0"/>
    <x v="6"/>
    <x v="5"/>
    <x v="4"/>
    <x v="3930"/>
    <n v="115614"/>
    <n v="39890"/>
    <n v="37181"/>
    <x v="1"/>
    <n v="4.8354101033056505E-2"/>
  </r>
  <r>
    <s v="Post_3934"/>
    <x v="430"/>
    <x v="0"/>
    <x v="3"/>
    <x v="0"/>
    <x v="4"/>
    <x v="3931"/>
    <n v="263783"/>
    <n v="3049"/>
    <n v="40556"/>
    <x v="0"/>
    <n v="0.48642344544929461"/>
  </r>
  <r>
    <s v="Post_3935"/>
    <x v="533"/>
    <x v="3"/>
    <x v="4"/>
    <x v="2"/>
    <x v="1"/>
    <x v="3932"/>
    <n v="355446"/>
    <n v="61987"/>
    <n v="18325"/>
    <x v="0"/>
    <n v="0.12178879653078091"/>
  </r>
  <r>
    <s v="Post_3936"/>
    <x v="4"/>
    <x v="0"/>
    <x v="2"/>
    <x v="4"/>
    <x v="7"/>
    <x v="3933"/>
    <n v="48452"/>
    <n v="12647"/>
    <n v="2749"/>
    <x v="0"/>
    <n v="1.3695959061420954E-2"/>
  </r>
  <r>
    <s v="Post_3937"/>
    <x v="398"/>
    <x v="3"/>
    <x v="5"/>
    <x v="4"/>
    <x v="1"/>
    <x v="3934"/>
    <n v="162185"/>
    <n v="6853"/>
    <n v="26355"/>
    <x v="1"/>
    <n v="4.7039906629421792E-2"/>
  </r>
  <r>
    <s v="Post_3938"/>
    <x v="172"/>
    <x v="1"/>
    <x v="3"/>
    <x v="1"/>
    <x v="1"/>
    <x v="3935"/>
    <n v="272930"/>
    <n v="96467"/>
    <n v="47190"/>
    <x v="2"/>
    <n v="0.11823826861530322"/>
  </r>
  <r>
    <s v="Post_3939"/>
    <x v="186"/>
    <x v="3"/>
    <x v="5"/>
    <x v="0"/>
    <x v="5"/>
    <x v="3936"/>
    <n v="325404"/>
    <n v="4011"/>
    <n v="41320"/>
    <x v="0"/>
    <n v="2.6287110108981584"/>
  </r>
  <r>
    <s v="Post_3940"/>
    <x v="389"/>
    <x v="3"/>
    <x v="7"/>
    <x v="0"/>
    <x v="7"/>
    <x v="3937"/>
    <n v="486037"/>
    <n v="47060"/>
    <n v="4660"/>
    <x v="1"/>
    <n v="0.50796246180294813"/>
  </r>
  <r>
    <s v="Post_3941"/>
    <x v="268"/>
    <x v="1"/>
    <x v="2"/>
    <x v="4"/>
    <x v="6"/>
    <x v="3938"/>
    <n v="466132"/>
    <n v="51434"/>
    <n v="46110"/>
    <x v="2"/>
    <n v="0.27759632810653218"/>
  </r>
  <r>
    <s v="Post_3942"/>
    <x v="138"/>
    <x v="1"/>
    <x v="8"/>
    <x v="2"/>
    <x v="6"/>
    <x v="3939"/>
    <n v="251440"/>
    <n v="28477"/>
    <n v="22111"/>
    <x v="0"/>
    <n v="1.2877736798345663"/>
  </r>
  <r>
    <s v="Post_3943"/>
    <x v="118"/>
    <x v="0"/>
    <x v="7"/>
    <x v="5"/>
    <x v="3"/>
    <x v="3940"/>
    <n v="363451"/>
    <n v="40906"/>
    <n v="30644"/>
    <x v="2"/>
    <n v="0.10986308060926137"/>
  </r>
  <r>
    <s v="Post_3944"/>
    <x v="321"/>
    <x v="1"/>
    <x v="6"/>
    <x v="4"/>
    <x v="2"/>
    <x v="3941"/>
    <n v="352894"/>
    <n v="54154"/>
    <n v="45066"/>
    <x v="2"/>
    <n v="0.18258239679123697"/>
  </r>
  <r>
    <s v="Post_3945"/>
    <x v="711"/>
    <x v="3"/>
    <x v="5"/>
    <x v="2"/>
    <x v="2"/>
    <x v="3942"/>
    <n v="320872"/>
    <n v="49073"/>
    <n v="49058"/>
    <x v="0"/>
    <n v="0.10862989644456117"/>
  </r>
  <r>
    <s v="Post_3946"/>
    <x v="610"/>
    <x v="2"/>
    <x v="9"/>
    <x v="1"/>
    <x v="0"/>
    <x v="3943"/>
    <n v="41967"/>
    <n v="76316"/>
    <n v="1045"/>
    <x v="1"/>
    <n v="2.8603741057136048E-2"/>
  </r>
  <r>
    <s v="Post_3947"/>
    <x v="23"/>
    <x v="1"/>
    <x v="5"/>
    <x v="0"/>
    <x v="7"/>
    <x v="3944"/>
    <n v="113463"/>
    <n v="87529"/>
    <n v="19511"/>
    <x v="0"/>
    <n v="6.5691427876858111E-2"/>
  </r>
  <r>
    <s v="Post_3948"/>
    <x v="708"/>
    <x v="3"/>
    <x v="8"/>
    <x v="4"/>
    <x v="7"/>
    <x v="3945"/>
    <n v="337967"/>
    <n v="30773"/>
    <n v="37272"/>
    <x v="0"/>
    <n v="0.10526010143040621"/>
  </r>
  <r>
    <s v="Post_3949"/>
    <x v="182"/>
    <x v="2"/>
    <x v="1"/>
    <x v="4"/>
    <x v="7"/>
    <x v="3946"/>
    <n v="454319"/>
    <n v="10944"/>
    <n v="15888"/>
    <x v="0"/>
    <n v="0.15287772698633398"/>
  </r>
  <r>
    <s v="Post_3950"/>
    <x v="228"/>
    <x v="3"/>
    <x v="3"/>
    <x v="4"/>
    <x v="3"/>
    <x v="3947"/>
    <n v="208583"/>
    <n v="6013"/>
    <n v="40027"/>
    <x v="2"/>
    <n v="0.26105299635317508"/>
  </r>
  <r>
    <s v="Post_3951"/>
    <x v="595"/>
    <x v="3"/>
    <x v="6"/>
    <x v="3"/>
    <x v="0"/>
    <x v="3948"/>
    <n v="496554"/>
    <n v="67838"/>
    <n v="8078"/>
    <x v="0"/>
    <n v="0.12434147151996681"/>
  </r>
  <r>
    <s v="Post_3952"/>
    <x v="88"/>
    <x v="2"/>
    <x v="9"/>
    <x v="4"/>
    <x v="5"/>
    <x v="3949"/>
    <n v="186319"/>
    <n v="64408"/>
    <n v="2331"/>
    <x v="2"/>
    <n v="0.9069431552237629"/>
  </r>
  <r>
    <s v="Post_3953"/>
    <x v="493"/>
    <x v="0"/>
    <x v="6"/>
    <x v="0"/>
    <x v="0"/>
    <x v="3950"/>
    <n v="267244"/>
    <n v="25145"/>
    <n v="15083"/>
    <x v="2"/>
    <n v="6.2908044410781308E-2"/>
  </r>
  <r>
    <s v="Post_3954"/>
    <x v="92"/>
    <x v="0"/>
    <x v="6"/>
    <x v="2"/>
    <x v="0"/>
    <x v="3951"/>
    <n v="208085"/>
    <n v="65223"/>
    <n v="2112"/>
    <x v="2"/>
    <n v="0.10959451382804063"/>
  </r>
  <r>
    <s v="Post_3955"/>
    <x v="121"/>
    <x v="2"/>
    <x v="7"/>
    <x v="0"/>
    <x v="5"/>
    <x v="3952"/>
    <n v="190157"/>
    <n v="12005"/>
    <n v="1268"/>
    <x v="1"/>
    <n v="7.1821798055166114E-2"/>
  </r>
  <r>
    <s v="Post_3956"/>
    <x v="535"/>
    <x v="3"/>
    <x v="8"/>
    <x v="1"/>
    <x v="0"/>
    <x v="3953"/>
    <n v="177389"/>
    <n v="26953"/>
    <n v="373"/>
    <x v="1"/>
    <n v="0.262439314554123"/>
  </r>
  <r>
    <s v="Post_3957"/>
    <x v="329"/>
    <x v="3"/>
    <x v="1"/>
    <x v="0"/>
    <x v="0"/>
    <x v="3954"/>
    <n v="230790"/>
    <n v="78827"/>
    <n v="2669"/>
    <x v="2"/>
    <n v="0.11109862001003241"/>
  </r>
  <r>
    <s v="Post_3958"/>
    <x v="622"/>
    <x v="1"/>
    <x v="2"/>
    <x v="2"/>
    <x v="2"/>
    <x v="3955"/>
    <n v="366987"/>
    <n v="95517"/>
    <n v="48128"/>
    <x v="2"/>
    <n v="19.246617164826052"/>
  </r>
  <r>
    <s v="Post_3959"/>
    <x v="108"/>
    <x v="2"/>
    <x v="7"/>
    <x v="1"/>
    <x v="4"/>
    <x v="3956"/>
    <n v="289592"/>
    <n v="51598"/>
    <n v="34304"/>
    <x v="1"/>
    <n v="9.7060230001525069E-2"/>
  </r>
  <r>
    <s v="Post_3960"/>
    <x v="67"/>
    <x v="0"/>
    <x v="5"/>
    <x v="3"/>
    <x v="0"/>
    <x v="3957"/>
    <n v="392724"/>
    <n v="47050"/>
    <n v="31603"/>
    <x v="2"/>
    <n v="9.6686371356136627E-2"/>
  </r>
  <r>
    <s v="Post_3961"/>
    <x v="407"/>
    <x v="2"/>
    <x v="4"/>
    <x v="1"/>
    <x v="4"/>
    <x v="3958"/>
    <n v="191195"/>
    <n v="76245"/>
    <n v="46882"/>
    <x v="2"/>
    <n v="6.4268893844746794E-2"/>
  </r>
  <r>
    <s v="Post_3962"/>
    <x v="630"/>
    <x v="3"/>
    <x v="7"/>
    <x v="0"/>
    <x v="6"/>
    <x v="3959"/>
    <n v="460881"/>
    <n v="87021"/>
    <n v="98"/>
    <x v="1"/>
    <n v="0.1838385146384772"/>
  </r>
  <r>
    <s v="Post_3963"/>
    <x v="207"/>
    <x v="0"/>
    <x v="0"/>
    <x v="1"/>
    <x v="1"/>
    <x v="3960"/>
    <n v="73347"/>
    <n v="34856"/>
    <n v="10627"/>
    <x v="0"/>
    <n v="4.8912426053039297E-2"/>
  </r>
  <r>
    <s v="Post_3964"/>
    <x v="142"/>
    <x v="1"/>
    <x v="6"/>
    <x v="1"/>
    <x v="2"/>
    <x v="3961"/>
    <n v="417783"/>
    <n v="857"/>
    <n v="23063"/>
    <x v="1"/>
    <n v="0.17243300260150718"/>
  </r>
  <r>
    <s v="Post_3965"/>
    <x v="604"/>
    <x v="2"/>
    <x v="4"/>
    <x v="2"/>
    <x v="7"/>
    <x v="3962"/>
    <n v="253501"/>
    <n v="29122"/>
    <n v="42801"/>
    <x v="1"/>
    <n v="0.15210360978719684"/>
  </r>
  <r>
    <s v="Post_3966"/>
    <x v="362"/>
    <x v="2"/>
    <x v="6"/>
    <x v="5"/>
    <x v="6"/>
    <x v="3963"/>
    <n v="79964"/>
    <n v="91333"/>
    <n v="16151"/>
    <x v="0"/>
    <n v="5.6719974025636069E-2"/>
  </r>
  <r>
    <s v="Post_3967"/>
    <x v="9"/>
    <x v="3"/>
    <x v="0"/>
    <x v="4"/>
    <x v="1"/>
    <x v="3964"/>
    <n v="281099"/>
    <n v="74034"/>
    <n v="35394"/>
    <x v="0"/>
    <n v="0.46957304873121836"/>
  </r>
  <r>
    <s v="Post_3968"/>
    <x v="673"/>
    <x v="0"/>
    <x v="3"/>
    <x v="5"/>
    <x v="6"/>
    <x v="3965"/>
    <n v="325635"/>
    <n v="90256"/>
    <n v="42579"/>
    <x v="1"/>
    <n v="0.24173830972473775"/>
  </r>
  <r>
    <s v="Post_3969"/>
    <x v="295"/>
    <x v="3"/>
    <x v="5"/>
    <x v="5"/>
    <x v="6"/>
    <x v="3966"/>
    <n v="224208"/>
    <n v="89599"/>
    <n v="29486"/>
    <x v="2"/>
    <n v="0.11731779999863302"/>
  </r>
  <r>
    <s v="Post_3970"/>
    <x v="235"/>
    <x v="1"/>
    <x v="7"/>
    <x v="3"/>
    <x v="5"/>
    <x v="3967"/>
    <n v="191570"/>
    <n v="71507"/>
    <n v="21918"/>
    <x v="1"/>
    <n v="8.5386029521913737E-2"/>
  </r>
  <r>
    <s v="Post_3971"/>
    <x v="506"/>
    <x v="1"/>
    <x v="6"/>
    <x v="3"/>
    <x v="6"/>
    <x v="3968"/>
    <n v="159813"/>
    <n v="39987"/>
    <n v="10720"/>
    <x v="2"/>
    <n v="0.11910486908761325"/>
  </r>
  <r>
    <s v="Post_3972"/>
    <x v="46"/>
    <x v="3"/>
    <x v="5"/>
    <x v="4"/>
    <x v="2"/>
    <x v="3969"/>
    <n v="92749"/>
    <n v="71374"/>
    <n v="20625"/>
    <x v="1"/>
    <n v="0.14244541525119239"/>
  </r>
  <r>
    <s v="Post_3973"/>
    <x v="663"/>
    <x v="2"/>
    <x v="6"/>
    <x v="2"/>
    <x v="7"/>
    <x v="3970"/>
    <n v="356699"/>
    <n v="58539"/>
    <n v="21198"/>
    <x v="1"/>
    <n v="0.11768233459904212"/>
  </r>
  <r>
    <s v="Post_3974"/>
    <x v="461"/>
    <x v="2"/>
    <x v="1"/>
    <x v="2"/>
    <x v="7"/>
    <x v="3971"/>
    <n v="475173"/>
    <n v="74585"/>
    <n v="31898"/>
    <x v="0"/>
    <n v="0.22378984862936144"/>
  </r>
  <r>
    <s v="Post_3975"/>
    <x v="40"/>
    <x v="0"/>
    <x v="0"/>
    <x v="3"/>
    <x v="3"/>
    <x v="3972"/>
    <n v="494324"/>
    <n v="85923"/>
    <n v="40077"/>
    <x v="1"/>
    <n v="0.34023204869578189"/>
  </r>
  <r>
    <s v="Post_3976"/>
    <x v="448"/>
    <x v="0"/>
    <x v="8"/>
    <x v="0"/>
    <x v="5"/>
    <x v="3973"/>
    <n v="129716"/>
    <n v="2790"/>
    <n v="14896"/>
    <x v="2"/>
    <n v="9.2121816637574322E-2"/>
  </r>
  <r>
    <s v="Post_3977"/>
    <x v="449"/>
    <x v="2"/>
    <x v="4"/>
    <x v="3"/>
    <x v="3"/>
    <x v="3974"/>
    <n v="36025"/>
    <n v="67055"/>
    <n v="4213"/>
    <x v="1"/>
    <n v="2.3746819810079447E-2"/>
  </r>
  <r>
    <s v="Post_3978"/>
    <x v="341"/>
    <x v="0"/>
    <x v="8"/>
    <x v="5"/>
    <x v="0"/>
    <x v="3975"/>
    <n v="424882"/>
    <n v="5868"/>
    <n v="47233"/>
    <x v="1"/>
    <n v="0.13003162764581608"/>
  </r>
  <r>
    <s v="Post_3979"/>
    <x v="441"/>
    <x v="3"/>
    <x v="1"/>
    <x v="2"/>
    <x v="6"/>
    <x v="3976"/>
    <n v="46838"/>
    <n v="16010"/>
    <n v="46321"/>
    <x v="1"/>
    <n v="6.4477586199768358E-2"/>
  </r>
  <r>
    <s v="Post_3980"/>
    <x v="650"/>
    <x v="2"/>
    <x v="5"/>
    <x v="3"/>
    <x v="4"/>
    <x v="3977"/>
    <n v="161015"/>
    <n v="16528"/>
    <n v="37265"/>
    <x v="1"/>
    <n v="0.48780310565494439"/>
  </r>
  <r>
    <s v="Post_3981"/>
    <x v="132"/>
    <x v="2"/>
    <x v="0"/>
    <x v="5"/>
    <x v="7"/>
    <x v="3978"/>
    <n v="174493"/>
    <n v="80245"/>
    <n v="4174"/>
    <x v="2"/>
    <n v="5.9756981075986634E-2"/>
  </r>
  <r>
    <s v="Post_3982"/>
    <x v="300"/>
    <x v="2"/>
    <x v="5"/>
    <x v="2"/>
    <x v="6"/>
    <x v="3979"/>
    <n v="72352"/>
    <n v="86364"/>
    <n v="20563"/>
    <x v="2"/>
    <n v="0.10089289131105213"/>
  </r>
  <r>
    <s v="Post_3983"/>
    <x v="549"/>
    <x v="1"/>
    <x v="6"/>
    <x v="4"/>
    <x v="6"/>
    <x v="3980"/>
    <n v="330555"/>
    <n v="48407"/>
    <n v="35648"/>
    <x v="0"/>
    <n v="9.4480821493891254E-2"/>
  </r>
  <r>
    <s v="Post_3984"/>
    <x v="211"/>
    <x v="0"/>
    <x v="5"/>
    <x v="2"/>
    <x v="5"/>
    <x v="3981"/>
    <n v="185167"/>
    <n v="90764"/>
    <n v="24019"/>
    <x v="2"/>
    <n v="0.10405774918873463"/>
  </r>
  <r>
    <s v="Post_3985"/>
    <x v="163"/>
    <x v="3"/>
    <x v="5"/>
    <x v="1"/>
    <x v="3"/>
    <x v="3982"/>
    <n v="455400"/>
    <n v="49741"/>
    <n v="46703"/>
    <x v="0"/>
    <n v="0.22874248915653062"/>
  </r>
  <r>
    <s v="Post_3986"/>
    <x v="619"/>
    <x v="3"/>
    <x v="5"/>
    <x v="4"/>
    <x v="2"/>
    <x v="3983"/>
    <n v="472372"/>
    <n v="85121"/>
    <n v="11599"/>
    <x v="1"/>
    <n v="0.36705074994598325"/>
  </r>
  <r>
    <s v="Post_3987"/>
    <x v="461"/>
    <x v="3"/>
    <x v="3"/>
    <x v="2"/>
    <x v="4"/>
    <x v="3984"/>
    <n v="968"/>
    <n v="67956"/>
    <n v="3471"/>
    <x v="1"/>
    <n v="1.8165950391987561E-2"/>
  </r>
  <r>
    <s v="Post_3988"/>
    <x v="108"/>
    <x v="3"/>
    <x v="5"/>
    <x v="3"/>
    <x v="4"/>
    <x v="3985"/>
    <n v="212115"/>
    <n v="8663"/>
    <n v="32728"/>
    <x v="2"/>
    <n v="6.4897868277085574E-2"/>
  </r>
  <r>
    <s v="Post_3989"/>
    <x v="557"/>
    <x v="2"/>
    <x v="9"/>
    <x v="5"/>
    <x v="3"/>
    <x v="3986"/>
    <n v="66807"/>
    <n v="22816"/>
    <n v="37103"/>
    <x v="0"/>
    <n v="6.5143468715189196E-2"/>
  </r>
  <r>
    <s v="Post_3990"/>
    <x v="564"/>
    <x v="0"/>
    <x v="5"/>
    <x v="2"/>
    <x v="3"/>
    <x v="3987"/>
    <n v="13461"/>
    <n v="7839"/>
    <n v="12119"/>
    <x v="2"/>
    <n v="1.492900024971756E-2"/>
  </r>
  <r>
    <s v="Post_3991"/>
    <x v="7"/>
    <x v="3"/>
    <x v="9"/>
    <x v="1"/>
    <x v="4"/>
    <x v="3988"/>
    <n v="77172"/>
    <n v="70940"/>
    <n v="21826"/>
    <x v="2"/>
    <n v="0.14331459162788029"/>
  </r>
  <r>
    <s v="Post_3992"/>
    <x v="6"/>
    <x v="0"/>
    <x v="1"/>
    <x v="2"/>
    <x v="5"/>
    <x v="3989"/>
    <n v="216531"/>
    <n v="53482"/>
    <n v="21529"/>
    <x v="2"/>
    <n v="1.066766680693024"/>
  </r>
  <r>
    <s v="Post_3993"/>
    <x v="384"/>
    <x v="2"/>
    <x v="7"/>
    <x v="2"/>
    <x v="1"/>
    <x v="3990"/>
    <n v="127067"/>
    <n v="2495"/>
    <n v="5413"/>
    <x v="2"/>
    <n v="8.0757393362547003E-2"/>
  </r>
  <r>
    <s v="Post_3994"/>
    <x v="134"/>
    <x v="2"/>
    <x v="5"/>
    <x v="0"/>
    <x v="1"/>
    <x v="3991"/>
    <n v="356481"/>
    <n v="92576"/>
    <n v="5159"/>
    <x v="2"/>
    <n v="0.62886850576304043"/>
  </r>
  <r>
    <s v="Post_3995"/>
    <x v="537"/>
    <x v="0"/>
    <x v="5"/>
    <x v="2"/>
    <x v="4"/>
    <x v="3992"/>
    <n v="98208"/>
    <n v="65819"/>
    <n v="48777"/>
    <x v="0"/>
    <n v="6.0295829352410034E-2"/>
  </r>
  <r>
    <s v="Post_3996"/>
    <x v="107"/>
    <x v="2"/>
    <x v="9"/>
    <x v="4"/>
    <x v="2"/>
    <x v="3993"/>
    <n v="244871"/>
    <n v="89297"/>
    <n v="1231"/>
    <x v="2"/>
    <n v="0.16269326552648455"/>
  </r>
  <r>
    <s v="Post_3997"/>
    <x v="41"/>
    <x v="3"/>
    <x v="5"/>
    <x v="1"/>
    <x v="7"/>
    <x v="3994"/>
    <n v="120211"/>
    <n v="76162"/>
    <n v="42534"/>
    <x v="2"/>
    <n v="0.20619872693925989"/>
  </r>
  <r>
    <s v="Post_3998"/>
    <x v="412"/>
    <x v="1"/>
    <x v="7"/>
    <x v="0"/>
    <x v="1"/>
    <x v="3995"/>
    <n v="249139"/>
    <n v="23677"/>
    <n v="17298"/>
    <x v="0"/>
    <n v="0.35407391134544036"/>
  </r>
  <r>
    <s v="Post_3999"/>
    <x v="589"/>
    <x v="3"/>
    <x v="9"/>
    <x v="0"/>
    <x v="3"/>
    <x v="3996"/>
    <n v="414208"/>
    <n v="96075"/>
    <n v="26070"/>
    <x v="0"/>
    <n v="0.1325671414769086"/>
  </r>
  <r>
    <s v="Post_4000"/>
    <x v="301"/>
    <x v="3"/>
    <x v="3"/>
    <x v="5"/>
    <x v="6"/>
    <x v="3997"/>
    <n v="279007"/>
    <n v="74786"/>
    <n v="43588"/>
    <x v="0"/>
    <n v="0.80837996895705044"/>
  </r>
  <r>
    <s v="Post_4001"/>
    <x v="538"/>
    <x v="1"/>
    <x v="9"/>
    <x v="5"/>
    <x v="0"/>
    <x v="3998"/>
    <n v="454927"/>
    <n v="20602"/>
    <n v="4792"/>
    <x v="0"/>
    <n v="12.684086827928594"/>
  </r>
  <r>
    <s v="Post_4002"/>
    <x v="486"/>
    <x v="1"/>
    <x v="3"/>
    <x v="4"/>
    <x v="6"/>
    <x v="3999"/>
    <n v="55663"/>
    <n v="86769"/>
    <n v="31454"/>
    <x v="2"/>
    <n v="4.1011303663035889E-2"/>
  </r>
  <r>
    <s v="Post_4003"/>
    <x v="328"/>
    <x v="3"/>
    <x v="6"/>
    <x v="3"/>
    <x v="1"/>
    <x v="4000"/>
    <n v="114456"/>
    <n v="95705"/>
    <n v="32194"/>
    <x v="1"/>
    <n v="0.15817947566559976"/>
  </r>
  <r>
    <s v="Post_4004"/>
    <x v="720"/>
    <x v="1"/>
    <x v="7"/>
    <x v="5"/>
    <x v="3"/>
    <x v="4001"/>
    <n v="233668"/>
    <n v="86886"/>
    <n v="20588"/>
    <x v="0"/>
    <n v="1.1007669894454251"/>
  </r>
  <r>
    <s v="Post_4005"/>
    <x v="253"/>
    <x v="1"/>
    <x v="5"/>
    <x v="1"/>
    <x v="0"/>
    <x v="4002"/>
    <n v="44981"/>
    <n v="24326"/>
    <n v="35705"/>
    <x v="0"/>
    <n v="0.12825423190600649"/>
  </r>
  <r>
    <s v="Post_4006"/>
    <x v="602"/>
    <x v="3"/>
    <x v="5"/>
    <x v="1"/>
    <x v="0"/>
    <x v="4003"/>
    <n v="185347"/>
    <n v="55971"/>
    <n v="17036"/>
    <x v="1"/>
    <n v="5.4316125679282699E-2"/>
  </r>
  <r>
    <s v="Post_4007"/>
    <x v="287"/>
    <x v="0"/>
    <x v="6"/>
    <x v="0"/>
    <x v="6"/>
    <x v="4004"/>
    <n v="220254"/>
    <n v="90996"/>
    <n v="21734"/>
    <x v="0"/>
    <n v="0.23380883769657035"/>
  </r>
  <r>
    <s v="Post_4008"/>
    <x v="293"/>
    <x v="2"/>
    <x v="4"/>
    <x v="5"/>
    <x v="6"/>
    <x v="4005"/>
    <n v="242144"/>
    <n v="27139"/>
    <n v="7945"/>
    <x v="0"/>
    <n v="0.10047048198491065"/>
  </r>
  <r>
    <s v="Post_4009"/>
    <x v="508"/>
    <x v="3"/>
    <x v="3"/>
    <x v="2"/>
    <x v="6"/>
    <x v="4006"/>
    <n v="449162"/>
    <n v="91563"/>
    <n v="10392"/>
    <x v="0"/>
    <n v="0.76347010076774102"/>
  </r>
  <r>
    <s v="Post_4010"/>
    <x v="499"/>
    <x v="2"/>
    <x v="3"/>
    <x v="3"/>
    <x v="4"/>
    <x v="4007"/>
    <n v="311058"/>
    <n v="69740"/>
    <n v="38106"/>
    <x v="0"/>
    <n v="0.34837511050346337"/>
  </r>
  <r>
    <s v="Post_4011"/>
    <x v="365"/>
    <x v="0"/>
    <x v="9"/>
    <x v="2"/>
    <x v="6"/>
    <x v="4008"/>
    <n v="194082"/>
    <n v="70643"/>
    <n v="39446"/>
    <x v="1"/>
    <n v="8.6122531031983335E-2"/>
  </r>
  <r>
    <s v="Post_4012"/>
    <x v="356"/>
    <x v="3"/>
    <x v="3"/>
    <x v="0"/>
    <x v="2"/>
    <x v="4009"/>
    <n v="438727"/>
    <n v="59697"/>
    <n v="16032"/>
    <x v="0"/>
    <n v="0.22826514743107645"/>
  </r>
  <r>
    <s v="Post_4013"/>
    <x v="238"/>
    <x v="3"/>
    <x v="2"/>
    <x v="0"/>
    <x v="2"/>
    <x v="4010"/>
    <n v="200223"/>
    <n v="76908"/>
    <n v="15045"/>
    <x v="0"/>
    <n v="6.5084100599504549E-2"/>
  </r>
  <r>
    <s v="Post_4014"/>
    <x v="395"/>
    <x v="2"/>
    <x v="0"/>
    <x v="5"/>
    <x v="0"/>
    <x v="4011"/>
    <n v="378173"/>
    <n v="24558"/>
    <n v="9605"/>
    <x v="2"/>
    <n v="0.27356242988211238"/>
  </r>
  <r>
    <s v="Post_4015"/>
    <x v="577"/>
    <x v="0"/>
    <x v="6"/>
    <x v="0"/>
    <x v="6"/>
    <x v="4012"/>
    <n v="105620"/>
    <n v="55893"/>
    <n v="8168"/>
    <x v="1"/>
    <n v="3.8316694829692917E-2"/>
  </r>
  <r>
    <s v="Post_4016"/>
    <x v="178"/>
    <x v="3"/>
    <x v="2"/>
    <x v="2"/>
    <x v="1"/>
    <x v="4013"/>
    <n v="197063"/>
    <n v="39052"/>
    <n v="11363"/>
    <x v="0"/>
    <n v="6.5774359274211769E-2"/>
  </r>
  <r>
    <s v="Post_4017"/>
    <x v="46"/>
    <x v="0"/>
    <x v="0"/>
    <x v="3"/>
    <x v="1"/>
    <x v="4014"/>
    <n v="398181"/>
    <n v="9171"/>
    <n v="20163"/>
    <x v="0"/>
    <n v="0.11722683130677418"/>
  </r>
  <r>
    <s v="Post_4018"/>
    <x v="442"/>
    <x v="0"/>
    <x v="9"/>
    <x v="0"/>
    <x v="2"/>
    <x v="4015"/>
    <n v="424227"/>
    <n v="44869"/>
    <n v="1792"/>
    <x v="0"/>
    <n v="4.2780387204622468"/>
  </r>
  <r>
    <s v="Post_4019"/>
    <x v="379"/>
    <x v="3"/>
    <x v="5"/>
    <x v="5"/>
    <x v="6"/>
    <x v="4016"/>
    <n v="494378"/>
    <n v="79405"/>
    <n v="21049"/>
    <x v="0"/>
    <n v="0.14857636134384936"/>
  </r>
  <r>
    <s v="Post_4020"/>
    <x v="505"/>
    <x v="2"/>
    <x v="4"/>
    <x v="5"/>
    <x v="6"/>
    <x v="4017"/>
    <n v="462966"/>
    <n v="98217"/>
    <n v="28891"/>
    <x v="0"/>
    <n v="0.1936477077612144"/>
  </r>
  <r>
    <s v="Post_4021"/>
    <x v="331"/>
    <x v="1"/>
    <x v="9"/>
    <x v="3"/>
    <x v="3"/>
    <x v="4018"/>
    <n v="397430"/>
    <n v="48054"/>
    <n v="5915"/>
    <x v="0"/>
    <n v="0.13961542268245308"/>
  </r>
  <r>
    <s v="Post_4022"/>
    <x v="249"/>
    <x v="1"/>
    <x v="2"/>
    <x v="4"/>
    <x v="2"/>
    <x v="4019"/>
    <n v="449205"/>
    <n v="79352"/>
    <n v="18209"/>
    <x v="0"/>
    <n v="0.64045870377528669"/>
  </r>
  <r>
    <s v="Post_4023"/>
    <x v="401"/>
    <x v="1"/>
    <x v="7"/>
    <x v="0"/>
    <x v="2"/>
    <x v="4020"/>
    <n v="125751"/>
    <n v="65533"/>
    <n v="15013"/>
    <x v="2"/>
    <n v="0.18404322893062461"/>
  </r>
  <r>
    <s v="Post_4024"/>
    <x v="712"/>
    <x v="0"/>
    <x v="4"/>
    <x v="3"/>
    <x v="3"/>
    <x v="4021"/>
    <n v="424988"/>
    <n v="14387"/>
    <n v="41987"/>
    <x v="0"/>
    <n v="0.2327844847096783"/>
  </r>
  <r>
    <s v="Post_4025"/>
    <x v="23"/>
    <x v="3"/>
    <x v="8"/>
    <x v="4"/>
    <x v="6"/>
    <x v="4022"/>
    <n v="492070"/>
    <n v="41239"/>
    <n v="14029"/>
    <x v="2"/>
    <n v="0.15811184863914235"/>
  </r>
  <r>
    <s v="Post_4026"/>
    <x v="132"/>
    <x v="3"/>
    <x v="7"/>
    <x v="5"/>
    <x v="5"/>
    <x v="4023"/>
    <n v="343059"/>
    <n v="44339"/>
    <n v="20919"/>
    <x v="0"/>
    <n v="0.23295367022253766"/>
  </r>
  <r>
    <s v="Post_4027"/>
    <x v="25"/>
    <x v="3"/>
    <x v="9"/>
    <x v="1"/>
    <x v="0"/>
    <x v="1238"/>
    <n v="353876"/>
    <n v="55327"/>
    <n v="12793"/>
    <x v="1"/>
    <n v="0.25495444005553469"/>
  </r>
  <r>
    <s v="Post_4028"/>
    <x v="113"/>
    <x v="3"/>
    <x v="9"/>
    <x v="0"/>
    <x v="7"/>
    <x v="4024"/>
    <n v="304813"/>
    <n v="25847"/>
    <n v="27390"/>
    <x v="2"/>
    <n v="7.3738825133849203E-2"/>
  </r>
  <r>
    <s v="Post_4029"/>
    <x v="150"/>
    <x v="0"/>
    <x v="0"/>
    <x v="3"/>
    <x v="4"/>
    <x v="4025"/>
    <n v="136831"/>
    <n v="56756"/>
    <n v="37198"/>
    <x v="2"/>
    <n v="0.12546058661529044"/>
  </r>
  <r>
    <s v="Post_4030"/>
    <x v="453"/>
    <x v="1"/>
    <x v="4"/>
    <x v="2"/>
    <x v="1"/>
    <x v="4026"/>
    <n v="338911"/>
    <n v="99243"/>
    <n v="18226"/>
    <x v="2"/>
    <n v="0.13312665321729064"/>
  </r>
  <r>
    <s v="Post_4031"/>
    <x v="263"/>
    <x v="2"/>
    <x v="3"/>
    <x v="1"/>
    <x v="7"/>
    <x v="4027"/>
    <n v="418379"/>
    <n v="78834"/>
    <n v="35131"/>
    <x v="0"/>
    <n v="0.25951530272739104"/>
  </r>
  <r>
    <s v="Post_4032"/>
    <x v="386"/>
    <x v="1"/>
    <x v="1"/>
    <x v="2"/>
    <x v="0"/>
    <x v="4028"/>
    <n v="344964"/>
    <n v="48344"/>
    <n v="19822"/>
    <x v="2"/>
    <n v="0.17789400164833888"/>
  </r>
  <r>
    <s v="Post_4033"/>
    <x v="179"/>
    <x v="3"/>
    <x v="0"/>
    <x v="0"/>
    <x v="0"/>
    <x v="4029"/>
    <n v="462049"/>
    <n v="10948"/>
    <n v="5720"/>
    <x v="2"/>
    <n v="0.30954585603492757"/>
  </r>
  <r>
    <s v="Post_4034"/>
    <x v="553"/>
    <x v="1"/>
    <x v="2"/>
    <x v="2"/>
    <x v="4"/>
    <x v="4030"/>
    <n v="354205"/>
    <n v="98081"/>
    <n v="45380"/>
    <x v="1"/>
    <n v="0.15375755439270886"/>
  </r>
  <r>
    <s v="Post_4035"/>
    <x v="619"/>
    <x v="0"/>
    <x v="3"/>
    <x v="2"/>
    <x v="6"/>
    <x v="4031"/>
    <n v="64486"/>
    <n v="7705"/>
    <n v="46480"/>
    <x v="0"/>
    <n v="6.845402047892607E-2"/>
  </r>
  <r>
    <s v="Post_4036"/>
    <x v="457"/>
    <x v="1"/>
    <x v="6"/>
    <x v="0"/>
    <x v="3"/>
    <x v="4032"/>
    <n v="200500"/>
    <n v="50312"/>
    <n v="4179"/>
    <x v="1"/>
    <n v="8.6494273537788144E-2"/>
  </r>
  <r>
    <s v="Post_4037"/>
    <x v="242"/>
    <x v="0"/>
    <x v="2"/>
    <x v="0"/>
    <x v="3"/>
    <x v="4033"/>
    <n v="148751"/>
    <n v="17295"/>
    <n v="25141"/>
    <x v="0"/>
    <n v="0.21411076954089603"/>
  </r>
  <r>
    <s v="Post_4038"/>
    <x v="603"/>
    <x v="2"/>
    <x v="8"/>
    <x v="0"/>
    <x v="7"/>
    <x v="4034"/>
    <n v="260121"/>
    <n v="42176"/>
    <n v="33715"/>
    <x v="0"/>
    <n v="7.8617596376232599E-2"/>
  </r>
  <r>
    <s v="Post_4039"/>
    <x v="128"/>
    <x v="1"/>
    <x v="5"/>
    <x v="0"/>
    <x v="6"/>
    <x v="4035"/>
    <n v="228388"/>
    <n v="4628"/>
    <n v="10107"/>
    <x v="2"/>
    <n v="0.1729392408322776"/>
  </r>
  <r>
    <s v="Post_4040"/>
    <x v="195"/>
    <x v="3"/>
    <x v="5"/>
    <x v="4"/>
    <x v="3"/>
    <x v="4036"/>
    <n v="435945"/>
    <n v="79651"/>
    <n v="6051"/>
    <x v="2"/>
    <n v="1.1834070249386912"/>
  </r>
  <r>
    <s v="Post_4041"/>
    <x v="132"/>
    <x v="2"/>
    <x v="8"/>
    <x v="3"/>
    <x v="2"/>
    <x v="4037"/>
    <n v="388944"/>
    <n v="62108"/>
    <n v="22302"/>
    <x v="2"/>
    <n v="0.3487105516924861"/>
  </r>
  <r>
    <s v="Post_4042"/>
    <x v="17"/>
    <x v="1"/>
    <x v="7"/>
    <x v="2"/>
    <x v="5"/>
    <x v="4038"/>
    <n v="340814"/>
    <n v="15805"/>
    <n v="34558"/>
    <x v="0"/>
    <n v="0.63753114910663788"/>
  </r>
  <r>
    <s v="Post_4043"/>
    <x v="702"/>
    <x v="0"/>
    <x v="7"/>
    <x v="0"/>
    <x v="2"/>
    <x v="4039"/>
    <n v="447547"/>
    <n v="81762"/>
    <n v="7354"/>
    <x v="0"/>
    <n v="0.12914028797839283"/>
  </r>
  <r>
    <s v="Post_4044"/>
    <x v="400"/>
    <x v="3"/>
    <x v="1"/>
    <x v="5"/>
    <x v="4"/>
    <x v="4040"/>
    <n v="128178"/>
    <n v="52353"/>
    <n v="48139"/>
    <x v="0"/>
    <n v="7.2682277024142775E-2"/>
  </r>
  <r>
    <s v="Post_4045"/>
    <x v="458"/>
    <x v="0"/>
    <x v="7"/>
    <x v="4"/>
    <x v="6"/>
    <x v="4041"/>
    <n v="433892"/>
    <n v="13968"/>
    <n v="41674"/>
    <x v="1"/>
    <n v="0.10730692998988602"/>
  </r>
  <r>
    <s v="Post_4046"/>
    <x v="395"/>
    <x v="0"/>
    <x v="3"/>
    <x v="0"/>
    <x v="6"/>
    <x v="4042"/>
    <n v="114548"/>
    <n v="75062"/>
    <n v="5195"/>
    <x v="2"/>
    <n v="0.15483484839211953"/>
  </r>
  <r>
    <s v="Post_4047"/>
    <x v="405"/>
    <x v="3"/>
    <x v="7"/>
    <x v="4"/>
    <x v="4"/>
    <x v="4043"/>
    <n v="289598"/>
    <n v="90867"/>
    <n v="28354"/>
    <x v="0"/>
    <n v="0.53841280962565718"/>
  </r>
  <r>
    <s v="Post_4048"/>
    <x v="564"/>
    <x v="0"/>
    <x v="7"/>
    <x v="0"/>
    <x v="7"/>
    <x v="4044"/>
    <n v="146142"/>
    <n v="67286"/>
    <n v="46736"/>
    <x v="2"/>
    <n v="6.4463407865524902E-2"/>
  </r>
  <r>
    <s v="Post_4049"/>
    <x v="488"/>
    <x v="0"/>
    <x v="6"/>
    <x v="4"/>
    <x v="3"/>
    <x v="4045"/>
    <n v="177746"/>
    <n v="40508"/>
    <n v="10764"/>
    <x v="1"/>
    <n v="0.48406208189517602"/>
  </r>
  <r>
    <s v="Post_4050"/>
    <x v="223"/>
    <x v="3"/>
    <x v="8"/>
    <x v="5"/>
    <x v="6"/>
    <x v="4046"/>
    <n v="34026"/>
    <n v="11671"/>
    <n v="48725"/>
    <x v="2"/>
    <n v="2.4603792739455212E-2"/>
  </r>
  <r>
    <s v="Post_4051"/>
    <x v="519"/>
    <x v="3"/>
    <x v="2"/>
    <x v="3"/>
    <x v="6"/>
    <x v="4047"/>
    <n v="37059"/>
    <n v="29642"/>
    <n v="26332"/>
    <x v="0"/>
    <n v="2.3612262752380757E-2"/>
  </r>
  <r>
    <s v="Post_4052"/>
    <x v="161"/>
    <x v="1"/>
    <x v="6"/>
    <x v="4"/>
    <x v="2"/>
    <x v="4048"/>
    <n v="448032"/>
    <n v="36711"/>
    <n v="48874"/>
    <x v="1"/>
    <n v="0.15500186048592232"/>
  </r>
  <r>
    <s v="Post_4053"/>
    <x v="107"/>
    <x v="2"/>
    <x v="0"/>
    <x v="4"/>
    <x v="3"/>
    <x v="4049"/>
    <n v="50348"/>
    <n v="92144"/>
    <n v="19648"/>
    <x v="1"/>
    <n v="4.1333269432550855E-2"/>
  </r>
  <r>
    <s v="Post_4054"/>
    <x v="205"/>
    <x v="0"/>
    <x v="1"/>
    <x v="0"/>
    <x v="4"/>
    <x v="4050"/>
    <n v="253332"/>
    <n v="19538"/>
    <n v="26317"/>
    <x v="2"/>
    <n v="6.9147087237278179E-2"/>
  </r>
  <r>
    <s v="Post_4055"/>
    <x v="411"/>
    <x v="0"/>
    <x v="2"/>
    <x v="2"/>
    <x v="2"/>
    <x v="4051"/>
    <n v="161209"/>
    <n v="47279"/>
    <n v="11783"/>
    <x v="2"/>
    <n v="0.10612902324353338"/>
  </r>
  <r>
    <s v="Post_4056"/>
    <x v="656"/>
    <x v="3"/>
    <x v="6"/>
    <x v="5"/>
    <x v="7"/>
    <x v="4052"/>
    <n v="180551"/>
    <n v="28942"/>
    <n v="24102"/>
    <x v="0"/>
    <n v="6.2968483006636905E-2"/>
  </r>
  <r>
    <s v="Post_4057"/>
    <x v="621"/>
    <x v="3"/>
    <x v="7"/>
    <x v="4"/>
    <x v="0"/>
    <x v="4053"/>
    <n v="139099"/>
    <n v="36928"/>
    <n v="11688"/>
    <x v="2"/>
    <n v="0.59001486706081663"/>
  </r>
  <r>
    <s v="Post_4058"/>
    <x v="450"/>
    <x v="3"/>
    <x v="7"/>
    <x v="3"/>
    <x v="3"/>
    <x v="4054"/>
    <n v="13209"/>
    <n v="44256"/>
    <n v="42595"/>
    <x v="1"/>
    <n v="3.7576266940959148E-2"/>
  </r>
  <r>
    <s v="Post_4059"/>
    <x v="266"/>
    <x v="3"/>
    <x v="4"/>
    <x v="0"/>
    <x v="2"/>
    <x v="4055"/>
    <n v="76855"/>
    <n v="3962"/>
    <n v="13400"/>
    <x v="0"/>
    <n v="4.6295345405622933E-2"/>
  </r>
  <r>
    <s v="Post_4060"/>
    <x v="516"/>
    <x v="2"/>
    <x v="5"/>
    <x v="3"/>
    <x v="0"/>
    <x v="4056"/>
    <n v="260133"/>
    <n v="32788"/>
    <n v="48301"/>
    <x v="2"/>
    <n v="0.12534889342284009"/>
  </r>
  <r>
    <s v="Post_4061"/>
    <x v="450"/>
    <x v="3"/>
    <x v="3"/>
    <x v="3"/>
    <x v="0"/>
    <x v="4057"/>
    <n v="489296"/>
    <n v="20200"/>
    <n v="6399"/>
    <x v="2"/>
    <n v="0.12160021685071479"/>
  </r>
  <r>
    <s v="Post_4062"/>
    <x v="216"/>
    <x v="0"/>
    <x v="9"/>
    <x v="1"/>
    <x v="7"/>
    <x v="4058"/>
    <n v="236358"/>
    <n v="81105"/>
    <n v="43056"/>
    <x v="1"/>
    <n v="8.472160959284776E-2"/>
  </r>
  <r>
    <s v="Post_4063"/>
    <x v="543"/>
    <x v="2"/>
    <x v="6"/>
    <x v="2"/>
    <x v="2"/>
    <x v="4059"/>
    <n v="125792"/>
    <n v="35355"/>
    <n v="5263"/>
    <x v="0"/>
    <n v="0.20350660928712153"/>
  </r>
  <r>
    <s v="Post_4064"/>
    <x v="164"/>
    <x v="0"/>
    <x v="1"/>
    <x v="2"/>
    <x v="0"/>
    <x v="4060"/>
    <n v="179238"/>
    <n v="79039"/>
    <n v="23497"/>
    <x v="0"/>
    <n v="6.6039785493859346E-2"/>
  </r>
  <r>
    <s v="Post_4065"/>
    <x v="251"/>
    <x v="3"/>
    <x v="6"/>
    <x v="5"/>
    <x v="0"/>
    <x v="4061"/>
    <n v="73596"/>
    <n v="29486"/>
    <n v="22879"/>
    <x v="0"/>
    <n v="0.20819449402990994"/>
  </r>
  <r>
    <s v="Post_4066"/>
    <x v="202"/>
    <x v="1"/>
    <x v="9"/>
    <x v="2"/>
    <x v="2"/>
    <x v="4062"/>
    <n v="143212"/>
    <n v="81068"/>
    <n v="21258"/>
    <x v="2"/>
    <n v="7.3405471822490881E-2"/>
  </r>
  <r>
    <s v="Post_4067"/>
    <x v="585"/>
    <x v="3"/>
    <x v="0"/>
    <x v="4"/>
    <x v="3"/>
    <x v="4063"/>
    <n v="446587"/>
    <n v="11396"/>
    <n v="12186"/>
    <x v="1"/>
    <n v="0.20435866397473818"/>
  </r>
  <r>
    <s v="Post_4068"/>
    <x v="328"/>
    <x v="2"/>
    <x v="2"/>
    <x v="0"/>
    <x v="5"/>
    <x v="4064"/>
    <n v="139162"/>
    <n v="18328"/>
    <n v="10579"/>
    <x v="1"/>
    <n v="3.8122027050536994E-2"/>
  </r>
  <r>
    <s v="Post_4069"/>
    <x v="499"/>
    <x v="0"/>
    <x v="3"/>
    <x v="1"/>
    <x v="0"/>
    <x v="4065"/>
    <n v="23223"/>
    <n v="33471"/>
    <n v="36225"/>
    <x v="0"/>
    <n v="3.7507341499300663E-2"/>
  </r>
  <r>
    <s v="Post_4070"/>
    <x v="587"/>
    <x v="0"/>
    <x v="5"/>
    <x v="4"/>
    <x v="7"/>
    <x v="4066"/>
    <n v="238913"/>
    <n v="3420"/>
    <n v="3568"/>
    <x v="2"/>
    <n v="6.0025894758117863E-2"/>
  </r>
  <r>
    <s v="Post_4071"/>
    <x v="247"/>
    <x v="3"/>
    <x v="2"/>
    <x v="1"/>
    <x v="4"/>
    <x v="4067"/>
    <n v="476755"/>
    <n v="54497"/>
    <n v="22930"/>
    <x v="2"/>
    <n v="0.12138635517854909"/>
  </r>
  <r>
    <s v="Post_4072"/>
    <x v="714"/>
    <x v="2"/>
    <x v="9"/>
    <x v="1"/>
    <x v="5"/>
    <x v="4068"/>
    <n v="285823"/>
    <n v="25043"/>
    <n v="11214"/>
    <x v="0"/>
    <n v="0.18588201616887284"/>
  </r>
  <r>
    <s v="Post_4073"/>
    <x v="670"/>
    <x v="1"/>
    <x v="5"/>
    <x v="0"/>
    <x v="4"/>
    <x v="4069"/>
    <n v="238397"/>
    <n v="68324"/>
    <n v="48745"/>
    <x v="2"/>
    <n v="0.2088707151700476"/>
  </r>
  <r>
    <s v="Post_4074"/>
    <x v="648"/>
    <x v="3"/>
    <x v="8"/>
    <x v="0"/>
    <x v="7"/>
    <x v="4070"/>
    <n v="139885"/>
    <n v="84439"/>
    <n v="16571"/>
    <x v="0"/>
    <n v="8.5579562224276401E-2"/>
  </r>
  <r>
    <s v="Post_4075"/>
    <x v="13"/>
    <x v="0"/>
    <x v="3"/>
    <x v="3"/>
    <x v="0"/>
    <x v="4071"/>
    <n v="125458"/>
    <n v="61845"/>
    <n v="23713"/>
    <x v="1"/>
    <n v="7.8541311830774549E-2"/>
  </r>
  <r>
    <s v="Post_4076"/>
    <x v="370"/>
    <x v="2"/>
    <x v="4"/>
    <x v="0"/>
    <x v="0"/>
    <x v="4072"/>
    <n v="332179"/>
    <n v="99793"/>
    <n v="24661"/>
    <x v="0"/>
    <n v="0.22731495032885107"/>
  </r>
  <r>
    <s v="Post_4077"/>
    <x v="466"/>
    <x v="3"/>
    <x v="5"/>
    <x v="4"/>
    <x v="1"/>
    <x v="4073"/>
    <n v="352600"/>
    <n v="91742"/>
    <n v="39257"/>
    <x v="1"/>
    <n v="0.56841638819769558"/>
  </r>
  <r>
    <s v="Post_4078"/>
    <x v="605"/>
    <x v="2"/>
    <x v="7"/>
    <x v="2"/>
    <x v="1"/>
    <x v="4074"/>
    <n v="76757"/>
    <n v="34856"/>
    <n v="6594"/>
    <x v="1"/>
    <n v="2.4326001803557148E-2"/>
  </r>
  <r>
    <s v="Post_4079"/>
    <x v="368"/>
    <x v="2"/>
    <x v="8"/>
    <x v="4"/>
    <x v="4"/>
    <x v="4075"/>
    <n v="195436"/>
    <n v="5790"/>
    <n v="30276"/>
    <x v="2"/>
    <n v="0.10481222022962507"/>
  </r>
  <r>
    <s v="Post_4080"/>
    <x v="35"/>
    <x v="3"/>
    <x v="9"/>
    <x v="4"/>
    <x v="6"/>
    <x v="4076"/>
    <n v="281026"/>
    <n v="51194"/>
    <n v="24140"/>
    <x v="0"/>
    <n v="0.11511458805090161"/>
  </r>
  <r>
    <s v="Post_4081"/>
    <x v="328"/>
    <x v="0"/>
    <x v="0"/>
    <x v="3"/>
    <x v="1"/>
    <x v="4077"/>
    <n v="1798"/>
    <n v="28963"/>
    <n v="13208"/>
    <x v="1"/>
    <n v="1.3376700342928351E-2"/>
  </r>
  <r>
    <s v="Post_4082"/>
    <x v="627"/>
    <x v="0"/>
    <x v="2"/>
    <x v="2"/>
    <x v="7"/>
    <x v="4078"/>
    <n v="3680"/>
    <n v="33180"/>
    <n v="30497"/>
    <x v="1"/>
    <n v="2.4641500681549293E-2"/>
  </r>
  <r>
    <s v="Post_4083"/>
    <x v="118"/>
    <x v="1"/>
    <x v="8"/>
    <x v="2"/>
    <x v="7"/>
    <x v="4079"/>
    <n v="32587"/>
    <n v="30482"/>
    <n v="33951"/>
    <x v="1"/>
    <n v="2.2237645294200702E-2"/>
  </r>
  <r>
    <s v="Post_4084"/>
    <x v="667"/>
    <x v="2"/>
    <x v="3"/>
    <x v="0"/>
    <x v="3"/>
    <x v="4080"/>
    <n v="232341"/>
    <n v="34519"/>
    <n v="4817"/>
    <x v="0"/>
    <n v="8.3837832733529891E-2"/>
  </r>
  <r>
    <s v="Post_4085"/>
    <x v="218"/>
    <x v="1"/>
    <x v="6"/>
    <x v="2"/>
    <x v="2"/>
    <x v="4081"/>
    <n v="478208"/>
    <n v="99728"/>
    <n v="23179"/>
    <x v="0"/>
    <n v="0.32737918560809259"/>
  </r>
  <r>
    <s v="Post_4086"/>
    <x v="403"/>
    <x v="0"/>
    <x v="4"/>
    <x v="2"/>
    <x v="6"/>
    <x v="4082"/>
    <n v="461146"/>
    <n v="10852"/>
    <n v="17039"/>
    <x v="1"/>
    <n v="9.887133465798767E-2"/>
  </r>
  <r>
    <s v="Post_4087"/>
    <x v="110"/>
    <x v="1"/>
    <x v="7"/>
    <x v="5"/>
    <x v="4"/>
    <x v="4083"/>
    <n v="73393"/>
    <n v="93580"/>
    <n v="6671"/>
    <x v="0"/>
    <n v="0.48520581093504195"/>
  </r>
  <r>
    <s v="Post_4088"/>
    <x v="129"/>
    <x v="2"/>
    <x v="1"/>
    <x v="4"/>
    <x v="2"/>
    <x v="4084"/>
    <n v="121908"/>
    <n v="83869"/>
    <n v="6234"/>
    <x v="1"/>
    <n v="6.6619448916060392E-2"/>
  </r>
  <r>
    <s v="Post_4089"/>
    <x v="447"/>
    <x v="0"/>
    <x v="8"/>
    <x v="4"/>
    <x v="6"/>
    <x v="4085"/>
    <n v="444079"/>
    <n v="97665"/>
    <n v="1596"/>
    <x v="2"/>
    <n v="0.13245107374248999"/>
  </r>
  <r>
    <s v="Post_4090"/>
    <x v="372"/>
    <x v="1"/>
    <x v="5"/>
    <x v="1"/>
    <x v="0"/>
    <x v="4086"/>
    <n v="418876"/>
    <n v="29054"/>
    <n v="29280"/>
    <x v="2"/>
    <n v="1.3120329486030387"/>
  </r>
  <r>
    <s v="Post_4091"/>
    <x v="174"/>
    <x v="0"/>
    <x v="8"/>
    <x v="5"/>
    <x v="7"/>
    <x v="4087"/>
    <n v="32148"/>
    <n v="99138"/>
    <n v="25453"/>
    <x v="1"/>
    <n v="0.11878918233960251"/>
  </r>
  <r>
    <s v="Post_4092"/>
    <x v="613"/>
    <x v="0"/>
    <x v="8"/>
    <x v="1"/>
    <x v="5"/>
    <x v="4088"/>
    <n v="279869"/>
    <n v="61693"/>
    <n v="25627"/>
    <x v="0"/>
    <n v="0.69819209984902475"/>
  </r>
  <r>
    <s v="Post_4093"/>
    <x v="163"/>
    <x v="3"/>
    <x v="4"/>
    <x v="0"/>
    <x v="1"/>
    <x v="4089"/>
    <n v="178212"/>
    <n v="62933"/>
    <n v="8833"/>
    <x v="1"/>
    <n v="0.44382461348351315"/>
  </r>
  <r>
    <s v="Post_4094"/>
    <x v="503"/>
    <x v="3"/>
    <x v="4"/>
    <x v="2"/>
    <x v="1"/>
    <x v="4090"/>
    <n v="352809"/>
    <n v="22951"/>
    <n v="43886"/>
    <x v="2"/>
    <n v="0.33686050879947599"/>
  </r>
  <r>
    <s v="Post_4095"/>
    <x v="145"/>
    <x v="2"/>
    <x v="3"/>
    <x v="4"/>
    <x v="4"/>
    <x v="4091"/>
    <n v="347679"/>
    <n v="53248"/>
    <n v="44137"/>
    <x v="1"/>
    <n v="0.11285001929584615"/>
  </r>
  <r>
    <s v="Post_4096"/>
    <x v="422"/>
    <x v="1"/>
    <x v="2"/>
    <x v="2"/>
    <x v="1"/>
    <x v="4092"/>
    <n v="401975"/>
    <n v="20858"/>
    <n v="4445"/>
    <x v="0"/>
    <n v="0.19909148475471533"/>
  </r>
  <r>
    <s v="Post_4097"/>
    <x v="723"/>
    <x v="1"/>
    <x v="7"/>
    <x v="5"/>
    <x v="2"/>
    <x v="4093"/>
    <n v="109399"/>
    <n v="75728"/>
    <n v="12420"/>
    <x v="0"/>
    <n v="9.5277804974392047E-2"/>
  </r>
  <r>
    <s v="Post_4098"/>
    <x v="532"/>
    <x v="2"/>
    <x v="6"/>
    <x v="4"/>
    <x v="3"/>
    <x v="4094"/>
    <n v="176986"/>
    <n v="25746"/>
    <n v="41035"/>
    <x v="2"/>
    <n v="1.6853709631698666"/>
  </r>
  <r>
    <s v="Post_4099"/>
    <x v="186"/>
    <x v="0"/>
    <x v="1"/>
    <x v="4"/>
    <x v="5"/>
    <x v="4095"/>
    <n v="55352"/>
    <n v="47464"/>
    <n v="41887"/>
    <x v="2"/>
    <n v="4.2048653962444095E-2"/>
  </r>
  <r>
    <s v="Post_4100"/>
    <x v="42"/>
    <x v="0"/>
    <x v="8"/>
    <x v="3"/>
    <x v="0"/>
    <x v="4096"/>
    <n v="146904"/>
    <n v="82138"/>
    <n v="15494"/>
    <x v="2"/>
    <n v="5.3368077493444549E-2"/>
  </r>
  <r>
    <s v="Post_4101"/>
    <x v="196"/>
    <x v="3"/>
    <x v="0"/>
    <x v="5"/>
    <x v="1"/>
    <x v="4097"/>
    <n v="495952"/>
    <n v="58968"/>
    <n v="33480"/>
    <x v="2"/>
    <n v="0.22818229764527037"/>
  </r>
  <r>
    <s v="Post_4102"/>
    <x v="380"/>
    <x v="3"/>
    <x v="7"/>
    <x v="4"/>
    <x v="4"/>
    <x v="4098"/>
    <n v="275820"/>
    <n v="95119"/>
    <n v="19416"/>
    <x v="1"/>
    <n v="0.25573823118020683"/>
  </r>
  <r>
    <s v="Post_4103"/>
    <x v="431"/>
    <x v="3"/>
    <x v="5"/>
    <x v="3"/>
    <x v="2"/>
    <x v="4099"/>
    <n v="175643"/>
    <n v="16858"/>
    <n v="15832"/>
    <x v="0"/>
    <n v="4.343505840287297E-2"/>
  </r>
  <r>
    <s v="Post_4104"/>
    <x v="350"/>
    <x v="2"/>
    <x v="0"/>
    <x v="1"/>
    <x v="2"/>
    <x v="4100"/>
    <n v="324782"/>
    <n v="96016"/>
    <n v="4903"/>
    <x v="2"/>
    <n v="0.21910349463334092"/>
  </r>
  <r>
    <s v="Post_4105"/>
    <x v="493"/>
    <x v="2"/>
    <x v="1"/>
    <x v="4"/>
    <x v="7"/>
    <x v="4101"/>
    <n v="97022"/>
    <n v="53393"/>
    <n v="23879"/>
    <x v="0"/>
    <n v="7.1405687578915633E-2"/>
  </r>
  <r>
    <s v="Post_4106"/>
    <x v="71"/>
    <x v="3"/>
    <x v="2"/>
    <x v="1"/>
    <x v="6"/>
    <x v="4102"/>
    <n v="40168"/>
    <n v="30404"/>
    <n v="37118"/>
    <x v="2"/>
    <n v="3.7106729484051408E-2"/>
  </r>
  <r>
    <s v="Post_4107"/>
    <x v="239"/>
    <x v="1"/>
    <x v="7"/>
    <x v="1"/>
    <x v="3"/>
    <x v="4103"/>
    <n v="454496"/>
    <n v="1522"/>
    <n v="13256"/>
    <x v="2"/>
    <n v="1.0274175644935644"/>
  </r>
  <r>
    <s v="Post_4108"/>
    <x v="444"/>
    <x v="1"/>
    <x v="8"/>
    <x v="4"/>
    <x v="1"/>
    <x v="4104"/>
    <n v="53845"/>
    <n v="23471"/>
    <n v="49774"/>
    <x v="0"/>
    <n v="4.1150011526795267E-2"/>
  </r>
  <r>
    <s v="Post_4109"/>
    <x v="515"/>
    <x v="3"/>
    <x v="9"/>
    <x v="5"/>
    <x v="1"/>
    <x v="4105"/>
    <n v="255089"/>
    <n v="39969"/>
    <n v="49268"/>
    <x v="0"/>
    <n v="0.63408399919709624"/>
  </r>
  <r>
    <s v="Post_4110"/>
    <x v="401"/>
    <x v="0"/>
    <x v="8"/>
    <x v="5"/>
    <x v="7"/>
    <x v="4106"/>
    <n v="44050"/>
    <n v="5528"/>
    <n v="2830"/>
    <x v="0"/>
    <n v="1.1120848620397701E-2"/>
  </r>
  <r>
    <s v="Post_4111"/>
    <x v="197"/>
    <x v="3"/>
    <x v="1"/>
    <x v="2"/>
    <x v="3"/>
    <x v="4107"/>
    <n v="307603"/>
    <n v="61207"/>
    <n v="21856"/>
    <x v="2"/>
    <n v="0.20050019066368927"/>
  </r>
  <r>
    <s v="Post_4112"/>
    <x v="377"/>
    <x v="3"/>
    <x v="3"/>
    <x v="0"/>
    <x v="7"/>
    <x v="4108"/>
    <n v="496838"/>
    <n v="46286"/>
    <n v="34236"/>
    <x v="0"/>
    <n v="0.13828110947741495"/>
  </r>
  <r>
    <s v="Post_4113"/>
    <x v="638"/>
    <x v="3"/>
    <x v="2"/>
    <x v="1"/>
    <x v="4"/>
    <x v="4109"/>
    <n v="69692"/>
    <n v="70459"/>
    <n v="38026"/>
    <x v="0"/>
    <n v="0.35220015141422067"/>
  </r>
  <r>
    <s v="Post_4114"/>
    <x v="221"/>
    <x v="1"/>
    <x v="5"/>
    <x v="4"/>
    <x v="2"/>
    <x v="4110"/>
    <n v="227819"/>
    <n v="20776"/>
    <n v="10220"/>
    <x v="2"/>
    <n v="8.5076791489132303E-2"/>
  </r>
  <r>
    <s v="Post_4115"/>
    <x v="656"/>
    <x v="3"/>
    <x v="3"/>
    <x v="4"/>
    <x v="4"/>
    <x v="4111"/>
    <n v="32747"/>
    <n v="4622"/>
    <n v="33723"/>
    <x v="0"/>
    <n v="0.33111170106237803"/>
  </r>
  <r>
    <s v="Post_4116"/>
    <x v="657"/>
    <x v="2"/>
    <x v="7"/>
    <x v="2"/>
    <x v="1"/>
    <x v="4112"/>
    <n v="359846"/>
    <n v="61977"/>
    <n v="23808"/>
    <x v="2"/>
    <n v="0.10708386418981169"/>
  </r>
  <r>
    <s v="Post_4117"/>
    <x v="548"/>
    <x v="0"/>
    <x v="7"/>
    <x v="0"/>
    <x v="4"/>
    <x v="4113"/>
    <n v="305597"/>
    <n v="53014"/>
    <n v="10251"/>
    <x v="1"/>
    <n v="0.47978366538372991"/>
  </r>
  <r>
    <s v="Post_4118"/>
    <x v="102"/>
    <x v="2"/>
    <x v="8"/>
    <x v="0"/>
    <x v="5"/>
    <x v="4114"/>
    <n v="213568"/>
    <n v="32066"/>
    <n v="21596"/>
    <x v="1"/>
    <n v="0.77179899665841623"/>
  </r>
  <r>
    <s v="Post_4119"/>
    <x v="133"/>
    <x v="3"/>
    <x v="5"/>
    <x v="1"/>
    <x v="4"/>
    <x v="4115"/>
    <n v="120548"/>
    <n v="53748"/>
    <n v="41875"/>
    <x v="2"/>
    <n v="4.469337616092766E-2"/>
  </r>
  <r>
    <s v="Post_4120"/>
    <x v="691"/>
    <x v="3"/>
    <x v="9"/>
    <x v="1"/>
    <x v="0"/>
    <x v="4116"/>
    <n v="305676"/>
    <n v="67194"/>
    <n v="12665"/>
    <x v="1"/>
    <n v="0.13728158008682673"/>
  </r>
  <r>
    <s v="Post_4121"/>
    <x v="282"/>
    <x v="2"/>
    <x v="5"/>
    <x v="5"/>
    <x v="2"/>
    <x v="4117"/>
    <n v="441763"/>
    <n v="94039"/>
    <n v="29781"/>
    <x v="2"/>
    <n v="0.13355437214807034"/>
  </r>
  <r>
    <s v="Post_4122"/>
    <x v="635"/>
    <x v="3"/>
    <x v="7"/>
    <x v="1"/>
    <x v="7"/>
    <x v="4118"/>
    <n v="239815"/>
    <n v="25258"/>
    <n v="35670"/>
    <x v="1"/>
    <n v="7.2864911487968836E-2"/>
  </r>
  <r>
    <s v="Post_4123"/>
    <x v="175"/>
    <x v="2"/>
    <x v="4"/>
    <x v="0"/>
    <x v="6"/>
    <x v="4119"/>
    <n v="215326"/>
    <n v="38685"/>
    <n v="19354"/>
    <x v="1"/>
    <n v="0.2246401107073536"/>
  </r>
  <r>
    <s v="Post_4124"/>
    <x v="144"/>
    <x v="3"/>
    <x v="1"/>
    <x v="2"/>
    <x v="1"/>
    <x v="4120"/>
    <n v="26696"/>
    <n v="32378"/>
    <n v="46190"/>
    <x v="0"/>
    <n v="5.9444621076117962E-2"/>
  </r>
  <r>
    <s v="Post_4125"/>
    <x v="550"/>
    <x v="1"/>
    <x v="7"/>
    <x v="5"/>
    <x v="6"/>
    <x v="4121"/>
    <n v="138181"/>
    <n v="13507"/>
    <n v="12087"/>
    <x v="2"/>
    <n v="4.8836933991788296E-2"/>
  </r>
  <r>
    <s v="Post_4126"/>
    <x v="609"/>
    <x v="2"/>
    <x v="9"/>
    <x v="3"/>
    <x v="7"/>
    <x v="4122"/>
    <n v="482032"/>
    <n v="30952"/>
    <n v="49065"/>
    <x v="0"/>
    <n v="0.2773804148005577"/>
  </r>
  <r>
    <s v="Post_4127"/>
    <x v="475"/>
    <x v="3"/>
    <x v="5"/>
    <x v="5"/>
    <x v="4"/>
    <x v="4123"/>
    <n v="379276"/>
    <n v="56939"/>
    <n v="29025"/>
    <x v="2"/>
    <n v="0.150196413674834"/>
  </r>
  <r>
    <s v="Post_4128"/>
    <x v="148"/>
    <x v="3"/>
    <x v="0"/>
    <x v="0"/>
    <x v="5"/>
    <x v="4124"/>
    <n v="415554"/>
    <n v="78181"/>
    <n v="4782"/>
    <x v="1"/>
    <n v="0.20575822726242751"/>
  </r>
  <r>
    <s v="Post_4129"/>
    <x v="333"/>
    <x v="3"/>
    <x v="6"/>
    <x v="1"/>
    <x v="3"/>
    <x v="4125"/>
    <n v="126928"/>
    <n v="58094"/>
    <n v="43338"/>
    <x v="1"/>
    <n v="0.52086208194294603"/>
  </r>
  <r>
    <s v="Post_4130"/>
    <x v="661"/>
    <x v="0"/>
    <x v="2"/>
    <x v="2"/>
    <x v="5"/>
    <x v="4126"/>
    <n v="497611"/>
    <n v="39201"/>
    <n v="48381"/>
    <x v="0"/>
    <n v="0.16231131638492982"/>
  </r>
  <r>
    <s v="Post_4131"/>
    <x v="87"/>
    <x v="0"/>
    <x v="7"/>
    <x v="5"/>
    <x v="2"/>
    <x v="4127"/>
    <n v="361829"/>
    <n v="86970"/>
    <n v="47559"/>
    <x v="2"/>
    <n v="0.54294721458949546"/>
  </r>
  <r>
    <s v="Post_4132"/>
    <x v="340"/>
    <x v="1"/>
    <x v="2"/>
    <x v="2"/>
    <x v="1"/>
    <x v="4128"/>
    <n v="1264"/>
    <n v="42106"/>
    <n v="23444"/>
    <x v="0"/>
    <n v="0.18494303398031378"/>
  </r>
  <r>
    <s v="Post_4133"/>
    <x v="151"/>
    <x v="3"/>
    <x v="2"/>
    <x v="3"/>
    <x v="7"/>
    <x v="4129"/>
    <n v="238287"/>
    <n v="14975"/>
    <n v="3626"/>
    <x v="0"/>
    <n v="0.11683243336169764"/>
  </r>
  <r>
    <s v="Post_4134"/>
    <x v="351"/>
    <x v="1"/>
    <x v="7"/>
    <x v="3"/>
    <x v="3"/>
    <x v="4130"/>
    <n v="57916"/>
    <n v="10858"/>
    <n v="37910"/>
    <x v="2"/>
    <n v="4.2819374277791311E-2"/>
  </r>
  <r>
    <s v="Post_4135"/>
    <x v="71"/>
    <x v="2"/>
    <x v="5"/>
    <x v="5"/>
    <x v="1"/>
    <x v="4131"/>
    <n v="265284"/>
    <n v="24271"/>
    <n v="48485"/>
    <x v="2"/>
    <n v="0.10288193594805138"/>
  </r>
  <r>
    <s v="Post_4136"/>
    <x v="136"/>
    <x v="2"/>
    <x v="2"/>
    <x v="0"/>
    <x v="5"/>
    <x v="4132"/>
    <n v="391879"/>
    <n v="39814"/>
    <n v="13064"/>
    <x v="0"/>
    <n v="0.19680662764373849"/>
  </r>
  <r>
    <s v="Post_4137"/>
    <x v="235"/>
    <x v="3"/>
    <x v="9"/>
    <x v="5"/>
    <x v="3"/>
    <x v="4133"/>
    <n v="288044"/>
    <n v="68728"/>
    <n v="4668"/>
    <x v="0"/>
    <n v="8.1206650299817995E-2"/>
  </r>
  <r>
    <s v="Post_4138"/>
    <x v="93"/>
    <x v="1"/>
    <x v="3"/>
    <x v="3"/>
    <x v="6"/>
    <x v="4134"/>
    <n v="485916"/>
    <n v="39122"/>
    <n v="29109"/>
    <x v="0"/>
    <n v="40.812122551185745"/>
  </r>
  <r>
    <s v="Post_4139"/>
    <x v="561"/>
    <x v="1"/>
    <x v="1"/>
    <x v="3"/>
    <x v="5"/>
    <x v="4135"/>
    <n v="424410"/>
    <n v="46366"/>
    <n v="12399"/>
    <x v="2"/>
    <n v="0.25711848496587897"/>
  </r>
  <r>
    <s v="Post_4140"/>
    <x v="99"/>
    <x v="1"/>
    <x v="7"/>
    <x v="0"/>
    <x v="5"/>
    <x v="4136"/>
    <n v="473992"/>
    <n v="14768"/>
    <n v="33422"/>
    <x v="1"/>
    <n v="0.16001968598041943"/>
  </r>
  <r>
    <s v="Post_4141"/>
    <x v="656"/>
    <x v="3"/>
    <x v="8"/>
    <x v="2"/>
    <x v="3"/>
    <x v="4137"/>
    <n v="213853"/>
    <n v="79215"/>
    <n v="5229"/>
    <x v="0"/>
    <n v="9.3585398397643751E-2"/>
  </r>
  <r>
    <s v="Post_4142"/>
    <x v="199"/>
    <x v="0"/>
    <x v="4"/>
    <x v="1"/>
    <x v="7"/>
    <x v="4138"/>
    <n v="120883"/>
    <n v="23532"/>
    <n v="39303"/>
    <x v="1"/>
    <n v="0.30502587568051298"/>
  </r>
  <r>
    <s v="Post_4143"/>
    <x v="524"/>
    <x v="3"/>
    <x v="8"/>
    <x v="1"/>
    <x v="7"/>
    <x v="4139"/>
    <n v="281987"/>
    <n v="64590"/>
    <n v="9007"/>
    <x v="2"/>
    <n v="7.9402551535825205E-2"/>
  </r>
  <r>
    <s v="Post_4144"/>
    <x v="537"/>
    <x v="2"/>
    <x v="1"/>
    <x v="4"/>
    <x v="4"/>
    <x v="4140"/>
    <n v="482377"/>
    <n v="62652"/>
    <n v="30779"/>
    <x v="2"/>
    <n v="0.12933306350012455"/>
  </r>
  <r>
    <s v="Post_4145"/>
    <x v="38"/>
    <x v="1"/>
    <x v="0"/>
    <x v="5"/>
    <x v="1"/>
    <x v="4141"/>
    <n v="462818"/>
    <n v="74567"/>
    <n v="16848"/>
    <x v="0"/>
    <n v="1.4631244373694896"/>
  </r>
  <r>
    <s v="Post_4146"/>
    <x v="242"/>
    <x v="2"/>
    <x v="8"/>
    <x v="4"/>
    <x v="6"/>
    <x v="4142"/>
    <n v="323731"/>
    <n v="1254"/>
    <n v="15271"/>
    <x v="2"/>
    <n v="0.11096233054288239"/>
  </r>
  <r>
    <s v="Post_4147"/>
    <x v="245"/>
    <x v="2"/>
    <x v="1"/>
    <x v="4"/>
    <x v="1"/>
    <x v="4143"/>
    <n v="161724"/>
    <n v="81649"/>
    <n v="48891"/>
    <x v="2"/>
    <n v="6.0091791597462467E-2"/>
  </r>
  <r>
    <s v="Post_4148"/>
    <x v="351"/>
    <x v="0"/>
    <x v="3"/>
    <x v="0"/>
    <x v="4"/>
    <x v="4144"/>
    <n v="43080"/>
    <n v="98064"/>
    <n v="14316"/>
    <x v="1"/>
    <n v="0.15867750374340503"/>
  </r>
  <r>
    <s v="Post_4149"/>
    <x v="657"/>
    <x v="0"/>
    <x v="2"/>
    <x v="3"/>
    <x v="0"/>
    <x v="4145"/>
    <n v="32506"/>
    <n v="56465"/>
    <n v="32043"/>
    <x v="2"/>
    <n v="3.661530929851671E-2"/>
  </r>
  <r>
    <s v="Post_4150"/>
    <x v="257"/>
    <x v="3"/>
    <x v="0"/>
    <x v="1"/>
    <x v="2"/>
    <x v="4146"/>
    <n v="6461"/>
    <n v="96437"/>
    <n v="22112"/>
    <x v="1"/>
    <n v="2.5742970208705248E-2"/>
  </r>
  <r>
    <s v="Post_4151"/>
    <x v="225"/>
    <x v="0"/>
    <x v="3"/>
    <x v="4"/>
    <x v="3"/>
    <x v="4147"/>
    <n v="38120"/>
    <n v="22702"/>
    <n v="22430"/>
    <x v="2"/>
    <n v="2.3701650506277868E-2"/>
  </r>
  <r>
    <s v="Post_4152"/>
    <x v="76"/>
    <x v="3"/>
    <x v="2"/>
    <x v="0"/>
    <x v="2"/>
    <x v="4148"/>
    <n v="213478"/>
    <n v="90965"/>
    <n v="43355"/>
    <x v="0"/>
    <n v="0.19238008948657231"/>
  </r>
  <r>
    <s v="Post_4153"/>
    <x v="383"/>
    <x v="0"/>
    <x v="0"/>
    <x v="1"/>
    <x v="1"/>
    <x v="4149"/>
    <n v="347981"/>
    <n v="86598"/>
    <n v="26949"/>
    <x v="1"/>
    <n v="1.0798527839325782"/>
  </r>
  <r>
    <s v="Post_4154"/>
    <x v="49"/>
    <x v="3"/>
    <x v="8"/>
    <x v="5"/>
    <x v="2"/>
    <x v="4150"/>
    <n v="322036"/>
    <n v="76714"/>
    <n v="7781"/>
    <x v="0"/>
    <n v="9.2420841276979027E-2"/>
  </r>
  <r>
    <s v="Post_4155"/>
    <x v="101"/>
    <x v="1"/>
    <x v="9"/>
    <x v="0"/>
    <x v="1"/>
    <x v="4151"/>
    <n v="284958"/>
    <n v="36811"/>
    <n v="25488"/>
    <x v="1"/>
    <n v="0.37131168488169058"/>
  </r>
  <r>
    <s v="Post_4156"/>
    <x v="386"/>
    <x v="3"/>
    <x v="8"/>
    <x v="4"/>
    <x v="6"/>
    <x v="4152"/>
    <n v="82270"/>
    <n v="22120"/>
    <n v="17583"/>
    <x v="2"/>
    <n v="1.0482922804544752"/>
  </r>
  <r>
    <s v="Post_4157"/>
    <x v="512"/>
    <x v="3"/>
    <x v="5"/>
    <x v="3"/>
    <x v="4"/>
    <x v="4153"/>
    <n v="299852"/>
    <n v="90557"/>
    <n v="24071"/>
    <x v="2"/>
    <n v="0.75087092549080703"/>
  </r>
  <r>
    <s v="Post_4158"/>
    <x v="130"/>
    <x v="0"/>
    <x v="2"/>
    <x v="3"/>
    <x v="2"/>
    <x v="4154"/>
    <n v="472658"/>
    <n v="7031"/>
    <n v="32332"/>
    <x v="2"/>
    <n v="2.5926032821416456"/>
  </r>
  <r>
    <s v="Post_4159"/>
    <x v="313"/>
    <x v="3"/>
    <x v="2"/>
    <x v="0"/>
    <x v="6"/>
    <x v="4155"/>
    <n v="46704"/>
    <n v="73226"/>
    <n v="34532"/>
    <x v="2"/>
    <n v="5.6425958965861382E-2"/>
  </r>
  <r>
    <s v="Post_4160"/>
    <x v="586"/>
    <x v="1"/>
    <x v="2"/>
    <x v="5"/>
    <x v="0"/>
    <x v="4156"/>
    <n v="367535"/>
    <n v="89909"/>
    <n v="10900"/>
    <x v="1"/>
    <n v="0.10750723935731264"/>
  </r>
  <r>
    <s v="Post_4161"/>
    <x v="57"/>
    <x v="0"/>
    <x v="7"/>
    <x v="0"/>
    <x v="2"/>
    <x v="4157"/>
    <n v="125541"/>
    <n v="75795"/>
    <n v="38504"/>
    <x v="0"/>
    <n v="5.0837362409094089E-2"/>
  </r>
  <r>
    <s v="Post_4162"/>
    <x v="558"/>
    <x v="1"/>
    <x v="2"/>
    <x v="0"/>
    <x v="7"/>
    <x v="4158"/>
    <n v="461768"/>
    <n v="60001"/>
    <n v="21753"/>
    <x v="0"/>
    <n v="0.21220005262816793"/>
  </r>
  <r>
    <s v="Post_4163"/>
    <x v="456"/>
    <x v="3"/>
    <x v="3"/>
    <x v="4"/>
    <x v="6"/>
    <x v="4159"/>
    <n v="248744"/>
    <n v="42345"/>
    <n v="6998"/>
    <x v="2"/>
    <n v="0.16965950510309782"/>
  </r>
  <r>
    <s v="Post_4164"/>
    <x v="253"/>
    <x v="2"/>
    <x v="3"/>
    <x v="3"/>
    <x v="3"/>
    <x v="4160"/>
    <n v="49033"/>
    <n v="50170"/>
    <n v="13175"/>
    <x v="0"/>
    <n v="2.3218494299921427E-2"/>
  </r>
  <r>
    <s v="Post_4165"/>
    <x v="310"/>
    <x v="1"/>
    <x v="8"/>
    <x v="2"/>
    <x v="0"/>
    <x v="4161"/>
    <n v="381718"/>
    <n v="62877"/>
    <n v="20046"/>
    <x v="1"/>
    <n v="0.13884573376901826"/>
  </r>
  <r>
    <s v="Post_4166"/>
    <x v="228"/>
    <x v="1"/>
    <x v="4"/>
    <x v="5"/>
    <x v="1"/>
    <x v="4162"/>
    <n v="59345"/>
    <n v="84587"/>
    <n v="49878"/>
    <x v="0"/>
    <n v="0.18155894693749841"/>
  </r>
  <r>
    <s v="Post_4167"/>
    <x v="532"/>
    <x v="3"/>
    <x v="0"/>
    <x v="0"/>
    <x v="0"/>
    <x v="4163"/>
    <n v="216913"/>
    <n v="25906"/>
    <n v="12302"/>
    <x v="0"/>
    <n v="8.8660796977926976E-2"/>
  </r>
  <r>
    <s v="Post_4168"/>
    <x v="506"/>
    <x v="0"/>
    <x v="7"/>
    <x v="0"/>
    <x v="2"/>
    <x v="4164"/>
    <n v="491389"/>
    <n v="73253"/>
    <n v="31069"/>
    <x v="1"/>
    <n v="0.33228782946480168"/>
  </r>
  <r>
    <s v="Post_4169"/>
    <x v="127"/>
    <x v="1"/>
    <x v="3"/>
    <x v="4"/>
    <x v="2"/>
    <x v="4165"/>
    <n v="134908"/>
    <n v="19403"/>
    <n v="21283"/>
    <x v="0"/>
    <n v="0.18963167432346911"/>
  </r>
  <r>
    <s v="Post_4170"/>
    <x v="319"/>
    <x v="0"/>
    <x v="5"/>
    <x v="5"/>
    <x v="6"/>
    <x v="4166"/>
    <n v="353316"/>
    <n v="80680"/>
    <n v="19829"/>
    <x v="0"/>
    <n v="0.16256579020424919"/>
  </r>
  <r>
    <s v="Post_4171"/>
    <x v="62"/>
    <x v="0"/>
    <x v="0"/>
    <x v="4"/>
    <x v="2"/>
    <x v="4167"/>
    <n v="307582"/>
    <n v="92983"/>
    <n v="25130"/>
    <x v="2"/>
    <n v="0.10144418466823645"/>
  </r>
  <r>
    <s v="Post_4172"/>
    <x v="24"/>
    <x v="3"/>
    <x v="0"/>
    <x v="5"/>
    <x v="6"/>
    <x v="4168"/>
    <n v="93268"/>
    <n v="63855"/>
    <n v="4422"/>
    <x v="2"/>
    <n v="7.9237044550696606E-2"/>
  </r>
  <r>
    <s v="Post_4173"/>
    <x v="202"/>
    <x v="3"/>
    <x v="2"/>
    <x v="2"/>
    <x v="5"/>
    <x v="4169"/>
    <n v="267123"/>
    <n v="41713"/>
    <n v="12391"/>
    <x v="2"/>
    <n v="7.9656454618607347E-2"/>
  </r>
  <r>
    <s v="Post_4174"/>
    <x v="593"/>
    <x v="2"/>
    <x v="7"/>
    <x v="1"/>
    <x v="0"/>
    <x v="4170"/>
    <n v="113834"/>
    <n v="44375"/>
    <n v="49799"/>
    <x v="0"/>
    <n v="4.6368463524135192E-2"/>
  </r>
  <r>
    <s v="Post_4175"/>
    <x v="365"/>
    <x v="2"/>
    <x v="3"/>
    <x v="3"/>
    <x v="7"/>
    <x v="4171"/>
    <n v="300804"/>
    <n v="64405"/>
    <n v="11918"/>
    <x v="0"/>
    <n v="8.5817622277943179E-2"/>
  </r>
  <r>
    <s v="Post_4176"/>
    <x v="306"/>
    <x v="1"/>
    <x v="6"/>
    <x v="5"/>
    <x v="1"/>
    <x v="4172"/>
    <n v="135404"/>
    <n v="43976"/>
    <n v="34379"/>
    <x v="2"/>
    <n v="4.8337016590826912E-2"/>
  </r>
  <r>
    <s v="Post_4177"/>
    <x v="24"/>
    <x v="0"/>
    <x v="3"/>
    <x v="3"/>
    <x v="2"/>
    <x v="4173"/>
    <n v="102895"/>
    <n v="41927"/>
    <n v="16690"/>
    <x v="1"/>
    <n v="3.896907315990368E-2"/>
  </r>
  <r>
    <s v="Post_4178"/>
    <x v="268"/>
    <x v="3"/>
    <x v="0"/>
    <x v="2"/>
    <x v="2"/>
    <x v="4174"/>
    <n v="413403"/>
    <n v="86209"/>
    <n v="32528"/>
    <x v="2"/>
    <n v="0.16660691894295057"/>
  </r>
  <r>
    <s v="Post_4179"/>
    <x v="331"/>
    <x v="1"/>
    <x v="6"/>
    <x v="3"/>
    <x v="7"/>
    <x v="4175"/>
    <n v="298194"/>
    <n v="1467"/>
    <n v="32021"/>
    <x v="1"/>
    <n v="0.20094705300031382"/>
  </r>
  <r>
    <s v="Post_4180"/>
    <x v="622"/>
    <x v="0"/>
    <x v="5"/>
    <x v="0"/>
    <x v="7"/>
    <x v="4176"/>
    <n v="389017"/>
    <n v="39161"/>
    <n v="13192"/>
    <x v="0"/>
    <n v="0.40283004144484713"/>
  </r>
  <r>
    <s v="Post_4181"/>
    <x v="482"/>
    <x v="3"/>
    <x v="4"/>
    <x v="2"/>
    <x v="6"/>
    <x v="4177"/>
    <n v="453792"/>
    <n v="99466"/>
    <n v="29613"/>
    <x v="0"/>
    <n v="0.39489824885179775"/>
  </r>
  <r>
    <s v="Post_4182"/>
    <x v="371"/>
    <x v="2"/>
    <x v="9"/>
    <x v="2"/>
    <x v="2"/>
    <x v="4178"/>
    <n v="315336"/>
    <n v="29121"/>
    <n v="26947"/>
    <x v="2"/>
    <n v="0.30001922558068522"/>
  </r>
  <r>
    <s v="Post_4183"/>
    <x v="619"/>
    <x v="0"/>
    <x v="2"/>
    <x v="4"/>
    <x v="1"/>
    <x v="4179"/>
    <n v="145744"/>
    <n v="42773"/>
    <n v="5579"/>
    <x v="1"/>
    <n v="8.5886986149829633E-2"/>
  </r>
  <r>
    <s v="Post_4184"/>
    <x v="381"/>
    <x v="1"/>
    <x v="6"/>
    <x v="2"/>
    <x v="1"/>
    <x v="4180"/>
    <n v="399252"/>
    <n v="71009"/>
    <n v="10389"/>
    <x v="1"/>
    <n v="0.13126133499591319"/>
  </r>
  <r>
    <s v="Post_4185"/>
    <x v="426"/>
    <x v="0"/>
    <x v="9"/>
    <x v="5"/>
    <x v="4"/>
    <x v="4181"/>
    <n v="352162"/>
    <n v="93570"/>
    <n v="19097"/>
    <x v="0"/>
    <n v="0.15041471487058281"/>
  </r>
  <r>
    <s v="Post_4186"/>
    <x v="333"/>
    <x v="0"/>
    <x v="8"/>
    <x v="2"/>
    <x v="1"/>
    <x v="4182"/>
    <n v="343894"/>
    <n v="69313"/>
    <n v="27094"/>
    <x v="0"/>
    <n v="0.3815413438058381"/>
  </r>
  <r>
    <s v="Post_4187"/>
    <x v="375"/>
    <x v="0"/>
    <x v="2"/>
    <x v="4"/>
    <x v="4"/>
    <x v="4183"/>
    <n v="340140"/>
    <n v="14516"/>
    <n v="40878"/>
    <x v="1"/>
    <n v="0.15309644324248586"/>
  </r>
  <r>
    <s v="Post_4188"/>
    <x v="51"/>
    <x v="2"/>
    <x v="8"/>
    <x v="4"/>
    <x v="7"/>
    <x v="4184"/>
    <n v="259465"/>
    <n v="26123"/>
    <n v="9244"/>
    <x v="1"/>
    <n v="0.11175773794745152"/>
  </r>
  <r>
    <s v="Post_4189"/>
    <x v="212"/>
    <x v="1"/>
    <x v="1"/>
    <x v="3"/>
    <x v="7"/>
    <x v="4185"/>
    <n v="436907"/>
    <n v="80187"/>
    <n v="41517"/>
    <x v="1"/>
    <n v="1.8005247398057689"/>
  </r>
  <r>
    <s v="Post_4190"/>
    <x v="30"/>
    <x v="3"/>
    <x v="7"/>
    <x v="4"/>
    <x v="6"/>
    <x v="4186"/>
    <n v="371769"/>
    <n v="59628"/>
    <n v="14299"/>
    <x v="1"/>
    <n v="9.9413550699358408E-2"/>
  </r>
  <r>
    <s v="Post_4191"/>
    <x v="663"/>
    <x v="0"/>
    <x v="1"/>
    <x v="0"/>
    <x v="2"/>
    <x v="4187"/>
    <n v="378635"/>
    <n v="47524"/>
    <n v="7321"/>
    <x v="2"/>
    <n v="0.21583575609981981"/>
  </r>
  <r>
    <s v="Post_4192"/>
    <x v="714"/>
    <x v="1"/>
    <x v="6"/>
    <x v="0"/>
    <x v="4"/>
    <x v="4188"/>
    <n v="118797"/>
    <n v="11271"/>
    <n v="1040"/>
    <x v="1"/>
    <n v="3.8362851809922646E-2"/>
  </r>
  <r>
    <s v="Post_4193"/>
    <x v="120"/>
    <x v="0"/>
    <x v="4"/>
    <x v="1"/>
    <x v="7"/>
    <x v="4189"/>
    <n v="127248"/>
    <n v="80732"/>
    <n v="29365"/>
    <x v="2"/>
    <n v="5.9957772267323073E-2"/>
  </r>
  <r>
    <s v="Post_4194"/>
    <x v="579"/>
    <x v="3"/>
    <x v="9"/>
    <x v="1"/>
    <x v="7"/>
    <x v="4190"/>
    <n v="266292"/>
    <n v="32491"/>
    <n v="20402"/>
    <x v="0"/>
    <n v="0.58610362328953258"/>
  </r>
  <r>
    <s v="Post_4195"/>
    <x v="151"/>
    <x v="1"/>
    <x v="0"/>
    <x v="5"/>
    <x v="2"/>
    <x v="4191"/>
    <n v="282373"/>
    <n v="20662"/>
    <n v="43100"/>
    <x v="2"/>
    <n v="0.11256239735939252"/>
  </r>
  <r>
    <s v="Post_4196"/>
    <x v="446"/>
    <x v="2"/>
    <x v="8"/>
    <x v="4"/>
    <x v="6"/>
    <x v="4192"/>
    <n v="334418"/>
    <n v="12614"/>
    <n v="24974"/>
    <x v="1"/>
    <n v="0.16958118226264146"/>
  </r>
  <r>
    <s v="Post_4197"/>
    <x v="55"/>
    <x v="2"/>
    <x v="7"/>
    <x v="4"/>
    <x v="3"/>
    <x v="4193"/>
    <n v="64478"/>
    <n v="18103"/>
    <n v="7857"/>
    <x v="2"/>
    <n v="5.0835081928695534E-2"/>
  </r>
  <r>
    <s v="Post_4198"/>
    <x v="491"/>
    <x v="0"/>
    <x v="6"/>
    <x v="4"/>
    <x v="0"/>
    <x v="4194"/>
    <n v="207163"/>
    <n v="71548"/>
    <n v="1980"/>
    <x v="0"/>
    <n v="6.285636356551895E-2"/>
  </r>
  <r>
    <s v="Post_4199"/>
    <x v="656"/>
    <x v="2"/>
    <x v="7"/>
    <x v="5"/>
    <x v="3"/>
    <x v="4195"/>
    <n v="483237"/>
    <n v="98936"/>
    <n v="21895"/>
    <x v="2"/>
    <n v="0.20555934602734924"/>
  </r>
  <r>
    <s v="Post_4200"/>
    <x v="564"/>
    <x v="2"/>
    <x v="7"/>
    <x v="5"/>
    <x v="3"/>
    <x v="4196"/>
    <n v="330030"/>
    <n v="12817"/>
    <n v="21347"/>
    <x v="0"/>
    <n v="0.17168143094728983"/>
  </r>
  <r>
    <s v="Post_4201"/>
    <x v="160"/>
    <x v="2"/>
    <x v="8"/>
    <x v="1"/>
    <x v="1"/>
    <x v="4197"/>
    <n v="158336"/>
    <n v="67298"/>
    <n v="41529"/>
    <x v="2"/>
    <n v="6.0352292044344294E-2"/>
  </r>
  <r>
    <s v="Post_4202"/>
    <x v="579"/>
    <x v="3"/>
    <x v="1"/>
    <x v="4"/>
    <x v="1"/>
    <x v="4198"/>
    <n v="440022"/>
    <n v="76480"/>
    <n v="23204"/>
    <x v="0"/>
    <n v="0.17982293784832601"/>
  </r>
  <r>
    <s v="Post_4203"/>
    <x v="151"/>
    <x v="2"/>
    <x v="5"/>
    <x v="2"/>
    <x v="5"/>
    <x v="4199"/>
    <n v="183308"/>
    <n v="11709"/>
    <n v="6813"/>
    <x v="2"/>
    <n v="0.12431293130421714"/>
  </r>
  <r>
    <s v="Post_4204"/>
    <x v="292"/>
    <x v="3"/>
    <x v="7"/>
    <x v="1"/>
    <x v="6"/>
    <x v="4200"/>
    <n v="141964"/>
    <n v="2748"/>
    <n v="1357"/>
    <x v="1"/>
    <n v="1.4785209628115068"/>
  </r>
  <r>
    <s v="Post_4205"/>
    <x v="482"/>
    <x v="1"/>
    <x v="6"/>
    <x v="4"/>
    <x v="6"/>
    <x v="4201"/>
    <n v="31613"/>
    <n v="86715"/>
    <n v="31460"/>
    <x v="2"/>
    <n v="0.1668426563300586"/>
  </r>
  <r>
    <s v="Post_4206"/>
    <x v="395"/>
    <x v="2"/>
    <x v="6"/>
    <x v="3"/>
    <x v="0"/>
    <x v="4202"/>
    <n v="10721"/>
    <n v="9486"/>
    <n v="8235"/>
    <x v="0"/>
    <n v="1.9346298886101572E-2"/>
  </r>
  <r>
    <s v="Post_4207"/>
    <x v="269"/>
    <x v="2"/>
    <x v="6"/>
    <x v="0"/>
    <x v="2"/>
    <x v="4203"/>
    <n v="313560"/>
    <n v="9096"/>
    <n v="9926"/>
    <x v="0"/>
    <n v="8.4026857710525704E-2"/>
  </r>
  <r>
    <s v="Post_4208"/>
    <x v="724"/>
    <x v="1"/>
    <x v="5"/>
    <x v="0"/>
    <x v="2"/>
    <x v="4204"/>
    <n v="390643"/>
    <n v="65125"/>
    <n v="484"/>
    <x v="2"/>
    <n v="0.10543954752593108"/>
  </r>
  <r>
    <s v="Post_4209"/>
    <x v="1"/>
    <x v="1"/>
    <x v="2"/>
    <x v="4"/>
    <x v="4"/>
    <x v="4205"/>
    <n v="331114"/>
    <n v="29029"/>
    <n v="8542"/>
    <x v="0"/>
    <n v="0.14818106074947218"/>
  </r>
  <r>
    <s v="Post_4210"/>
    <x v="173"/>
    <x v="2"/>
    <x v="2"/>
    <x v="5"/>
    <x v="0"/>
    <x v="4206"/>
    <n v="381039"/>
    <n v="15546"/>
    <n v="16920"/>
    <x v="0"/>
    <n v="2.8043743641912511"/>
  </r>
  <r>
    <s v="Post_4211"/>
    <x v="370"/>
    <x v="0"/>
    <x v="0"/>
    <x v="1"/>
    <x v="2"/>
    <x v="4207"/>
    <n v="203055"/>
    <n v="29290"/>
    <n v="21516"/>
    <x v="2"/>
    <n v="0.38853381329758091"/>
  </r>
  <r>
    <s v="Post_4212"/>
    <x v="407"/>
    <x v="2"/>
    <x v="7"/>
    <x v="1"/>
    <x v="5"/>
    <x v="4208"/>
    <n v="339219"/>
    <n v="42119"/>
    <n v="49060"/>
    <x v="0"/>
    <n v="0.1760265742468326"/>
  </r>
  <r>
    <s v="Post_4213"/>
    <x v="238"/>
    <x v="0"/>
    <x v="7"/>
    <x v="4"/>
    <x v="4"/>
    <x v="4209"/>
    <n v="2630"/>
    <n v="62256"/>
    <n v="44327"/>
    <x v="0"/>
    <n v="2.9037855325738302E-2"/>
  </r>
  <r>
    <s v="Post_4214"/>
    <x v="454"/>
    <x v="0"/>
    <x v="5"/>
    <x v="3"/>
    <x v="7"/>
    <x v="4210"/>
    <n v="424443"/>
    <n v="60005"/>
    <n v="29638"/>
    <x v="1"/>
    <n v="0.12777059222946743"/>
  </r>
  <r>
    <s v="Post_4215"/>
    <x v="561"/>
    <x v="2"/>
    <x v="7"/>
    <x v="1"/>
    <x v="3"/>
    <x v="4211"/>
    <n v="7098"/>
    <n v="15097"/>
    <n v="1221"/>
    <x v="2"/>
    <n v="1.6802019456933704E-2"/>
  </r>
  <r>
    <s v="Post_4216"/>
    <x v="447"/>
    <x v="0"/>
    <x v="6"/>
    <x v="1"/>
    <x v="1"/>
    <x v="4212"/>
    <n v="150323"/>
    <n v="29577"/>
    <n v="19651"/>
    <x v="0"/>
    <n v="0.21329509610790509"/>
  </r>
  <r>
    <s v="Post_4217"/>
    <x v="340"/>
    <x v="1"/>
    <x v="3"/>
    <x v="4"/>
    <x v="4"/>
    <x v="4213"/>
    <n v="429394"/>
    <n v="68164"/>
    <n v="14640"/>
    <x v="2"/>
    <n v="0.1126582929980464"/>
  </r>
  <r>
    <s v="Post_4218"/>
    <x v="506"/>
    <x v="1"/>
    <x v="8"/>
    <x v="2"/>
    <x v="4"/>
    <x v="4214"/>
    <n v="435775"/>
    <n v="48777"/>
    <n v="14555"/>
    <x v="2"/>
    <n v="0.11095140103356083"/>
  </r>
  <r>
    <s v="Post_4219"/>
    <x v="503"/>
    <x v="2"/>
    <x v="9"/>
    <x v="4"/>
    <x v="2"/>
    <x v="4215"/>
    <n v="214887"/>
    <n v="36187"/>
    <n v="17636"/>
    <x v="0"/>
    <n v="0.70708319957055565"/>
  </r>
  <r>
    <s v="Post_4220"/>
    <x v="329"/>
    <x v="0"/>
    <x v="8"/>
    <x v="0"/>
    <x v="2"/>
    <x v="4216"/>
    <n v="276967"/>
    <n v="4261"/>
    <n v="27752"/>
    <x v="2"/>
    <n v="8.7151463252139016E-2"/>
  </r>
  <r>
    <s v="Post_4221"/>
    <x v="693"/>
    <x v="0"/>
    <x v="3"/>
    <x v="5"/>
    <x v="2"/>
    <x v="4217"/>
    <n v="421606"/>
    <n v="4145"/>
    <n v="12960"/>
    <x v="1"/>
    <n v="0.1037578215519009"/>
  </r>
  <r>
    <s v="Post_4222"/>
    <x v="643"/>
    <x v="3"/>
    <x v="5"/>
    <x v="4"/>
    <x v="6"/>
    <x v="4218"/>
    <n v="255993"/>
    <n v="48735"/>
    <n v="38037"/>
    <x v="1"/>
    <n v="0.14157764496978364"/>
  </r>
  <r>
    <s v="Post_4223"/>
    <x v="293"/>
    <x v="1"/>
    <x v="0"/>
    <x v="3"/>
    <x v="1"/>
    <x v="4219"/>
    <n v="102658"/>
    <n v="57093"/>
    <n v="39631"/>
    <x v="2"/>
    <n v="6.0821054648105929E-2"/>
  </r>
  <r>
    <s v="Post_4224"/>
    <x v="551"/>
    <x v="1"/>
    <x v="2"/>
    <x v="4"/>
    <x v="0"/>
    <x v="4220"/>
    <n v="139704"/>
    <n v="19042"/>
    <n v="38146"/>
    <x v="1"/>
    <n v="0.25127493070196483"/>
  </r>
  <r>
    <s v="Post_4225"/>
    <x v="488"/>
    <x v="0"/>
    <x v="4"/>
    <x v="1"/>
    <x v="4"/>
    <x v="4221"/>
    <n v="409163"/>
    <n v="48642"/>
    <n v="44973"/>
    <x v="0"/>
    <n v="1.6455228887587017"/>
  </r>
  <r>
    <s v="Post_4226"/>
    <x v="60"/>
    <x v="2"/>
    <x v="7"/>
    <x v="1"/>
    <x v="1"/>
    <x v="4222"/>
    <n v="147381"/>
    <n v="42373"/>
    <n v="23817"/>
    <x v="1"/>
    <n v="0.64935526927883203"/>
  </r>
  <r>
    <s v="Post_4227"/>
    <x v="588"/>
    <x v="2"/>
    <x v="0"/>
    <x v="1"/>
    <x v="6"/>
    <x v="4223"/>
    <n v="213421"/>
    <n v="13563"/>
    <n v="48777"/>
    <x v="2"/>
    <n v="5.6546512598347531E-2"/>
  </r>
  <r>
    <s v="Post_4228"/>
    <x v="436"/>
    <x v="2"/>
    <x v="6"/>
    <x v="3"/>
    <x v="7"/>
    <x v="4224"/>
    <n v="488570"/>
    <n v="58252"/>
    <n v="33282"/>
    <x v="0"/>
    <n v="0.57802254083046944"/>
  </r>
  <r>
    <s v="Post_4229"/>
    <x v="656"/>
    <x v="0"/>
    <x v="1"/>
    <x v="1"/>
    <x v="0"/>
    <x v="4225"/>
    <n v="197367"/>
    <n v="55292"/>
    <n v="48663"/>
    <x v="2"/>
    <n v="6.207634647732669E-2"/>
  </r>
  <r>
    <s v="Post_4230"/>
    <x v="336"/>
    <x v="3"/>
    <x v="9"/>
    <x v="5"/>
    <x v="7"/>
    <x v="4226"/>
    <n v="101503"/>
    <n v="91427"/>
    <n v="35256"/>
    <x v="0"/>
    <n v="5.1701261660686594E-2"/>
  </r>
  <r>
    <s v="Post_4231"/>
    <x v="574"/>
    <x v="0"/>
    <x v="5"/>
    <x v="0"/>
    <x v="5"/>
    <x v="4227"/>
    <n v="170993"/>
    <n v="43023"/>
    <n v="31600"/>
    <x v="2"/>
    <n v="8.1330636175404453E-2"/>
  </r>
  <r>
    <s v="Post_4232"/>
    <x v="510"/>
    <x v="1"/>
    <x v="5"/>
    <x v="1"/>
    <x v="0"/>
    <x v="4228"/>
    <n v="106848"/>
    <n v="43977"/>
    <n v="28368"/>
    <x v="2"/>
    <n v="0.16481594067865982"/>
  </r>
  <r>
    <s v="Post_4233"/>
    <x v="243"/>
    <x v="0"/>
    <x v="9"/>
    <x v="1"/>
    <x v="6"/>
    <x v="4229"/>
    <n v="463445"/>
    <n v="48617"/>
    <n v="36800"/>
    <x v="2"/>
    <n v="0.14068572442144148"/>
  </r>
  <r>
    <s v="Post_4234"/>
    <x v="683"/>
    <x v="0"/>
    <x v="1"/>
    <x v="4"/>
    <x v="4"/>
    <x v="4230"/>
    <n v="359024"/>
    <n v="69682"/>
    <n v="12915"/>
    <x v="1"/>
    <n v="0.51839109198539279"/>
  </r>
  <r>
    <s v="Post_4235"/>
    <x v="362"/>
    <x v="2"/>
    <x v="3"/>
    <x v="1"/>
    <x v="6"/>
    <x v="4231"/>
    <n v="149819"/>
    <n v="3019"/>
    <n v="10228"/>
    <x v="2"/>
    <n v="1.9571051368218915"/>
  </r>
  <r>
    <s v="Post_4236"/>
    <x v="639"/>
    <x v="3"/>
    <x v="9"/>
    <x v="0"/>
    <x v="0"/>
    <x v="4232"/>
    <n v="148948"/>
    <n v="73678"/>
    <n v="39332"/>
    <x v="2"/>
    <n v="0.30673125448607835"/>
  </r>
  <r>
    <s v="Post_4237"/>
    <x v="311"/>
    <x v="1"/>
    <x v="2"/>
    <x v="0"/>
    <x v="2"/>
    <x v="4233"/>
    <n v="213794"/>
    <n v="46740"/>
    <n v="33829"/>
    <x v="1"/>
    <n v="0.22762073186479917"/>
  </r>
  <r>
    <s v="Post_4238"/>
    <x v="418"/>
    <x v="2"/>
    <x v="1"/>
    <x v="1"/>
    <x v="7"/>
    <x v="4234"/>
    <n v="82545"/>
    <n v="28397"/>
    <n v="25073"/>
    <x v="2"/>
    <n v="0.12690416899531906"/>
  </r>
  <r>
    <s v="Post_4239"/>
    <x v="530"/>
    <x v="1"/>
    <x v="6"/>
    <x v="1"/>
    <x v="1"/>
    <x v="4235"/>
    <n v="253050"/>
    <n v="16141"/>
    <n v="35096"/>
    <x v="0"/>
    <n v="0.19310944880540551"/>
  </r>
  <r>
    <s v="Post_4240"/>
    <x v="422"/>
    <x v="0"/>
    <x v="7"/>
    <x v="1"/>
    <x v="3"/>
    <x v="4236"/>
    <n v="309686"/>
    <n v="91035"/>
    <n v="42034"/>
    <x v="2"/>
    <n v="9.8670619241121749E-2"/>
  </r>
  <r>
    <s v="Post_4241"/>
    <x v="280"/>
    <x v="3"/>
    <x v="2"/>
    <x v="0"/>
    <x v="6"/>
    <x v="4237"/>
    <n v="185311"/>
    <n v="90723"/>
    <n v="1420"/>
    <x v="2"/>
    <n v="0.69564715940858934"/>
  </r>
  <r>
    <s v="Post_4242"/>
    <x v="514"/>
    <x v="0"/>
    <x v="8"/>
    <x v="4"/>
    <x v="6"/>
    <x v="4238"/>
    <n v="232397"/>
    <n v="49163"/>
    <n v="20748"/>
    <x v="0"/>
    <n v="1.2609301355578728"/>
  </r>
  <r>
    <s v="Post_4243"/>
    <x v="614"/>
    <x v="1"/>
    <x v="4"/>
    <x v="3"/>
    <x v="3"/>
    <x v="4239"/>
    <n v="150441"/>
    <n v="58194"/>
    <n v="45827"/>
    <x v="2"/>
    <n v="0.2476674900772215"/>
  </r>
  <r>
    <s v="Post_4244"/>
    <x v="351"/>
    <x v="2"/>
    <x v="2"/>
    <x v="2"/>
    <x v="7"/>
    <x v="4240"/>
    <n v="356619"/>
    <n v="50928"/>
    <n v="18081"/>
    <x v="2"/>
    <n v="9.2484981414044931E-2"/>
  </r>
  <r>
    <s v="Post_4245"/>
    <x v="142"/>
    <x v="0"/>
    <x v="3"/>
    <x v="2"/>
    <x v="6"/>
    <x v="4241"/>
    <n v="146546"/>
    <n v="84429"/>
    <n v="28169"/>
    <x v="2"/>
    <n v="0.41733540113600309"/>
  </r>
  <r>
    <s v="Post_4246"/>
    <x v="262"/>
    <x v="1"/>
    <x v="7"/>
    <x v="3"/>
    <x v="2"/>
    <x v="4242"/>
    <n v="355651"/>
    <n v="82868"/>
    <n v="32850"/>
    <x v="2"/>
    <n v="0.55324740259435401"/>
  </r>
  <r>
    <s v="Post_4247"/>
    <x v="28"/>
    <x v="3"/>
    <x v="6"/>
    <x v="4"/>
    <x v="1"/>
    <x v="4243"/>
    <n v="428476"/>
    <n v="2568"/>
    <n v="28273"/>
    <x v="0"/>
    <n v="0.10735613571482329"/>
  </r>
  <r>
    <s v="Post_4248"/>
    <x v="673"/>
    <x v="2"/>
    <x v="1"/>
    <x v="3"/>
    <x v="1"/>
    <x v="4244"/>
    <n v="301810"/>
    <n v="6280"/>
    <n v="29762"/>
    <x v="1"/>
    <n v="8.7790706738939503E-2"/>
  </r>
  <r>
    <s v="Post_4249"/>
    <x v="598"/>
    <x v="0"/>
    <x v="1"/>
    <x v="2"/>
    <x v="6"/>
    <x v="4245"/>
    <n v="125322"/>
    <n v="94933"/>
    <n v="48545"/>
    <x v="2"/>
    <n v="0.10440842025942851"/>
  </r>
  <r>
    <s v="Post_4250"/>
    <x v="540"/>
    <x v="3"/>
    <x v="4"/>
    <x v="1"/>
    <x v="4"/>
    <x v="1128"/>
    <n v="41122"/>
    <n v="8713"/>
    <n v="37710"/>
    <x v="1"/>
    <n v="2.6665070630683973E-2"/>
  </r>
  <r>
    <s v="Post_4251"/>
    <x v="217"/>
    <x v="3"/>
    <x v="0"/>
    <x v="2"/>
    <x v="4"/>
    <x v="4246"/>
    <n v="45821"/>
    <n v="7638"/>
    <n v="15981"/>
    <x v="2"/>
    <n v="9.2969826310835724E-2"/>
  </r>
  <r>
    <s v="Post_4252"/>
    <x v="680"/>
    <x v="1"/>
    <x v="7"/>
    <x v="4"/>
    <x v="3"/>
    <x v="4247"/>
    <n v="445030"/>
    <n v="93050"/>
    <n v="27310"/>
    <x v="2"/>
    <n v="0.29363099269181392"/>
  </r>
  <r>
    <s v="Post_4253"/>
    <x v="83"/>
    <x v="3"/>
    <x v="2"/>
    <x v="5"/>
    <x v="5"/>
    <x v="4248"/>
    <n v="340776"/>
    <n v="13504"/>
    <n v="41680"/>
    <x v="0"/>
    <n v="0.23214814423953542"/>
  </r>
  <r>
    <s v="Post_4254"/>
    <x v="34"/>
    <x v="1"/>
    <x v="4"/>
    <x v="3"/>
    <x v="3"/>
    <x v="4249"/>
    <n v="154021"/>
    <n v="17016"/>
    <n v="30829"/>
    <x v="0"/>
    <n v="5.1344046775462823E-2"/>
  </r>
  <r>
    <s v="Post_4255"/>
    <x v="409"/>
    <x v="2"/>
    <x v="2"/>
    <x v="0"/>
    <x v="5"/>
    <x v="4250"/>
    <n v="43962"/>
    <n v="51838"/>
    <n v="30252"/>
    <x v="2"/>
    <n v="3.656306281350407E-2"/>
  </r>
  <r>
    <s v="Post_4256"/>
    <x v="195"/>
    <x v="0"/>
    <x v="9"/>
    <x v="0"/>
    <x v="6"/>
    <x v="4251"/>
    <n v="63860"/>
    <n v="82509"/>
    <n v="16462"/>
    <x v="0"/>
    <n v="5.8498631759068886E-2"/>
  </r>
  <r>
    <s v="Post_4257"/>
    <x v="363"/>
    <x v="0"/>
    <x v="4"/>
    <x v="3"/>
    <x v="5"/>
    <x v="4252"/>
    <n v="329836"/>
    <n v="14346"/>
    <n v="34972"/>
    <x v="2"/>
    <n v="8.4303729469595842E-2"/>
  </r>
  <r>
    <s v="Post_4258"/>
    <x v="33"/>
    <x v="2"/>
    <x v="2"/>
    <x v="1"/>
    <x v="5"/>
    <x v="4253"/>
    <n v="161617"/>
    <n v="68404"/>
    <n v="26669"/>
    <x v="2"/>
    <n v="6.4427423206773402E-2"/>
  </r>
  <r>
    <s v="Post_4259"/>
    <x v="586"/>
    <x v="2"/>
    <x v="1"/>
    <x v="0"/>
    <x v="4"/>
    <x v="4254"/>
    <n v="443708"/>
    <n v="64826"/>
    <n v="22130"/>
    <x v="0"/>
    <n v="0.16897592749622589"/>
  </r>
  <r>
    <s v="Post_4260"/>
    <x v="127"/>
    <x v="0"/>
    <x v="4"/>
    <x v="1"/>
    <x v="2"/>
    <x v="4255"/>
    <n v="87518"/>
    <n v="50945"/>
    <n v="18643"/>
    <x v="2"/>
    <n v="5.3553520455572726E-2"/>
  </r>
  <r>
    <s v="Post_4261"/>
    <x v="268"/>
    <x v="1"/>
    <x v="9"/>
    <x v="4"/>
    <x v="7"/>
    <x v="4256"/>
    <n v="169568"/>
    <n v="875"/>
    <n v="22352"/>
    <x v="1"/>
    <n v="0.14159652756356586"/>
  </r>
  <r>
    <s v="Post_4262"/>
    <x v="602"/>
    <x v="2"/>
    <x v="3"/>
    <x v="4"/>
    <x v="6"/>
    <x v="4257"/>
    <n v="271397"/>
    <n v="44550"/>
    <n v="19615"/>
    <x v="0"/>
    <n v="8.0075483746725684E-2"/>
  </r>
  <r>
    <s v="Post_4263"/>
    <x v="136"/>
    <x v="3"/>
    <x v="7"/>
    <x v="4"/>
    <x v="5"/>
    <x v="4258"/>
    <n v="195911"/>
    <n v="46850"/>
    <n v="13291"/>
    <x v="2"/>
    <n v="6.6388978556307029E-2"/>
  </r>
  <r>
    <s v="Post_4264"/>
    <x v="416"/>
    <x v="0"/>
    <x v="4"/>
    <x v="4"/>
    <x v="6"/>
    <x v="4259"/>
    <n v="290078"/>
    <n v="20796"/>
    <n v="13785"/>
    <x v="2"/>
    <n v="1.3906467516780248"/>
  </r>
  <r>
    <s v="Post_4265"/>
    <x v="548"/>
    <x v="0"/>
    <x v="1"/>
    <x v="4"/>
    <x v="4"/>
    <x v="4260"/>
    <n v="253439"/>
    <n v="67692"/>
    <n v="7836"/>
    <x v="1"/>
    <n v="8.3034794564183875E-2"/>
  </r>
  <r>
    <s v="Post_4266"/>
    <x v="713"/>
    <x v="1"/>
    <x v="4"/>
    <x v="4"/>
    <x v="1"/>
    <x v="4261"/>
    <n v="264064"/>
    <n v="91827"/>
    <n v="1032"/>
    <x v="0"/>
    <n v="7.2453006524816246E-2"/>
  </r>
  <r>
    <s v="Post_4267"/>
    <x v="192"/>
    <x v="1"/>
    <x v="2"/>
    <x v="3"/>
    <x v="4"/>
    <x v="4262"/>
    <n v="448223"/>
    <n v="32943"/>
    <n v="40561"/>
    <x v="2"/>
    <n v="0.14132428384638951"/>
  </r>
  <r>
    <s v="Post_4268"/>
    <x v="226"/>
    <x v="2"/>
    <x v="5"/>
    <x v="0"/>
    <x v="7"/>
    <x v="4263"/>
    <n v="131718"/>
    <n v="60239"/>
    <n v="32883"/>
    <x v="2"/>
    <n v="7.5680005924070912E-2"/>
  </r>
  <r>
    <s v="Post_4269"/>
    <x v="703"/>
    <x v="1"/>
    <x v="7"/>
    <x v="0"/>
    <x v="6"/>
    <x v="4264"/>
    <n v="388272"/>
    <n v="6238"/>
    <n v="25311"/>
    <x v="1"/>
    <n v="0.12927716493777117"/>
  </r>
  <r>
    <s v="Post_4270"/>
    <x v="446"/>
    <x v="2"/>
    <x v="2"/>
    <x v="4"/>
    <x v="5"/>
    <x v="4265"/>
    <n v="288982"/>
    <n v="90384"/>
    <n v="33462"/>
    <x v="0"/>
    <n v="0.11657546648202606"/>
  </r>
  <r>
    <s v="Post_4271"/>
    <x v="140"/>
    <x v="2"/>
    <x v="7"/>
    <x v="2"/>
    <x v="1"/>
    <x v="4266"/>
    <n v="292726"/>
    <n v="57503"/>
    <n v="40349"/>
    <x v="2"/>
    <n v="1.2833817996615571"/>
  </r>
  <r>
    <s v="Post_4272"/>
    <x v="93"/>
    <x v="3"/>
    <x v="6"/>
    <x v="5"/>
    <x v="0"/>
    <x v="4267"/>
    <n v="131648"/>
    <n v="19628"/>
    <n v="38051"/>
    <x v="0"/>
    <n v="4.7163952448177497E-2"/>
  </r>
  <r>
    <s v="Post_4273"/>
    <x v="568"/>
    <x v="3"/>
    <x v="7"/>
    <x v="4"/>
    <x v="0"/>
    <x v="4268"/>
    <n v="313641"/>
    <n v="41751"/>
    <n v="34036"/>
    <x v="0"/>
    <n v="9.5741058479714758E-2"/>
  </r>
  <r>
    <s v="Post_4274"/>
    <x v="264"/>
    <x v="2"/>
    <x v="0"/>
    <x v="1"/>
    <x v="6"/>
    <x v="4269"/>
    <n v="43458"/>
    <n v="72133"/>
    <n v="24287"/>
    <x v="0"/>
    <n v="5.2426581871417362E-2"/>
  </r>
  <r>
    <s v="Post_4275"/>
    <x v="477"/>
    <x v="2"/>
    <x v="0"/>
    <x v="3"/>
    <x v="5"/>
    <x v="4270"/>
    <n v="172497"/>
    <n v="50326"/>
    <n v="37879"/>
    <x v="0"/>
    <n v="5.6810124022500734E-2"/>
  </r>
  <r>
    <s v="Post_4276"/>
    <x v="462"/>
    <x v="1"/>
    <x v="1"/>
    <x v="4"/>
    <x v="5"/>
    <x v="4271"/>
    <n v="151415"/>
    <n v="59753"/>
    <n v="29150"/>
    <x v="1"/>
    <n v="0.37825756419115136"/>
  </r>
  <r>
    <s v="Post_4277"/>
    <x v="473"/>
    <x v="0"/>
    <x v="7"/>
    <x v="0"/>
    <x v="3"/>
    <x v="4272"/>
    <n v="235389"/>
    <n v="7241"/>
    <n v="15711"/>
    <x v="1"/>
    <n v="7.0088987764182429"/>
  </r>
  <r>
    <s v="Post_4278"/>
    <x v="17"/>
    <x v="3"/>
    <x v="7"/>
    <x v="5"/>
    <x v="4"/>
    <x v="4273"/>
    <n v="183228"/>
    <n v="4734"/>
    <n v="33207"/>
    <x v="1"/>
    <n v="0.12655845508376232"/>
  </r>
  <r>
    <s v="Post_4279"/>
    <x v="594"/>
    <x v="0"/>
    <x v="5"/>
    <x v="0"/>
    <x v="3"/>
    <x v="4274"/>
    <n v="67072"/>
    <n v="13299"/>
    <n v="23411"/>
    <x v="1"/>
    <n v="3.6698019801980197"/>
  </r>
  <r>
    <s v="Post_4280"/>
    <x v="37"/>
    <x v="3"/>
    <x v="2"/>
    <x v="2"/>
    <x v="3"/>
    <x v="4275"/>
    <n v="324840"/>
    <n v="68424"/>
    <n v="1453"/>
    <x v="1"/>
    <n v="0.69654179335463873"/>
  </r>
  <r>
    <s v="Post_4281"/>
    <x v="481"/>
    <x v="0"/>
    <x v="5"/>
    <x v="3"/>
    <x v="4"/>
    <x v="4276"/>
    <n v="34013"/>
    <n v="38438"/>
    <n v="18076"/>
    <x v="2"/>
    <n v="9.8468697381187534E-2"/>
  </r>
  <r>
    <s v="Post_4282"/>
    <x v="171"/>
    <x v="0"/>
    <x v="1"/>
    <x v="1"/>
    <x v="4"/>
    <x v="4277"/>
    <n v="81049"/>
    <n v="47612"/>
    <n v="7747"/>
    <x v="0"/>
    <n v="3.0571900826446282E-2"/>
  </r>
  <r>
    <s v="Post_4283"/>
    <x v="349"/>
    <x v="0"/>
    <x v="9"/>
    <x v="2"/>
    <x v="1"/>
    <x v="4278"/>
    <n v="103790"/>
    <n v="7499"/>
    <n v="15286"/>
    <x v="0"/>
    <n v="0.50799263144798468"/>
  </r>
  <r>
    <s v="Post_4284"/>
    <x v="653"/>
    <x v="1"/>
    <x v="7"/>
    <x v="5"/>
    <x v="5"/>
    <x v="4279"/>
    <n v="39109"/>
    <n v="45106"/>
    <n v="34619"/>
    <x v="1"/>
    <n v="0.15193443629017822"/>
  </r>
  <r>
    <s v="Post_4285"/>
    <x v="615"/>
    <x v="3"/>
    <x v="4"/>
    <x v="4"/>
    <x v="5"/>
    <x v="4280"/>
    <n v="277197"/>
    <n v="12486"/>
    <n v="422"/>
    <x v="2"/>
    <n v="37.145326504481432"/>
  </r>
  <r>
    <s v="Post_4286"/>
    <x v="166"/>
    <x v="0"/>
    <x v="6"/>
    <x v="0"/>
    <x v="6"/>
    <x v="4281"/>
    <n v="123912"/>
    <n v="8189"/>
    <n v="45049"/>
    <x v="2"/>
    <n v="5.0749118873257837E-2"/>
  </r>
  <r>
    <s v="Post_4287"/>
    <x v="605"/>
    <x v="1"/>
    <x v="7"/>
    <x v="3"/>
    <x v="6"/>
    <x v="4282"/>
    <n v="219365"/>
    <n v="32346"/>
    <n v="9017"/>
    <x v="1"/>
    <n v="0.15325960576481085"/>
  </r>
  <r>
    <s v="Post_4288"/>
    <x v="441"/>
    <x v="0"/>
    <x v="5"/>
    <x v="2"/>
    <x v="0"/>
    <x v="4283"/>
    <n v="474624"/>
    <n v="86948"/>
    <n v="42845"/>
    <x v="1"/>
    <n v="0.9099705517482265"/>
  </r>
  <r>
    <s v="Post_4289"/>
    <x v="632"/>
    <x v="2"/>
    <x v="1"/>
    <x v="1"/>
    <x v="6"/>
    <x v="4284"/>
    <n v="112069"/>
    <n v="76606"/>
    <n v="25802"/>
    <x v="2"/>
    <n v="7.94486965682632E-2"/>
  </r>
  <r>
    <s v="Post_4290"/>
    <x v="631"/>
    <x v="3"/>
    <x v="7"/>
    <x v="2"/>
    <x v="0"/>
    <x v="4285"/>
    <n v="104947"/>
    <n v="95399"/>
    <n v="32253"/>
    <x v="0"/>
    <n v="0.49654699818330478"/>
  </r>
  <r>
    <s v="Post_4291"/>
    <x v="641"/>
    <x v="3"/>
    <x v="0"/>
    <x v="1"/>
    <x v="4"/>
    <x v="4286"/>
    <n v="90911"/>
    <n v="32317"/>
    <n v="38941"/>
    <x v="2"/>
    <n v="7.2293727342595121E-2"/>
  </r>
  <r>
    <s v="Post_4292"/>
    <x v="561"/>
    <x v="0"/>
    <x v="5"/>
    <x v="5"/>
    <x v="2"/>
    <x v="4287"/>
    <n v="338919"/>
    <n v="5571"/>
    <n v="36018"/>
    <x v="1"/>
    <n v="7.5568089289615319"/>
  </r>
  <r>
    <s v="Post_4293"/>
    <x v="506"/>
    <x v="0"/>
    <x v="4"/>
    <x v="2"/>
    <x v="3"/>
    <x v="4288"/>
    <n v="17805"/>
    <n v="57264"/>
    <n v="24917"/>
    <x v="2"/>
    <n v="3.5341194551179976E-2"/>
  </r>
  <r>
    <s v="Post_4294"/>
    <x v="271"/>
    <x v="3"/>
    <x v="0"/>
    <x v="5"/>
    <x v="4"/>
    <x v="4289"/>
    <n v="425853"/>
    <n v="71495"/>
    <n v="7053"/>
    <x v="0"/>
    <n v="0.34289550341433239"/>
  </r>
  <r>
    <s v="Post_4295"/>
    <x v="644"/>
    <x v="3"/>
    <x v="6"/>
    <x v="5"/>
    <x v="0"/>
    <x v="4290"/>
    <n v="441822"/>
    <n v="99479"/>
    <n v="5885"/>
    <x v="1"/>
    <n v="0.22393020663328361"/>
  </r>
  <r>
    <s v="Post_4296"/>
    <x v="407"/>
    <x v="3"/>
    <x v="5"/>
    <x v="0"/>
    <x v="2"/>
    <x v="4291"/>
    <n v="467441"/>
    <n v="30230"/>
    <n v="13710"/>
    <x v="1"/>
    <n v="0.25908555714077269"/>
  </r>
  <r>
    <s v="Post_4297"/>
    <x v="517"/>
    <x v="3"/>
    <x v="7"/>
    <x v="0"/>
    <x v="7"/>
    <x v="4292"/>
    <n v="393579"/>
    <n v="14318"/>
    <n v="9635"/>
    <x v="0"/>
    <n v="9.3237067949093561E-2"/>
  </r>
  <r>
    <s v="Post_4298"/>
    <x v="63"/>
    <x v="0"/>
    <x v="7"/>
    <x v="5"/>
    <x v="2"/>
    <x v="4293"/>
    <n v="410366"/>
    <n v="55392"/>
    <n v="8229"/>
    <x v="2"/>
    <n v="0.12291448081210839"/>
  </r>
  <r>
    <s v="Post_4299"/>
    <x v="98"/>
    <x v="2"/>
    <x v="3"/>
    <x v="5"/>
    <x v="1"/>
    <x v="4294"/>
    <n v="492953"/>
    <n v="25891"/>
    <n v="28083"/>
    <x v="0"/>
    <n v="0.12175830888751704"/>
  </r>
  <r>
    <s v="Post_4300"/>
    <x v="500"/>
    <x v="3"/>
    <x v="2"/>
    <x v="4"/>
    <x v="2"/>
    <x v="4295"/>
    <n v="165615"/>
    <n v="21803"/>
    <n v="19119"/>
    <x v="1"/>
    <n v="5.0595461922405612E-2"/>
  </r>
  <r>
    <s v="Post_4301"/>
    <x v="443"/>
    <x v="3"/>
    <x v="2"/>
    <x v="2"/>
    <x v="5"/>
    <x v="4296"/>
    <n v="174541"/>
    <n v="44267"/>
    <n v="7342"/>
    <x v="0"/>
    <n v="4.6195608322522355E-2"/>
  </r>
  <r>
    <s v="Post_4302"/>
    <x v="98"/>
    <x v="0"/>
    <x v="6"/>
    <x v="5"/>
    <x v="7"/>
    <x v="4297"/>
    <n v="293495"/>
    <n v="85955"/>
    <n v="19535"/>
    <x v="2"/>
    <n v="0.22502191085187814"/>
  </r>
  <r>
    <s v="Post_4303"/>
    <x v="587"/>
    <x v="3"/>
    <x v="9"/>
    <x v="5"/>
    <x v="7"/>
    <x v="4298"/>
    <n v="63981"/>
    <n v="7160"/>
    <n v="25445"/>
    <x v="1"/>
    <n v="2.0128725812851574E-2"/>
  </r>
  <r>
    <s v="Post_4304"/>
    <x v="291"/>
    <x v="1"/>
    <x v="3"/>
    <x v="0"/>
    <x v="5"/>
    <x v="4299"/>
    <n v="29147"/>
    <n v="73143"/>
    <n v="24735"/>
    <x v="2"/>
    <n v="2.7360074301367693E-2"/>
  </r>
  <r>
    <s v="Post_4305"/>
    <x v="303"/>
    <x v="3"/>
    <x v="9"/>
    <x v="1"/>
    <x v="5"/>
    <x v="4300"/>
    <n v="498878"/>
    <n v="2231"/>
    <n v="356"/>
    <x v="0"/>
    <n v="0.11359111141313581"/>
  </r>
  <r>
    <s v="Post_4306"/>
    <x v="542"/>
    <x v="2"/>
    <x v="6"/>
    <x v="4"/>
    <x v="5"/>
    <x v="4301"/>
    <n v="187868"/>
    <n v="62579"/>
    <n v="45556"/>
    <x v="0"/>
    <n v="0.13862160011726518"/>
  </r>
  <r>
    <s v="Post_4307"/>
    <x v="316"/>
    <x v="3"/>
    <x v="9"/>
    <x v="5"/>
    <x v="4"/>
    <x v="4302"/>
    <n v="289168"/>
    <n v="47520"/>
    <n v="15645"/>
    <x v="2"/>
    <n v="0.24338675873464555"/>
  </r>
  <r>
    <s v="Post_4308"/>
    <x v="289"/>
    <x v="0"/>
    <x v="7"/>
    <x v="4"/>
    <x v="4"/>
    <x v="4303"/>
    <n v="83787"/>
    <n v="37879"/>
    <n v="49935"/>
    <x v="0"/>
    <n v="3.6313421942363144E-2"/>
  </r>
  <r>
    <s v="Post_4309"/>
    <x v="451"/>
    <x v="1"/>
    <x v="1"/>
    <x v="0"/>
    <x v="0"/>
    <x v="4304"/>
    <n v="183965"/>
    <n v="12276"/>
    <n v="24832"/>
    <x v="0"/>
    <n v="0.52703814162393348"/>
  </r>
  <r>
    <s v="Post_4310"/>
    <x v="113"/>
    <x v="3"/>
    <x v="1"/>
    <x v="1"/>
    <x v="5"/>
    <x v="4305"/>
    <n v="13285"/>
    <n v="75433"/>
    <n v="25566"/>
    <x v="2"/>
    <n v="0.10720071289543419"/>
  </r>
  <r>
    <s v="Post_4311"/>
    <x v="497"/>
    <x v="1"/>
    <x v="7"/>
    <x v="5"/>
    <x v="1"/>
    <x v="4306"/>
    <n v="104030"/>
    <n v="69496"/>
    <n v="17900"/>
    <x v="0"/>
    <n v="0.10485022530972898"/>
  </r>
  <r>
    <s v="Post_4312"/>
    <x v="94"/>
    <x v="0"/>
    <x v="4"/>
    <x v="5"/>
    <x v="4"/>
    <x v="4307"/>
    <n v="324790"/>
    <n v="37978"/>
    <n v="36114"/>
    <x v="1"/>
    <n v="9.691575796450716E-2"/>
  </r>
  <r>
    <s v="Post_4313"/>
    <x v="546"/>
    <x v="3"/>
    <x v="5"/>
    <x v="5"/>
    <x v="2"/>
    <x v="4308"/>
    <n v="223830"/>
    <n v="55996"/>
    <n v="25133"/>
    <x v="2"/>
    <n v="8.273790209243799E-2"/>
  </r>
  <r>
    <s v="Post_4314"/>
    <x v="259"/>
    <x v="0"/>
    <x v="1"/>
    <x v="4"/>
    <x v="5"/>
    <x v="4309"/>
    <n v="213360"/>
    <n v="39553"/>
    <n v="32002"/>
    <x v="2"/>
    <n v="6.5348151529086879E-2"/>
  </r>
  <r>
    <s v="Post_4315"/>
    <x v="460"/>
    <x v="1"/>
    <x v="0"/>
    <x v="2"/>
    <x v="6"/>
    <x v="4310"/>
    <n v="159720"/>
    <n v="86640"/>
    <n v="24901"/>
    <x v="0"/>
    <n v="0.38081179464933745"/>
  </r>
  <r>
    <s v="Post_4316"/>
    <x v="163"/>
    <x v="3"/>
    <x v="8"/>
    <x v="5"/>
    <x v="1"/>
    <x v="4311"/>
    <n v="87828"/>
    <n v="55827"/>
    <n v="27573"/>
    <x v="1"/>
    <n v="5.8387002287018618E-2"/>
  </r>
  <r>
    <s v="Post_4317"/>
    <x v="473"/>
    <x v="1"/>
    <x v="8"/>
    <x v="0"/>
    <x v="6"/>
    <x v="4312"/>
    <n v="163409"/>
    <n v="29625"/>
    <n v="20363"/>
    <x v="1"/>
    <n v="8.600164509676933E-2"/>
  </r>
  <r>
    <s v="Post_4318"/>
    <x v="95"/>
    <x v="1"/>
    <x v="7"/>
    <x v="3"/>
    <x v="3"/>
    <x v="4313"/>
    <n v="202595"/>
    <n v="89767"/>
    <n v="16312"/>
    <x v="1"/>
    <n v="6.9406369284678679E-2"/>
  </r>
  <r>
    <s v="Post_4319"/>
    <x v="24"/>
    <x v="0"/>
    <x v="5"/>
    <x v="5"/>
    <x v="7"/>
    <x v="4314"/>
    <n v="276382"/>
    <n v="58474"/>
    <n v="10871"/>
    <x v="2"/>
    <n v="8.0073920730924925E-2"/>
  </r>
  <r>
    <s v="Post_4320"/>
    <x v="117"/>
    <x v="0"/>
    <x v="4"/>
    <x v="4"/>
    <x v="7"/>
    <x v="4315"/>
    <n v="3431"/>
    <n v="54119"/>
    <n v="12110"/>
    <x v="2"/>
    <n v="0.23900035681936704"/>
  </r>
  <r>
    <s v="Post_4321"/>
    <x v="161"/>
    <x v="1"/>
    <x v="1"/>
    <x v="3"/>
    <x v="6"/>
    <x v="4316"/>
    <n v="389739"/>
    <n v="73465"/>
    <n v="30244"/>
    <x v="1"/>
    <n v="0.16277531637322787"/>
  </r>
  <r>
    <s v="Post_4322"/>
    <x v="714"/>
    <x v="3"/>
    <x v="7"/>
    <x v="5"/>
    <x v="1"/>
    <x v="4317"/>
    <n v="249768"/>
    <n v="16084"/>
    <n v="5323"/>
    <x v="1"/>
    <n v="7.3418487136501662E-2"/>
  </r>
  <r>
    <s v="Post_4323"/>
    <x v="695"/>
    <x v="2"/>
    <x v="5"/>
    <x v="2"/>
    <x v="6"/>
    <x v="4318"/>
    <n v="166440"/>
    <n v="92571"/>
    <n v="7667"/>
    <x v="1"/>
    <n v="9.7793362117586144E-2"/>
  </r>
  <r>
    <s v="Post_4324"/>
    <x v="704"/>
    <x v="3"/>
    <x v="3"/>
    <x v="2"/>
    <x v="1"/>
    <x v="4319"/>
    <n v="453828"/>
    <n v="56158"/>
    <n v="21964"/>
    <x v="0"/>
    <n v="0.19519768558916711"/>
  </r>
  <r>
    <s v="Post_4325"/>
    <x v="506"/>
    <x v="1"/>
    <x v="0"/>
    <x v="5"/>
    <x v="5"/>
    <x v="4320"/>
    <n v="77304"/>
    <n v="13067"/>
    <n v="5337"/>
    <x v="2"/>
    <n v="0.10797065970537868"/>
  </r>
  <r>
    <s v="Post_4326"/>
    <x v="338"/>
    <x v="1"/>
    <x v="8"/>
    <x v="5"/>
    <x v="5"/>
    <x v="4321"/>
    <n v="61393"/>
    <n v="87511"/>
    <n v="45741"/>
    <x v="2"/>
    <n v="4.0370015787539376E-2"/>
  </r>
  <r>
    <s v="Post_4327"/>
    <x v="396"/>
    <x v="3"/>
    <x v="5"/>
    <x v="5"/>
    <x v="0"/>
    <x v="4322"/>
    <n v="115957"/>
    <n v="28372"/>
    <n v="25689"/>
    <x v="2"/>
    <n v="4.5482269678094524E-2"/>
  </r>
  <r>
    <s v="Post_4328"/>
    <x v="82"/>
    <x v="0"/>
    <x v="8"/>
    <x v="2"/>
    <x v="3"/>
    <x v="4323"/>
    <n v="34250"/>
    <n v="79276"/>
    <n v="10244"/>
    <x v="0"/>
    <n v="2.6937617118891592E-2"/>
  </r>
  <r>
    <s v="Post_4329"/>
    <x v="478"/>
    <x v="2"/>
    <x v="4"/>
    <x v="3"/>
    <x v="7"/>
    <x v="4324"/>
    <n v="28385"/>
    <n v="91934"/>
    <n v="40148"/>
    <x v="1"/>
    <n v="0.18017408058637671"/>
  </r>
  <r>
    <s v="Post_4330"/>
    <x v="459"/>
    <x v="2"/>
    <x v="7"/>
    <x v="2"/>
    <x v="6"/>
    <x v="4325"/>
    <n v="317233"/>
    <n v="81454"/>
    <n v="20816"/>
    <x v="2"/>
    <n v="0.37131158351087418"/>
  </r>
  <r>
    <s v="Post_4331"/>
    <x v="334"/>
    <x v="3"/>
    <x v="4"/>
    <x v="1"/>
    <x v="5"/>
    <x v="4326"/>
    <n v="137638"/>
    <n v="45719"/>
    <n v="35610"/>
    <x v="0"/>
    <n v="4.6290944591747471E-2"/>
  </r>
  <r>
    <s v="Post_4332"/>
    <x v="490"/>
    <x v="3"/>
    <x v="4"/>
    <x v="3"/>
    <x v="1"/>
    <x v="4327"/>
    <n v="277794"/>
    <n v="58198"/>
    <n v="36236"/>
    <x v="0"/>
    <n v="0.16734199352171752"/>
  </r>
  <r>
    <s v="Post_4333"/>
    <x v="248"/>
    <x v="3"/>
    <x v="0"/>
    <x v="3"/>
    <x v="7"/>
    <x v="4328"/>
    <n v="486108"/>
    <n v="68766"/>
    <n v="13023"/>
    <x v="1"/>
    <n v="0.5378764989633581"/>
  </r>
  <r>
    <s v="Post_4334"/>
    <x v="585"/>
    <x v="1"/>
    <x v="9"/>
    <x v="3"/>
    <x v="1"/>
    <x v="4329"/>
    <n v="328466"/>
    <n v="50665"/>
    <n v="1143"/>
    <x v="2"/>
    <n v="0.12328442036150773"/>
  </r>
  <r>
    <s v="Post_4335"/>
    <x v="639"/>
    <x v="3"/>
    <x v="8"/>
    <x v="2"/>
    <x v="6"/>
    <x v="4330"/>
    <n v="272894"/>
    <n v="5311"/>
    <n v="41670"/>
    <x v="0"/>
    <n v="0.10490477155602432"/>
  </r>
  <r>
    <s v="Post_4336"/>
    <x v="184"/>
    <x v="1"/>
    <x v="7"/>
    <x v="0"/>
    <x v="4"/>
    <x v="4331"/>
    <n v="196516"/>
    <n v="93950"/>
    <n v="14802"/>
    <x v="0"/>
    <n v="0.1544537743696229"/>
  </r>
  <r>
    <s v="Post_4337"/>
    <x v="83"/>
    <x v="0"/>
    <x v="4"/>
    <x v="1"/>
    <x v="1"/>
    <x v="4332"/>
    <n v="200954"/>
    <n v="87327"/>
    <n v="8808"/>
    <x v="1"/>
    <n v="0.10252346117664435"/>
  </r>
  <r>
    <s v="Post_4338"/>
    <x v="343"/>
    <x v="2"/>
    <x v="0"/>
    <x v="0"/>
    <x v="1"/>
    <x v="4333"/>
    <n v="16361"/>
    <n v="52378"/>
    <n v="49516"/>
    <x v="0"/>
    <n v="0.7646868634614763"/>
  </r>
  <r>
    <s v="Post_4339"/>
    <x v="490"/>
    <x v="3"/>
    <x v="4"/>
    <x v="3"/>
    <x v="2"/>
    <x v="4334"/>
    <n v="321802"/>
    <n v="23792"/>
    <n v="367"/>
    <x v="2"/>
    <n v="7.3551916285932356E-2"/>
  </r>
  <r>
    <s v="Post_4340"/>
    <x v="478"/>
    <x v="0"/>
    <x v="7"/>
    <x v="2"/>
    <x v="4"/>
    <x v="4335"/>
    <n v="250776"/>
    <n v="13446"/>
    <n v="24572"/>
    <x v="1"/>
    <n v="0.15836103886561131"/>
  </r>
  <r>
    <s v="Post_4341"/>
    <x v="515"/>
    <x v="1"/>
    <x v="7"/>
    <x v="5"/>
    <x v="6"/>
    <x v="4336"/>
    <n v="163123"/>
    <n v="83423"/>
    <n v="21320"/>
    <x v="0"/>
    <n v="8.1795490813863087E-2"/>
  </r>
  <r>
    <s v="Post_4342"/>
    <x v="22"/>
    <x v="1"/>
    <x v="6"/>
    <x v="5"/>
    <x v="4"/>
    <x v="4337"/>
    <n v="298030"/>
    <n v="9484"/>
    <n v="38997"/>
    <x v="0"/>
    <n v="0.11963985576000144"/>
  </r>
  <r>
    <s v="Post_4343"/>
    <x v="684"/>
    <x v="0"/>
    <x v="5"/>
    <x v="0"/>
    <x v="0"/>
    <x v="4338"/>
    <n v="116194"/>
    <n v="2028"/>
    <n v="7496"/>
    <x v="0"/>
    <n v="3.7892787506152555E-2"/>
  </r>
  <r>
    <s v="Post_4344"/>
    <x v="623"/>
    <x v="1"/>
    <x v="7"/>
    <x v="4"/>
    <x v="4"/>
    <x v="4339"/>
    <n v="464720"/>
    <n v="58373"/>
    <n v="32131"/>
    <x v="2"/>
    <n v="0.12372505968161339"/>
  </r>
  <r>
    <s v="Post_4345"/>
    <x v="260"/>
    <x v="2"/>
    <x v="3"/>
    <x v="2"/>
    <x v="2"/>
    <x v="4340"/>
    <n v="261145"/>
    <n v="22025"/>
    <n v="8805"/>
    <x v="0"/>
    <n v="0.1253227767037631"/>
  </r>
  <r>
    <s v="Post_4346"/>
    <x v="243"/>
    <x v="0"/>
    <x v="6"/>
    <x v="0"/>
    <x v="4"/>
    <x v="4341"/>
    <n v="460974"/>
    <n v="21878"/>
    <n v="36819"/>
    <x v="1"/>
    <n v="0.16987908719791414"/>
  </r>
  <r>
    <s v="Post_4347"/>
    <x v="718"/>
    <x v="3"/>
    <x v="5"/>
    <x v="0"/>
    <x v="6"/>
    <x v="4342"/>
    <n v="51007"/>
    <n v="21168"/>
    <n v="7800"/>
    <x v="1"/>
    <n v="2.6365935112930929E-2"/>
  </r>
  <r>
    <s v="Post_4348"/>
    <x v="420"/>
    <x v="3"/>
    <x v="9"/>
    <x v="5"/>
    <x v="1"/>
    <x v="4343"/>
    <n v="62403"/>
    <n v="34856"/>
    <n v="42188"/>
    <x v="2"/>
    <n v="1.6868928809048569"/>
  </r>
  <r>
    <s v="Post_4349"/>
    <x v="609"/>
    <x v="2"/>
    <x v="2"/>
    <x v="2"/>
    <x v="7"/>
    <x v="4344"/>
    <n v="79921"/>
    <n v="53160"/>
    <n v="12692"/>
    <x v="1"/>
    <n v="0.16811536372348782"/>
  </r>
  <r>
    <s v="Post_4350"/>
    <x v="711"/>
    <x v="1"/>
    <x v="5"/>
    <x v="2"/>
    <x v="5"/>
    <x v="4345"/>
    <n v="418310"/>
    <n v="29119"/>
    <n v="33093"/>
    <x v="0"/>
    <n v="2.4493185038687777"/>
  </r>
  <r>
    <s v="Post_4351"/>
    <x v="443"/>
    <x v="0"/>
    <x v="3"/>
    <x v="0"/>
    <x v="7"/>
    <x v="4346"/>
    <n v="8969"/>
    <n v="75591"/>
    <n v="42308"/>
    <x v="2"/>
    <n v="3.8230030468190408E-2"/>
  </r>
  <r>
    <s v="Post_4352"/>
    <x v="532"/>
    <x v="3"/>
    <x v="3"/>
    <x v="2"/>
    <x v="7"/>
    <x v="4347"/>
    <n v="373576"/>
    <n v="11950"/>
    <n v="17147"/>
    <x v="2"/>
    <n v="0.17935102377685044"/>
  </r>
  <r>
    <s v="Post_4353"/>
    <x v="598"/>
    <x v="1"/>
    <x v="2"/>
    <x v="4"/>
    <x v="5"/>
    <x v="4348"/>
    <n v="77138"/>
    <n v="95772"/>
    <n v="32235"/>
    <x v="2"/>
    <n v="0.41143048530526621"/>
  </r>
  <r>
    <s v="Post_4354"/>
    <x v="548"/>
    <x v="0"/>
    <x v="0"/>
    <x v="1"/>
    <x v="6"/>
    <x v="4349"/>
    <n v="380765"/>
    <n v="39970"/>
    <n v="29031"/>
    <x v="0"/>
    <n v="0.53042196381819473"/>
  </r>
  <r>
    <s v="Post_4355"/>
    <x v="688"/>
    <x v="2"/>
    <x v="6"/>
    <x v="0"/>
    <x v="6"/>
    <x v="4350"/>
    <n v="402810"/>
    <n v="51138"/>
    <n v="42356"/>
    <x v="1"/>
    <n v="0.30746680494197953"/>
  </r>
  <r>
    <s v="Post_4356"/>
    <x v="690"/>
    <x v="1"/>
    <x v="9"/>
    <x v="0"/>
    <x v="5"/>
    <x v="4351"/>
    <n v="293744"/>
    <n v="29872"/>
    <n v="10322"/>
    <x v="2"/>
    <n v="7.1343922537734375E-2"/>
  </r>
  <r>
    <s v="Post_4357"/>
    <x v="577"/>
    <x v="0"/>
    <x v="5"/>
    <x v="5"/>
    <x v="0"/>
    <x v="4352"/>
    <n v="228803"/>
    <n v="45574"/>
    <n v="47221"/>
    <x v="1"/>
    <n v="8.5278676857036939E-2"/>
  </r>
  <r>
    <s v="Post_4358"/>
    <x v="568"/>
    <x v="3"/>
    <x v="8"/>
    <x v="0"/>
    <x v="2"/>
    <x v="4353"/>
    <n v="123496"/>
    <n v="73616"/>
    <n v="39633"/>
    <x v="2"/>
    <n v="7.0572401211456373E-2"/>
  </r>
  <r>
    <s v="Post_4359"/>
    <x v="479"/>
    <x v="3"/>
    <x v="7"/>
    <x v="4"/>
    <x v="3"/>
    <x v="4354"/>
    <n v="458526"/>
    <n v="74074"/>
    <n v="3589"/>
    <x v="2"/>
    <n v="0.65526187793450175"/>
  </r>
  <r>
    <s v="Post_4360"/>
    <x v="398"/>
    <x v="1"/>
    <x v="5"/>
    <x v="0"/>
    <x v="1"/>
    <x v="4355"/>
    <n v="216401"/>
    <n v="26305"/>
    <n v="39385"/>
    <x v="2"/>
    <n v="6.5459415144046629E-2"/>
  </r>
  <r>
    <s v="Post_4361"/>
    <x v="364"/>
    <x v="1"/>
    <x v="7"/>
    <x v="5"/>
    <x v="0"/>
    <x v="4356"/>
    <n v="260682"/>
    <n v="76842"/>
    <n v="15971"/>
    <x v="1"/>
    <n v="0.11066074005064483"/>
  </r>
  <r>
    <s v="Post_4362"/>
    <x v="18"/>
    <x v="1"/>
    <x v="9"/>
    <x v="3"/>
    <x v="3"/>
    <x v="4357"/>
    <n v="20790"/>
    <n v="87638"/>
    <n v="21215"/>
    <x v="1"/>
    <n v="8.5266372323402256E-2"/>
  </r>
  <r>
    <s v="Post_4363"/>
    <x v="573"/>
    <x v="0"/>
    <x v="8"/>
    <x v="4"/>
    <x v="2"/>
    <x v="4358"/>
    <n v="181340"/>
    <n v="98327"/>
    <n v="31111"/>
    <x v="2"/>
    <n v="7.7444779309117751E-2"/>
  </r>
  <r>
    <s v="Post_4364"/>
    <x v="61"/>
    <x v="0"/>
    <x v="8"/>
    <x v="5"/>
    <x v="4"/>
    <x v="4359"/>
    <n v="411605"/>
    <n v="87411"/>
    <n v="40613"/>
    <x v="1"/>
    <n v="0.11388696250078614"/>
  </r>
  <r>
    <s v="Post_4365"/>
    <x v="630"/>
    <x v="2"/>
    <x v="8"/>
    <x v="5"/>
    <x v="0"/>
    <x v="4360"/>
    <n v="239084"/>
    <n v="56082"/>
    <n v="20155"/>
    <x v="0"/>
    <n v="8.4296476064523007E-2"/>
  </r>
  <r>
    <s v="Post_4366"/>
    <x v="171"/>
    <x v="2"/>
    <x v="3"/>
    <x v="4"/>
    <x v="7"/>
    <x v="4361"/>
    <n v="449377"/>
    <n v="99953"/>
    <n v="19082"/>
    <x v="2"/>
    <n v="0.60016302465642346"/>
  </r>
  <r>
    <s v="Post_4367"/>
    <x v="107"/>
    <x v="1"/>
    <x v="4"/>
    <x v="4"/>
    <x v="5"/>
    <x v="4362"/>
    <n v="311741"/>
    <n v="16886"/>
    <n v="34948"/>
    <x v="1"/>
    <n v="0.20030488543932373"/>
  </r>
  <r>
    <s v="Post_4368"/>
    <x v="454"/>
    <x v="1"/>
    <x v="5"/>
    <x v="0"/>
    <x v="4"/>
    <x v="4363"/>
    <n v="115962"/>
    <n v="9701"/>
    <n v="43849"/>
    <x v="1"/>
    <n v="6.0364726704248022E-2"/>
  </r>
  <r>
    <s v="Post_4369"/>
    <x v="271"/>
    <x v="3"/>
    <x v="0"/>
    <x v="1"/>
    <x v="4"/>
    <x v="4364"/>
    <n v="290789"/>
    <n v="94929"/>
    <n v="34805"/>
    <x v="1"/>
    <n v="0.46547329015718963"/>
  </r>
  <r>
    <s v="Post_4370"/>
    <x v="284"/>
    <x v="2"/>
    <x v="7"/>
    <x v="4"/>
    <x v="1"/>
    <x v="4365"/>
    <n v="257886"/>
    <n v="33840"/>
    <n v="16547"/>
    <x v="2"/>
    <n v="9.2351942346729679E-2"/>
  </r>
  <r>
    <s v="Post_4371"/>
    <x v="654"/>
    <x v="0"/>
    <x v="3"/>
    <x v="5"/>
    <x v="0"/>
    <x v="4366"/>
    <n v="196880"/>
    <n v="64509"/>
    <n v="3021"/>
    <x v="2"/>
    <n v="0.28138092790471719"/>
  </r>
  <r>
    <s v="Post_4372"/>
    <x v="386"/>
    <x v="2"/>
    <x v="9"/>
    <x v="3"/>
    <x v="6"/>
    <x v="4367"/>
    <n v="499309"/>
    <n v="81979"/>
    <n v="29974"/>
    <x v="2"/>
    <n v="0.35186743679750215"/>
  </r>
  <r>
    <s v="Post_4373"/>
    <x v="513"/>
    <x v="3"/>
    <x v="8"/>
    <x v="4"/>
    <x v="3"/>
    <x v="4368"/>
    <n v="220530"/>
    <n v="48240"/>
    <n v="40769"/>
    <x v="1"/>
    <n v="0.7994622711682301"/>
  </r>
  <r>
    <s v="Post_4374"/>
    <x v="108"/>
    <x v="1"/>
    <x v="2"/>
    <x v="3"/>
    <x v="0"/>
    <x v="4369"/>
    <n v="38469"/>
    <n v="3444"/>
    <n v="1286"/>
    <x v="1"/>
    <n v="1.3531588219226827E-2"/>
  </r>
  <r>
    <s v="Post_4375"/>
    <x v="682"/>
    <x v="3"/>
    <x v="3"/>
    <x v="4"/>
    <x v="2"/>
    <x v="4370"/>
    <n v="166290"/>
    <n v="32114"/>
    <n v="12609"/>
    <x v="0"/>
    <n v="0.10426341938241318"/>
  </r>
  <r>
    <s v="Post_4376"/>
    <x v="518"/>
    <x v="3"/>
    <x v="1"/>
    <x v="3"/>
    <x v="0"/>
    <x v="4371"/>
    <n v="49685"/>
    <n v="36336"/>
    <n v="21636"/>
    <x v="0"/>
    <n v="9.1684700083204951E-2"/>
  </r>
  <r>
    <s v="Post_4377"/>
    <x v="519"/>
    <x v="0"/>
    <x v="5"/>
    <x v="3"/>
    <x v="5"/>
    <x v="4372"/>
    <n v="171523"/>
    <n v="44524"/>
    <n v="46309"/>
    <x v="2"/>
    <n v="5.6986143789032495E-2"/>
  </r>
  <r>
    <s v="Post_4378"/>
    <x v="449"/>
    <x v="0"/>
    <x v="3"/>
    <x v="4"/>
    <x v="0"/>
    <x v="4373"/>
    <n v="238746"/>
    <n v="87605"/>
    <n v="1193"/>
    <x v="1"/>
    <n v="0.39061691293096251"/>
  </r>
  <r>
    <s v="Post_4379"/>
    <x v="147"/>
    <x v="0"/>
    <x v="4"/>
    <x v="3"/>
    <x v="0"/>
    <x v="4374"/>
    <n v="159221"/>
    <n v="64720"/>
    <n v="28693"/>
    <x v="2"/>
    <n v="6.9848444297971074E-2"/>
  </r>
  <r>
    <s v="Post_4380"/>
    <x v="538"/>
    <x v="0"/>
    <x v="2"/>
    <x v="4"/>
    <x v="4"/>
    <x v="4375"/>
    <n v="153509"/>
    <n v="56520"/>
    <n v="48786"/>
    <x v="1"/>
    <n v="0.34683610799539544"/>
  </r>
  <r>
    <s v="Post_4381"/>
    <x v="122"/>
    <x v="1"/>
    <x v="7"/>
    <x v="4"/>
    <x v="6"/>
    <x v="4376"/>
    <n v="412820"/>
    <n v="10950"/>
    <n v="43729"/>
    <x v="2"/>
    <n v="0.39740914187494208"/>
  </r>
  <r>
    <s v="Post_4382"/>
    <x v="531"/>
    <x v="3"/>
    <x v="1"/>
    <x v="5"/>
    <x v="0"/>
    <x v="4377"/>
    <n v="76129"/>
    <n v="95385"/>
    <n v="23497"/>
    <x v="0"/>
    <n v="7.5306324988318518E-2"/>
  </r>
  <r>
    <s v="Post_4383"/>
    <x v="231"/>
    <x v="2"/>
    <x v="8"/>
    <x v="3"/>
    <x v="2"/>
    <x v="4378"/>
    <n v="282587"/>
    <n v="23371"/>
    <n v="29152"/>
    <x v="1"/>
    <n v="0.27924413842296347"/>
  </r>
  <r>
    <s v="Post_4384"/>
    <x v="191"/>
    <x v="1"/>
    <x v="8"/>
    <x v="1"/>
    <x v="7"/>
    <x v="4379"/>
    <n v="335278"/>
    <n v="91228"/>
    <n v="47015"/>
    <x v="2"/>
    <n v="0.13263562897171471"/>
  </r>
  <r>
    <s v="Post_4385"/>
    <x v="277"/>
    <x v="0"/>
    <x v="9"/>
    <x v="3"/>
    <x v="2"/>
    <x v="4380"/>
    <n v="348883"/>
    <n v="38959"/>
    <n v="6709"/>
    <x v="2"/>
    <n v="0.17514403679458149"/>
  </r>
  <r>
    <s v="Post_4386"/>
    <x v="69"/>
    <x v="3"/>
    <x v="1"/>
    <x v="1"/>
    <x v="7"/>
    <x v="4381"/>
    <n v="237587"/>
    <n v="10380"/>
    <n v="40921"/>
    <x v="2"/>
    <n v="6.2102919280909039E-2"/>
  </r>
  <r>
    <s v="Post_4387"/>
    <x v="436"/>
    <x v="0"/>
    <x v="9"/>
    <x v="3"/>
    <x v="3"/>
    <x v="4382"/>
    <n v="213275"/>
    <n v="81187"/>
    <n v="21239"/>
    <x v="2"/>
    <n v="6.4336996814747943E-2"/>
  </r>
  <r>
    <s v="Post_4388"/>
    <x v="75"/>
    <x v="0"/>
    <x v="9"/>
    <x v="5"/>
    <x v="3"/>
    <x v="4383"/>
    <n v="5201"/>
    <n v="65853"/>
    <n v="17955"/>
    <x v="1"/>
    <n v="1.9380783435765297E-2"/>
  </r>
  <r>
    <s v="Post_4389"/>
    <x v="179"/>
    <x v="2"/>
    <x v="0"/>
    <x v="0"/>
    <x v="7"/>
    <x v="4384"/>
    <n v="247776"/>
    <n v="42724"/>
    <n v="29220"/>
    <x v="0"/>
    <n v="8.0415710893798537E-2"/>
  </r>
  <r>
    <s v="Post_4390"/>
    <x v="694"/>
    <x v="2"/>
    <x v="4"/>
    <x v="3"/>
    <x v="7"/>
    <x v="4385"/>
    <n v="14445"/>
    <n v="34663"/>
    <n v="9023"/>
    <x v="1"/>
    <n v="0.25181504713057945"/>
  </r>
  <r>
    <s v="Post_4391"/>
    <x v="337"/>
    <x v="1"/>
    <x v="9"/>
    <x v="5"/>
    <x v="2"/>
    <x v="4386"/>
    <n v="417313"/>
    <n v="58474"/>
    <n v="6414"/>
    <x v="1"/>
    <n v="0.17534218381655362"/>
  </r>
  <r>
    <s v="Post_4392"/>
    <x v="725"/>
    <x v="1"/>
    <x v="7"/>
    <x v="1"/>
    <x v="3"/>
    <x v="4387"/>
    <n v="83329"/>
    <n v="8332"/>
    <n v="25349"/>
    <x v="2"/>
    <n v="2.538939556053367E-2"/>
  </r>
  <r>
    <s v="Post_4393"/>
    <x v="133"/>
    <x v="3"/>
    <x v="9"/>
    <x v="3"/>
    <x v="3"/>
    <x v="4388"/>
    <n v="277310"/>
    <n v="49504"/>
    <n v="4306"/>
    <x v="0"/>
    <n v="0.11839020499110965"/>
  </r>
  <r>
    <s v="Post_4394"/>
    <x v="203"/>
    <x v="3"/>
    <x v="0"/>
    <x v="1"/>
    <x v="2"/>
    <x v="4389"/>
    <n v="316674"/>
    <n v="22139"/>
    <n v="30606"/>
    <x v="2"/>
    <n v="0.12706836641962874"/>
  </r>
  <r>
    <s v="Post_4395"/>
    <x v="312"/>
    <x v="0"/>
    <x v="4"/>
    <x v="1"/>
    <x v="2"/>
    <x v="4390"/>
    <n v="51266"/>
    <n v="2269"/>
    <n v="35709"/>
    <x v="2"/>
    <n v="3.2925582074882789E-2"/>
  </r>
  <r>
    <s v="Post_4396"/>
    <x v="205"/>
    <x v="3"/>
    <x v="3"/>
    <x v="1"/>
    <x v="3"/>
    <x v="4391"/>
    <n v="399246"/>
    <n v="42658"/>
    <n v="30494"/>
    <x v="0"/>
    <n v="0.34394890546024842"/>
  </r>
  <r>
    <s v="Post_4397"/>
    <x v="189"/>
    <x v="0"/>
    <x v="9"/>
    <x v="3"/>
    <x v="1"/>
    <x v="4392"/>
    <n v="200303"/>
    <n v="2292"/>
    <n v="45395"/>
    <x v="0"/>
    <n v="0.42536951178303906"/>
  </r>
  <r>
    <s v="Post_4398"/>
    <x v="545"/>
    <x v="2"/>
    <x v="9"/>
    <x v="0"/>
    <x v="4"/>
    <x v="4393"/>
    <n v="99498"/>
    <n v="92717"/>
    <n v="22408"/>
    <x v="0"/>
    <n v="4.3606811117204214E-2"/>
  </r>
  <r>
    <s v="Post_4399"/>
    <x v="215"/>
    <x v="2"/>
    <x v="2"/>
    <x v="0"/>
    <x v="5"/>
    <x v="4394"/>
    <n v="457261"/>
    <n v="50869"/>
    <n v="8177"/>
    <x v="2"/>
    <n v="0.9608571853947222"/>
  </r>
  <r>
    <s v="Post_4400"/>
    <x v="42"/>
    <x v="3"/>
    <x v="8"/>
    <x v="4"/>
    <x v="0"/>
    <x v="4395"/>
    <n v="453277"/>
    <n v="82886"/>
    <n v="41269"/>
    <x v="0"/>
    <n v="0.20322409441125996"/>
  </r>
  <r>
    <s v="Post_4401"/>
    <x v="229"/>
    <x v="1"/>
    <x v="2"/>
    <x v="2"/>
    <x v="3"/>
    <x v="4396"/>
    <n v="263342"/>
    <n v="43263"/>
    <n v="10974"/>
    <x v="0"/>
    <n v="6.8699358994327164E-2"/>
  </r>
  <r>
    <s v="Post_4402"/>
    <x v="603"/>
    <x v="2"/>
    <x v="1"/>
    <x v="1"/>
    <x v="2"/>
    <x v="4397"/>
    <n v="417123"/>
    <n v="64193"/>
    <n v="32678"/>
    <x v="2"/>
    <n v="0.1692327903224054"/>
  </r>
  <r>
    <s v="Post_4403"/>
    <x v="166"/>
    <x v="2"/>
    <x v="4"/>
    <x v="4"/>
    <x v="1"/>
    <x v="4398"/>
    <n v="173834"/>
    <n v="81079"/>
    <n v="11190"/>
    <x v="2"/>
    <n v="5.5727034846281186E-2"/>
  </r>
  <r>
    <s v="Post_4404"/>
    <x v="404"/>
    <x v="0"/>
    <x v="4"/>
    <x v="0"/>
    <x v="4"/>
    <x v="4399"/>
    <n v="425865"/>
    <n v="19999"/>
    <n v="22302"/>
    <x v="2"/>
    <n v="0.14369608128104447"/>
  </r>
  <r>
    <s v="Post_4405"/>
    <x v="537"/>
    <x v="0"/>
    <x v="0"/>
    <x v="0"/>
    <x v="7"/>
    <x v="4400"/>
    <n v="155912"/>
    <n v="86548"/>
    <n v="37551"/>
    <x v="0"/>
    <n v="0.15086506942753267"/>
  </r>
  <r>
    <s v="Post_4406"/>
    <x v="81"/>
    <x v="0"/>
    <x v="4"/>
    <x v="2"/>
    <x v="5"/>
    <x v="4401"/>
    <n v="449979"/>
    <n v="95027"/>
    <n v="2597"/>
    <x v="1"/>
    <n v="0.74229111315946428"/>
  </r>
  <r>
    <s v="Post_4407"/>
    <x v="330"/>
    <x v="0"/>
    <x v="0"/>
    <x v="1"/>
    <x v="4"/>
    <x v="4402"/>
    <n v="430185"/>
    <n v="97021"/>
    <n v="20606"/>
    <x v="2"/>
    <n v="0.1466750632150855"/>
  </r>
  <r>
    <s v="Post_4408"/>
    <x v="718"/>
    <x v="1"/>
    <x v="9"/>
    <x v="2"/>
    <x v="4"/>
    <x v="4403"/>
    <n v="425610"/>
    <n v="63863"/>
    <n v="38250"/>
    <x v="0"/>
    <n v="0.93569400930156688"/>
  </r>
  <r>
    <s v="Post_4409"/>
    <x v="116"/>
    <x v="2"/>
    <x v="4"/>
    <x v="2"/>
    <x v="3"/>
    <x v="4404"/>
    <n v="326018"/>
    <n v="62192"/>
    <n v="21252"/>
    <x v="2"/>
    <n v="0.3193587585735701"/>
  </r>
  <r>
    <s v="Post_4410"/>
    <x v="337"/>
    <x v="3"/>
    <x v="3"/>
    <x v="5"/>
    <x v="7"/>
    <x v="4405"/>
    <n v="114184"/>
    <n v="22013"/>
    <n v="4679"/>
    <x v="0"/>
    <n v="8.8056856040954354E-2"/>
  </r>
  <r>
    <s v="Post_4411"/>
    <x v="228"/>
    <x v="1"/>
    <x v="4"/>
    <x v="5"/>
    <x v="5"/>
    <x v="4406"/>
    <n v="397417"/>
    <n v="72166"/>
    <n v="13251"/>
    <x v="2"/>
    <n v="1.0334322173565005"/>
  </r>
  <r>
    <s v="Post_4412"/>
    <x v="126"/>
    <x v="3"/>
    <x v="8"/>
    <x v="3"/>
    <x v="7"/>
    <x v="4407"/>
    <n v="396009"/>
    <n v="59393"/>
    <n v="23579"/>
    <x v="2"/>
    <n v="0.17597742990750348"/>
  </r>
  <r>
    <s v="Post_4413"/>
    <x v="395"/>
    <x v="2"/>
    <x v="7"/>
    <x v="2"/>
    <x v="1"/>
    <x v="4408"/>
    <n v="150574"/>
    <n v="60145"/>
    <n v="45183"/>
    <x v="2"/>
    <n v="0.31459389552466327"/>
  </r>
  <r>
    <s v="Post_4414"/>
    <x v="46"/>
    <x v="2"/>
    <x v="9"/>
    <x v="3"/>
    <x v="2"/>
    <x v="4409"/>
    <n v="321153"/>
    <n v="79004"/>
    <n v="5540"/>
    <x v="0"/>
    <n v="1.591405483858314"/>
  </r>
  <r>
    <s v="Post_4415"/>
    <x v="360"/>
    <x v="0"/>
    <x v="2"/>
    <x v="5"/>
    <x v="0"/>
    <x v="4410"/>
    <n v="92424"/>
    <n v="67422"/>
    <n v="45430"/>
    <x v="2"/>
    <n v="6.8957153889849812E-2"/>
  </r>
  <r>
    <s v="Post_4416"/>
    <x v="168"/>
    <x v="0"/>
    <x v="6"/>
    <x v="0"/>
    <x v="7"/>
    <x v="4411"/>
    <n v="157677"/>
    <n v="52712"/>
    <n v="18293"/>
    <x v="1"/>
    <n v="6.4522172460717231E-2"/>
  </r>
  <r>
    <s v="Post_4417"/>
    <x v="142"/>
    <x v="3"/>
    <x v="8"/>
    <x v="4"/>
    <x v="0"/>
    <x v="4412"/>
    <n v="301463"/>
    <n v="22012"/>
    <n v="41393"/>
    <x v="0"/>
    <n v="0.10351082547548517"/>
  </r>
  <r>
    <s v="Post_4418"/>
    <x v="703"/>
    <x v="1"/>
    <x v="4"/>
    <x v="0"/>
    <x v="1"/>
    <x v="4413"/>
    <n v="452058"/>
    <n v="18608"/>
    <n v="10444"/>
    <x v="2"/>
    <n v="0.21314082685048999"/>
  </r>
  <r>
    <s v="Post_4419"/>
    <x v="662"/>
    <x v="2"/>
    <x v="3"/>
    <x v="5"/>
    <x v="6"/>
    <x v="4414"/>
    <n v="329756"/>
    <n v="47703"/>
    <n v="6187"/>
    <x v="0"/>
    <n v="8.8024948730926963E-2"/>
  </r>
  <r>
    <s v="Post_4420"/>
    <x v="466"/>
    <x v="2"/>
    <x v="9"/>
    <x v="0"/>
    <x v="0"/>
    <x v="4415"/>
    <n v="370506"/>
    <n v="57130"/>
    <n v="27458"/>
    <x v="1"/>
    <n v="9.3862766742071363E-2"/>
  </r>
  <r>
    <s v="Post_4421"/>
    <x v="545"/>
    <x v="0"/>
    <x v="4"/>
    <x v="5"/>
    <x v="3"/>
    <x v="4416"/>
    <n v="423374"/>
    <n v="28961"/>
    <n v="38085"/>
    <x v="1"/>
    <n v="0.30743191356650984"/>
  </r>
  <r>
    <s v="Post_4422"/>
    <x v="701"/>
    <x v="1"/>
    <x v="6"/>
    <x v="0"/>
    <x v="1"/>
    <x v="4417"/>
    <n v="358950"/>
    <n v="54558"/>
    <n v="25006"/>
    <x v="2"/>
    <n v="1.6409057061282224"/>
  </r>
  <r>
    <s v="Post_4423"/>
    <x v="210"/>
    <x v="3"/>
    <x v="6"/>
    <x v="3"/>
    <x v="3"/>
    <x v="4418"/>
    <n v="421961"/>
    <n v="52912"/>
    <n v="1842"/>
    <x v="1"/>
    <n v="0.15826760360441713"/>
  </r>
  <r>
    <s v="Post_4424"/>
    <x v="275"/>
    <x v="1"/>
    <x v="4"/>
    <x v="3"/>
    <x v="5"/>
    <x v="4419"/>
    <n v="60701"/>
    <n v="68343"/>
    <n v="16296"/>
    <x v="0"/>
    <n v="0.26227934356175853"/>
  </r>
  <r>
    <s v="Post_4425"/>
    <x v="707"/>
    <x v="2"/>
    <x v="7"/>
    <x v="3"/>
    <x v="3"/>
    <x v="4420"/>
    <n v="34057"/>
    <n v="22585"/>
    <n v="6591"/>
    <x v="2"/>
    <n v="8.4109700555472788E-2"/>
  </r>
  <r>
    <s v="Post_4426"/>
    <x v="701"/>
    <x v="3"/>
    <x v="2"/>
    <x v="0"/>
    <x v="0"/>
    <x v="4421"/>
    <n v="458100"/>
    <n v="94550"/>
    <n v="26603"/>
    <x v="2"/>
    <n v="0.80482880890121467"/>
  </r>
  <r>
    <s v="Post_4427"/>
    <x v="573"/>
    <x v="3"/>
    <x v="6"/>
    <x v="5"/>
    <x v="5"/>
    <x v="4422"/>
    <n v="256077"/>
    <n v="71883"/>
    <n v="39186"/>
    <x v="1"/>
    <n v="7.3666450169415615E-2"/>
  </r>
  <r>
    <s v="Post_4428"/>
    <x v="428"/>
    <x v="0"/>
    <x v="8"/>
    <x v="3"/>
    <x v="7"/>
    <x v="4423"/>
    <n v="405655"/>
    <n v="44565"/>
    <n v="43719"/>
    <x v="2"/>
    <n v="0.1147172277550573"/>
  </r>
  <r>
    <s v="Post_4429"/>
    <x v="517"/>
    <x v="1"/>
    <x v="0"/>
    <x v="2"/>
    <x v="4"/>
    <x v="4424"/>
    <n v="123912"/>
    <n v="24092"/>
    <n v="41902"/>
    <x v="0"/>
    <n v="6.0333453318663986E-2"/>
  </r>
  <r>
    <s v="Post_4430"/>
    <x v="507"/>
    <x v="2"/>
    <x v="8"/>
    <x v="4"/>
    <x v="1"/>
    <x v="4425"/>
    <n v="413255"/>
    <n v="51747"/>
    <n v="17805"/>
    <x v="1"/>
    <n v="0.13832616309186008"/>
  </r>
  <r>
    <s v="Post_4431"/>
    <x v="88"/>
    <x v="3"/>
    <x v="0"/>
    <x v="1"/>
    <x v="0"/>
    <x v="4426"/>
    <n v="72455"/>
    <n v="68320"/>
    <n v="473"/>
    <x v="2"/>
    <n v="4.0600744304820621E-2"/>
  </r>
  <r>
    <s v="Post_4432"/>
    <x v="713"/>
    <x v="0"/>
    <x v="8"/>
    <x v="0"/>
    <x v="2"/>
    <x v="4427"/>
    <n v="454473"/>
    <n v="51082"/>
    <n v="30682"/>
    <x v="1"/>
    <n v="0.33769646696382577"/>
  </r>
  <r>
    <s v="Post_4433"/>
    <x v="185"/>
    <x v="3"/>
    <x v="4"/>
    <x v="2"/>
    <x v="7"/>
    <x v="4428"/>
    <n v="119293"/>
    <n v="22493"/>
    <n v="5224"/>
    <x v="1"/>
    <n v="0.12293121671884616"/>
  </r>
  <r>
    <s v="Post_4434"/>
    <x v="337"/>
    <x v="2"/>
    <x v="8"/>
    <x v="4"/>
    <x v="6"/>
    <x v="4429"/>
    <n v="7855"/>
    <n v="54958"/>
    <n v="12841"/>
    <x v="0"/>
    <n v="0.14644032364213541"/>
  </r>
  <r>
    <s v="Post_4435"/>
    <x v="437"/>
    <x v="2"/>
    <x v="2"/>
    <x v="3"/>
    <x v="7"/>
    <x v="4430"/>
    <n v="3704"/>
    <n v="99815"/>
    <n v="2199"/>
    <x v="2"/>
    <n v="3.6734654165806659E-2"/>
  </r>
  <r>
    <s v="Post_4436"/>
    <x v="190"/>
    <x v="0"/>
    <x v="4"/>
    <x v="2"/>
    <x v="7"/>
    <x v="4431"/>
    <n v="227267"/>
    <n v="59710"/>
    <n v="19661"/>
    <x v="1"/>
    <n v="0.16035388530208791"/>
  </r>
  <r>
    <s v="Post_4437"/>
    <x v="20"/>
    <x v="1"/>
    <x v="5"/>
    <x v="4"/>
    <x v="7"/>
    <x v="4432"/>
    <n v="253098"/>
    <n v="39009"/>
    <n v="47537"/>
    <x v="0"/>
    <n v="0.72768954221059556"/>
  </r>
  <r>
    <s v="Post_4438"/>
    <x v="538"/>
    <x v="0"/>
    <x v="1"/>
    <x v="1"/>
    <x v="3"/>
    <x v="4433"/>
    <n v="356767"/>
    <n v="16497"/>
    <n v="5222"/>
    <x v="1"/>
    <n v="0.34047747772871084"/>
  </r>
  <r>
    <s v="Post_4439"/>
    <x v="208"/>
    <x v="2"/>
    <x v="2"/>
    <x v="0"/>
    <x v="0"/>
    <x v="4434"/>
    <n v="191587"/>
    <n v="55987"/>
    <n v="7710"/>
    <x v="0"/>
    <n v="0.20441788099939623"/>
  </r>
  <r>
    <s v="Post_4440"/>
    <x v="88"/>
    <x v="0"/>
    <x v="5"/>
    <x v="3"/>
    <x v="2"/>
    <x v="4435"/>
    <n v="171584"/>
    <n v="8515"/>
    <n v="44817"/>
    <x v="1"/>
    <n v="9.822560147437101E-2"/>
  </r>
  <r>
    <s v="Post_4441"/>
    <x v="100"/>
    <x v="0"/>
    <x v="7"/>
    <x v="1"/>
    <x v="1"/>
    <x v="4436"/>
    <n v="261975"/>
    <n v="66794"/>
    <n v="31510"/>
    <x v="1"/>
    <n v="0.11725007647897316"/>
  </r>
  <r>
    <s v="Post_4442"/>
    <x v="290"/>
    <x v="3"/>
    <x v="2"/>
    <x v="4"/>
    <x v="3"/>
    <x v="4437"/>
    <n v="219615"/>
    <n v="14485"/>
    <n v="34691"/>
    <x v="2"/>
    <n v="6.2275163031780628E-2"/>
  </r>
  <r>
    <s v="Post_4443"/>
    <x v="220"/>
    <x v="2"/>
    <x v="5"/>
    <x v="1"/>
    <x v="7"/>
    <x v="4438"/>
    <n v="480539"/>
    <n v="78070"/>
    <n v="24089"/>
    <x v="0"/>
    <n v="0.38477660824892035"/>
  </r>
  <r>
    <s v="Post_4444"/>
    <x v="303"/>
    <x v="0"/>
    <x v="3"/>
    <x v="1"/>
    <x v="0"/>
    <x v="4439"/>
    <n v="290198"/>
    <n v="90587"/>
    <n v="8704"/>
    <x v="1"/>
    <n v="0.12099324748524198"/>
  </r>
  <r>
    <s v="Post_4445"/>
    <x v="498"/>
    <x v="2"/>
    <x v="1"/>
    <x v="2"/>
    <x v="0"/>
    <x v="4440"/>
    <n v="357109"/>
    <n v="3830"/>
    <n v="27527"/>
    <x v="2"/>
    <n v="6.9349114538703232"/>
  </r>
  <r>
    <s v="Post_4446"/>
    <x v="64"/>
    <x v="1"/>
    <x v="4"/>
    <x v="2"/>
    <x v="6"/>
    <x v="4441"/>
    <n v="241923"/>
    <n v="62036"/>
    <n v="44594"/>
    <x v="0"/>
    <n v="0.54655347334055693"/>
  </r>
  <r>
    <s v="Post_4447"/>
    <x v="103"/>
    <x v="0"/>
    <x v="2"/>
    <x v="3"/>
    <x v="7"/>
    <x v="4442"/>
    <n v="486131"/>
    <n v="14674"/>
    <n v="40353"/>
    <x v="2"/>
    <n v="0.33891725944213347"/>
  </r>
  <r>
    <s v="Post_4448"/>
    <x v="183"/>
    <x v="3"/>
    <x v="2"/>
    <x v="1"/>
    <x v="0"/>
    <x v="4443"/>
    <n v="221418"/>
    <n v="84473"/>
    <n v="42623"/>
    <x v="2"/>
    <n v="0.30005923456543526"/>
  </r>
  <r>
    <s v="Post_4449"/>
    <x v="73"/>
    <x v="1"/>
    <x v="4"/>
    <x v="1"/>
    <x v="0"/>
    <x v="4444"/>
    <n v="48326"/>
    <n v="42923"/>
    <n v="6408"/>
    <x v="0"/>
    <n v="9.0274612974762816E-2"/>
  </r>
  <r>
    <s v="Post_4450"/>
    <x v="279"/>
    <x v="2"/>
    <x v="9"/>
    <x v="5"/>
    <x v="1"/>
    <x v="4445"/>
    <n v="227995"/>
    <n v="2103"/>
    <n v="35208"/>
    <x v="1"/>
    <n v="9.4630542609889151E-2"/>
  </r>
  <r>
    <s v="Post_4451"/>
    <x v="380"/>
    <x v="3"/>
    <x v="6"/>
    <x v="1"/>
    <x v="7"/>
    <x v="4446"/>
    <n v="221874"/>
    <n v="61744"/>
    <n v="22713"/>
    <x v="1"/>
    <n v="0.1329074766014533"/>
  </r>
  <r>
    <s v="Post_4452"/>
    <x v="571"/>
    <x v="1"/>
    <x v="7"/>
    <x v="5"/>
    <x v="5"/>
    <x v="4447"/>
    <n v="290804"/>
    <n v="36541"/>
    <n v="15838"/>
    <x v="2"/>
    <n v="0.17639871785909608"/>
  </r>
  <r>
    <s v="Post_4453"/>
    <x v="482"/>
    <x v="0"/>
    <x v="4"/>
    <x v="3"/>
    <x v="3"/>
    <x v="4448"/>
    <n v="320606"/>
    <n v="1565"/>
    <n v="39465"/>
    <x v="2"/>
    <n v="0.14426718687043974"/>
  </r>
  <r>
    <s v="Post_4454"/>
    <x v="373"/>
    <x v="0"/>
    <x v="4"/>
    <x v="4"/>
    <x v="2"/>
    <x v="4449"/>
    <n v="294121"/>
    <n v="86843"/>
    <n v="12828"/>
    <x v="0"/>
    <n v="0.17466762355834187"/>
  </r>
  <r>
    <s v="Post_4455"/>
    <x v="454"/>
    <x v="1"/>
    <x v="0"/>
    <x v="5"/>
    <x v="3"/>
    <x v="4450"/>
    <n v="498261"/>
    <n v="8499"/>
    <n v="11392"/>
    <x v="0"/>
    <n v="0.13203787305046444"/>
  </r>
  <r>
    <s v="Post_4456"/>
    <x v="492"/>
    <x v="1"/>
    <x v="3"/>
    <x v="4"/>
    <x v="7"/>
    <x v="4451"/>
    <n v="45982"/>
    <n v="59886"/>
    <n v="44122"/>
    <x v="0"/>
    <n v="0.26380077844005961"/>
  </r>
  <r>
    <s v="Post_4457"/>
    <x v="49"/>
    <x v="1"/>
    <x v="4"/>
    <x v="2"/>
    <x v="4"/>
    <x v="4452"/>
    <n v="171402"/>
    <n v="51391"/>
    <n v="12925"/>
    <x v="1"/>
    <n v="7.5748947886646836E-2"/>
  </r>
  <r>
    <s v="Post_4458"/>
    <x v="622"/>
    <x v="1"/>
    <x v="7"/>
    <x v="5"/>
    <x v="3"/>
    <x v="4453"/>
    <n v="355721"/>
    <n v="54164"/>
    <n v="43193"/>
    <x v="2"/>
    <n v="0.19661012241971942"/>
  </r>
  <r>
    <s v="Post_4459"/>
    <x v="119"/>
    <x v="2"/>
    <x v="3"/>
    <x v="0"/>
    <x v="3"/>
    <x v="4454"/>
    <n v="333847"/>
    <n v="7512"/>
    <n v="7909"/>
    <x v="1"/>
    <n v="0.10258696752985076"/>
  </r>
  <r>
    <s v="Post_4460"/>
    <x v="177"/>
    <x v="2"/>
    <x v="6"/>
    <x v="1"/>
    <x v="7"/>
    <x v="4455"/>
    <n v="386659"/>
    <n v="53867"/>
    <n v="26339"/>
    <x v="0"/>
    <n v="0.28145014661342282"/>
  </r>
  <r>
    <s v="Post_4461"/>
    <x v="336"/>
    <x v="3"/>
    <x v="2"/>
    <x v="5"/>
    <x v="0"/>
    <x v="4456"/>
    <n v="94202"/>
    <n v="77172"/>
    <n v="13491"/>
    <x v="0"/>
    <n v="0.14835689115412054"/>
  </r>
  <r>
    <s v="Post_4462"/>
    <x v="629"/>
    <x v="3"/>
    <x v="6"/>
    <x v="2"/>
    <x v="5"/>
    <x v="4457"/>
    <n v="134585"/>
    <n v="24149"/>
    <n v="46525"/>
    <x v="2"/>
    <n v="4.9686342240979689E-2"/>
  </r>
  <r>
    <s v="Post_4463"/>
    <x v="20"/>
    <x v="3"/>
    <x v="9"/>
    <x v="0"/>
    <x v="3"/>
    <x v="4458"/>
    <n v="498276"/>
    <n v="45486"/>
    <n v="29141"/>
    <x v="2"/>
    <n v="0.1563195866133944"/>
  </r>
  <r>
    <s v="Post_4464"/>
    <x v="389"/>
    <x v="2"/>
    <x v="0"/>
    <x v="3"/>
    <x v="1"/>
    <x v="4459"/>
    <n v="76079"/>
    <n v="75922"/>
    <n v="31681"/>
    <x v="0"/>
    <n v="5.6559444659304493E-2"/>
  </r>
  <r>
    <s v="Post_4465"/>
    <x v="665"/>
    <x v="1"/>
    <x v="5"/>
    <x v="2"/>
    <x v="6"/>
    <x v="4460"/>
    <n v="346002"/>
    <n v="68200"/>
    <n v="21104"/>
    <x v="0"/>
    <n v="0.13842423055250636"/>
  </r>
  <r>
    <s v="Post_4466"/>
    <x v="19"/>
    <x v="1"/>
    <x v="4"/>
    <x v="2"/>
    <x v="3"/>
    <x v="4461"/>
    <n v="178506"/>
    <n v="37026"/>
    <n v="14997"/>
    <x v="2"/>
    <n v="6.4625179063515337E-2"/>
  </r>
  <r>
    <s v="Post_4467"/>
    <x v="694"/>
    <x v="2"/>
    <x v="5"/>
    <x v="4"/>
    <x v="4"/>
    <x v="4462"/>
    <n v="456635"/>
    <n v="19925"/>
    <n v="15827"/>
    <x v="0"/>
    <n v="9.9138894358719115E-2"/>
  </r>
  <r>
    <s v="Post_4468"/>
    <x v="271"/>
    <x v="2"/>
    <x v="7"/>
    <x v="4"/>
    <x v="7"/>
    <x v="4463"/>
    <n v="166638"/>
    <n v="40364"/>
    <n v="47901"/>
    <x v="1"/>
    <n v="0.10704255279835924"/>
  </r>
  <r>
    <s v="Post_4469"/>
    <x v="19"/>
    <x v="2"/>
    <x v="9"/>
    <x v="3"/>
    <x v="2"/>
    <x v="4464"/>
    <n v="316721"/>
    <n v="59725"/>
    <n v="28125"/>
    <x v="0"/>
    <n v="8.6468208686723919E-2"/>
  </r>
  <r>
    <s v="Post_4470"/>
    <x v="339"/>
    <x v="1"/>
    <x v="5"/>
    <x v="0"/>
    <x v="7"/>
    <x v="4465"/>
    <n v="331083"/>
    <n v="5095"/>
    <n v="10256"/>
    <x v="2"/>
    <n v="7.2457193483759286E-2"/>
  </r>
  <r>
    <s v="Post_4471"/>
    <x v="242"/>
    <x v="3"/>
    <x v="1"/>
    <x v="5"/>
    <x v="2"/>
    <x v="4466"/>
    <n v="281704"/>
    <n v="78827"/>
    <n v="40414"/>
    <x v="2"/>
    <n v="0.10035180510357677"/>
  </r>
  <r>
    <s v="Post_4472"/>
    <x v="480"/>
    <x v="2"/>
    <x v="1"/>
    <x v="0"/>
    <x v="4"/>
    <x v="4467"/>
    <n v="279809"/>
    <n v="38158"/>
    <n v="27001"/>
    <x v="1"/>
    <n v="3.537081278388992"/>
  </r>
  <r>
    <s v="Post_4473"/>
    <x v="89"/>
    <x v="1"/>
    <x v="2"/>
    <x v="5"/>
    <x v="5"/>
    <x v="4468"/>
    <n v="212435"/>
    <n v="51821"/>
    <n v="2303"/>
    <x v="0"/>
    <n v="0.25751034402143091"/>
  </r>
  <r>
    <s v="Post_4474"/>
    <x v="55"/>
    <x v="1"/>
    <x v="3"/>
    <x v="1"/>
    <x v="7"/>
    <x v="4469"/>
    <n v="62611"/>
    <n v="79389"/>
    <n v="17478"/>
    <x v="1"/>
    <n v="3.4332522443004456"/>
  </r>
  <r>
    <s v="Post_4475"/>
    <x v="39"/>
    <x v="0"/>
    <x v="2"/>
    <x v="2"/>
    <x v="2"/>
    <x v="4470"/>
    <n v="328597"/>
    <n v="19358"/>
    <n v="9245"/>
    <x v="1"/>
    <n v="0.46643484210814967"/>
  </r>
  <r>
    <s v="Post_4476"/>
    <x v="91"/>
    <x v="3"/>
    <x v="7"/>
    <x v="0"/>
    <x v="6"/>
    <x v="4471"/>
    <n v="420756"/>
    <n v="75784"/>
    <n v="30893"/>
    <x v="1"/>
    <n v="0.11953963123175231"/>
  </r>
  <r>
    <s v="Post_4477"/>
    <x v="170"/>
    <x v="3"/>
    <x v="2"/>
    <x v="5"/>
    <x v="0"/>
    <x v="4472"/>
    <n v="33232"/>
    <n v="26198"/>
    <n v="40691"/>
    <x v="2"/>
    <n v="2.7767439203172314E-2"/>
  </r>
  <r>
    <s v="Post_4478"/>
    <x v="370"/>
    <x v="2"/>
    <x v="2"/>
    <x v="5"/>
    <x v="2"/>
    <x v="4473"/>
    <n v="9364"/>
    <n v="19588"/>
    <n v="41663"/>
    <x v="0"/>
    <n v="2.4702867687571604E-2"/>
  </r>
  <r>
    <s v="Post_4479"/>
    <x v="301"/>
    <x v="1"/>
    <x v="7"/>
    <x v="1"/>
    <x v="6"/>
    <x v="4474"/>
    <n v="477724"/>
    <n v="90232"/>
    <n v="45777"/>
    <x v="0"/>
    <n v="1.1757427259979003"/>
  </r>
  <r>
    <s v="Post_4480"/>
    <x v="216"/>
    <x v="1"/>
    <x v="4"/>
    <x v="2"/>
    <x v="4"/>
    <x v="4475"/>
    <n v="210288"/>
    <n v="13695"/>
    <n v="5774"/>
    <x v="1"/>
    <n v="8.1316756899857262E-2"/>
  </r>
  <r>
    <s v="Post_4481"/>
    <x v="317"/>
    <x v="0"/>
    <x v="8"/>
    <x v="5"/>
    <x v="5"/>
    <x v="4476"/>
    <n v="227209"/>
    <n v="72888"/>
    <n v="31889"/>
    <x v="1"/>
    <n v="0.10107832591401343"/>
  </r>
  <r>
    <s v="Post_4482"/>
    <x v="433"/>
    <x v="3"/>
    <x v="6"/>
    <x v="4"/>
    <x v="7"/>
    <x v="4477"/>
    <n v="131700"/>
    <n v="58431"/>
    <n v="32829"/>
    <x v="0"/>
    <n v="5.5670092281617359E-2"/>
  </r>
  <r>
    <s v="Post_4483"/>
    <x v="196"/>
    <x v="1"/>
    <x v="1"/>
    <x v="2"/>
    <x v="6"/>
    <x v="4478"/>
    <n v="332512"/>
    <n v="86309"/>
    <n v="47146"/>
    <x v="0"/>
    <n v="0.21562862973572053"/>
  </r>
  <r>
    <s v="Post_4484"/>
    <x v="446"/>
    <x v="0"/>
    <x v="2"/>
    <x v="3"/>
    <x v="1"/>
    <x v="4479"/>
    <n v="182788"/>
    <n v="97632"/>
    <n v="18942"/>
    <x v="0"/>
    <n v="1.022501998128249"/>
  </r>
  <r>
    <s v="Post_4485"/>
    <x v="489"/>
    <x v="2"/>
    <x v="4"/>
    <x v="0"/>
    <x v="3"/>
    <x v="4480"/>
    <n v="258542"/>
    <n v="74670"/>
    <n v="39468"/>
    <x v="1"/>
    <n v="0.17934914950157799"/>
  </r>
  <r>
    <s v="Post_4486"/>
    <x v="602"/>
    <x v="1"/>
    <x v="9"/>
    <x v="4"/>
    <x v="0"/>
    <x v="4481"/>
    <n v="393868"/>
    <n v="81465"/>
    <n v="35311"/>
    <x v="2"/>
    <n v="4.8429358598647587"/>
  </r>
  <r>
    <s v="Post_4487"/>
    <x v="543"/>
    <x v="2"/>
    <x v="2"/>
    <x v="4"/>
    <x v="1"/>
    <x v="4482"/>
    <n v="170103"/>
    <n v="66262"/>
    <n v="46723"/>
    <x v="0"/>
    <n v="6.3156678259639609E-2"/>
  </r>
  <r>
    <s v="Post_4488"/>
    <x v="649"/>
    <x v="0"/>
    <x v="8"/>
    <x v="1"/>
    <x v="3"/>
    <x v="4483"/>
    <n v="340433"/>
    <n v="58461"/>
    <n v="38076"/>
    <x v="1"/>
    <n v="3.4043597494468512"/>
  </r>
  <r>
    <s v="Post_4489"/>
    <x v="329"/>
    <x v="2"/>
    <x v="1"/>
    <x v="4"/>
    <x v="3"/>
    <x v="4484"/>
    <n v="72412"/>
    <n v="61458"/>
    <n v="27972"/>
    <x v="1"/>
    <n v="0.25097814203413221"/>
  </r>
  <r>
    <s v="Post_4490"/>
    <x v="683"/>
    <x v="3"/>
    <x v="0"/>
    <x v="4"/>
    <x v="1"/>
    <x v="4485"/>
    <n v="220260"/>
    <n v="76228"/>
    <n v="39918"/>
    <x v="0"/>
    <n v="0.27238778778746359"/>
  </r>
  <r>
    <s v="Post_4491"/>
    <x v="486"/>
    <x v="3"/>
    <x v="9"/>
    <x v="2"/>
    <x v="7"/>
    <x v="4486"/>
    <n v="368977"/>
    <n v="86498"/>
    <n v="33243"/>
    <x v="2"/>
    <n v="0.18203408050102038"/>
  </r>
  <r>
    <s v="Post_4492"/>
    <x v="295"/>
    <x v="0"/>
    <x v="8"/>
    <x v="5"/>
    <x v="1"/>
    <x v="4487"/>
    <n v="27813"/>
    <n v="42268"/>
    <n v="46788"/>
    <x v="0"/>
    <n v="2.5400721710945703E-2"/>
  </r>
  <r>
    <s v="Post_4493"/>
    <x v="494"/>
    <x v="0"/>
    <x v="4"/>
    <x v="4"/>
    <x v="6"/>
    <x v="4488"/>
    <n v="255004"/>
    <n v="95891"/>
    <n v="24613"/>
    <x v="0"/>
    <n v="9.6342204324248878E-2"/>
  </r>
  <r>
    <s v="Post_4494"/>
    <x v="123"/>
    <x v="0"/>
    <x v="5"/>
    <x v="0"/>
    <x v="4"/>
    <x v="4489"/>
    <n v="402011"/>
    <n v="97806"/>
    <n v="29398"/>
    <x v="0"/>
    <n v="0.37225747500944334"/>
  </r>
  <r>
    <s v="Post_4495"/>
    <x v="726"/>
    <x v="1"/>
    <x v="0"/>
    <x v="4"/>
    <x v="5"/>
    <x v="4490"/>
    <n v="301119"/>
    <n v="9161"/>
    <n v="19777"/>
    <x v="2"/>
    <n v="1.2916312833858377"/>
  </r>
  <r>
    <s v="Post_4496"/>
    <x v="73"/>
    <x v="3"/>
    <x v="0"/>
    <x v="0"/>
    <x v="3"/>
    <x v="4491"/>
    <n v="116995"/>
    <n v="44116"/>
    <n v="26605"/>
    <x v="2"/>
    <n v="0.43186659979478309"/>
  </r>
  <r>
    <s v="Post_4497"/>
    <x v="87"/>
    <x v="2"/>
    <x v="1"/>
    <x v="3"/>
    <x v="0"/>
    <x v="4492"/>
    <n v="470719"/>
    <n v="7022"/>
    <n v="853"/>
    <x v="2"/>
    <n v="1.45890120743421"/>
  </r>
  <r>
    <s v="Post_4498"/>
    <x v="163"/>
    <x v="0"/>
    <x v="0"/>
    <x v="4"/>
    <x v="0"/>
    <x v="4493"/>
    <n v="113636"/>
    <n v="38956"/>
    <n v="23762"/>
    <x v="0"/>
    <n v="5.5332595163786726E-2"/>
  </r>
  <r>
    <s v="Post_4499"/>
    <x v="53"/>
    <x v="0"/>
    <x v="8"/>
    <x v="0"/>
    <x v="3"/>
    <x v="4494"/>
    <n v="289582"/>
    <n v="50984"/>
    <n v="18427"/>
    <x v="2"/>
    <n v="7.6307065619404396E-2"/>
  </r>
  <r>
    <s v="Post_4500"/>
    <x v="202"/>
    <x v="2"/>
    <x v="8"/>
    <x v="5"/>
    <x v="3"/>
    <x v="4495"/>
    <n v="494375"/>
    <n v="56331"/>
    <n v="39720"/>
    <x v="0"/>
    <n v="0.43730270769112262"/>
  </r>
  <r>
    <s v="Post_4501"/>
    <x v="364"/>
    <x v="1"/>
    <x v="0"/>
    <x v="0"/>
    <x v="2"/>
    <x v="4496"/>
    <n v="304745"/>
    <n v="78986"/>
    <n v="38172"/>
    <x v="2"/>
    <n v="0.42295022475649707"/>
  </r>
  <r>
    <s v="Post_4502"/>
    <x v="525"/>
    <x v="0"/>
    <x v="0"/>
    <x v="1"/>
    <x v="1"/>
    <x v="4497"/>
    <n v="288683"/>
    <n v="39757"/>
    <n v="32872"/>
    <x v="1"/>
    <n v="0.11566458831592767"/>
  </r>
  <r>
    <s v="Post_4503"/>
    <x v="482"/>
    <x v="1"/>
    <x v="2"/>
    <x v="5"/>
    <x v="6"/>
    <x v="4498"/>
    <n v="482528"/>
    <n v="46641"/>
    <n v="40719"/>
    <x v="2"/>
    <n v="1.427156870356133"/>
  </r>
  <r>
    <s v="Post_4504"/>
    <x v="84"/>
    <x v="2"/>
    <x v="9"/>
    <x v="5"/>
    <x v="6"/>
    <x v="4499"/>
    <n v="208934"/>
    <n v="36260"/>
    <n v="1360"/>
    <x v="0"/>
    <n v="6.6968288429137671E-2"/>
  </r>
  <r>
    <s v="Post_4505"/>
    <x v="510"/>
    <x v="2"/>
    <x v="4"/>
    <x v="5"/>
    <x v="4"/>
    <x v="4500"/>
    <n v="74704"/>
    <n v="25139"/>
    <n v="27831"/>
    <x v="0"/>
    <n v="0.71524046945463715"/>
  </r>
  <r>
    <s v="Post_4506"/>
    <x v="237"/>
    <x v="0"/>
    <x v="9"/>
    <x v="3"/>
    <x v="2"/>
    <x v="4501"/>
    <n v="5327"/>
    <n v="35256"/>
    <n v="46251"/>
    <x v="2"/>
    <n v="2.1982066821594745E-2"/>
  </r>
  <r>
    <s v="Post_4507"/>
    <x v="82"/>
    <x v="0"/>
    <x v="9"/>
    <x v="5"/>
    <x v="2"/>
    <x v="4502"/>
    <n v="332545"/>
    <n v="67824"/>
    <n v="5870"/>
    <x v="2"/>
    <n v="0.11205770831712762"/>
  </r>
  <r>
    <s v="Post_4508"/>
    <x v="507"/>
    <x v="0"/>
    <x v="9"/>
    <x v="1"/>
    <x v="4"/>
    <x v="4503"/>
    <n v="3266"/>
    <n v="25861"/>
    <n v="33547"/>
    <x v="1"/>
    <n v="1.466813330836922"/>
  </r>
  <r>
    <s v="Post_4509"/>
    <x v="117"/>
    <x v="1"/>
    <x v="7"/>
    <x v="5"/>
    <x v="7"/>
    <x v="4504"/>
    <n v="133168"/>
    <n v="45872"/>
    <n v="14351"/>
    <x v="1"/>
    <n v="0.20157263154164379"/>
  </r>
  <r>
    <s v="Post_4510"/>
    <x v="688"/>
    <x v="3"/>
    <x v="1"/>
    <x v="0"/>
    <x v="1"/>
    <x v="4505"/>
    <n v="145891"/>
    <n v="14293"/>
    <n v="37944"/>
    <x v="0"/>
    <n v="0.148360588835665"/>
  </r>
  <r>
    <s v="Post_4511"/>
    <x v="2"/>
    <x v="3"/>
    <x v="0"/>
    <x v="0"/>
    <x v="5"/>
    <x v="4506"/>
    <n v="192860"/>
    <n v="82823"/>
    <n v="1338"/>
    <x v="2"/>
    <n v="0.12388766700088459"/>
  </r>
  <r>
    <s v="Post_4512"/>
    <x v="92"/>
    <x v="1"/>
    <x v="1"/>
    <x v="0"/>
    <x v="2"/>
    <x v="4507"/>
    <n v="443609"/>
    <n v="15746"/>
    <n v="17351"/>
    <x v="1"/>
    <n v="0.4150828065409331"/>
  </r>
  <r>
    <s v="Post_4513"/>
    <x v="98"/>
    <x v="3"/>
    <x v="3"/>
    <x v="1"/>
    <x v="1"/>
    <x v="4508"/>
    <n v="346628"/>
    <n v="61047"/>
    <n v="40956"/>
    <x v="1"/>
    <n v="0.21887332422969086"/>
  </r>
  <r>
    <s v="Post_4514"/>
    <x v="329"/>
    <x v="2"/>
    <x v="4"/>
    <x v="5"/>
    <x v="6"/>
    <x v="4509"/>
    <n v="354344"/>
    <n v="53748"/>
    <n v="37406"/>
    <x v="2"/>
    <n v="0.39091219397053623"/>
  </r>
  <r>
    <s v="Post_4515"/>
    <x v="23"/>
    <x v="2"/>
    <x v="1"/>
    <x v="4"/>
    <x v="6"/>
    <x v="4510"/>
    <n v="377998"/>
    <n v="36961"/>
    <n v="40392"/>
    <x v="2"/>
    <n v="9.244331603911865E-2"/>
  </r>
  <r>
    <s v="Post_4516"/>
    <x v="452"/>
    <x v="2"/>
    <x v="2"/>
    <x v="3"/>
    <x v="0"/>
    <x v="4511"/>
    <n v="157829"/>
    <n v="59099"/>
    <n v="33878"/>
    <x v="2"/>
    <n v="9.0992072849964634E-2"/>
  </r>
  <r>
    <s v="Post_4517"/>
    <x v="609"/>
    <x v="1"/>
    <x v="1"/>
    <x v="2"/>
    <x v="5"/>
    <x v="4512"/>
    <n v="10831"/>
    <n v="8436"/>
    <n v="16461"/>
    <x v="1"/>
    <n v="3.239653474593638E-2"/>
  </r>
  <r>
    <s v="Post_4518"/>
    <x v="58"/>
    <x v="3"/>
    <x v="9"/>
    <x v="0"/>
    <x v="1"/>
    <x v="4513"/>
    <n v="179236"/>
    <n v="69819"/>
    <n v="8842"/>
    <x v="1"/>
    <n v="9.3432682038254583E-2"/>
  </r>
  <r>
    <s v="Post_4519"/>
    <x v="580"/>
    <x v="0"/>
    <x v="1"/>
    <x v="4"/>
    <x v="2"/>
    <x v="4514"/>
    <n v="326669"/>
    <n v="20618"/>
    <n v="15318"/>
    <x v="1"/>
    <n v="0.1011941639735883"/>
  </r>
  <r>
    <s v="Post_4520"/>
    <x v="616"/>
    <x v="2"/>
    <x v="2"/>
    <x v="5"/>
    <x v="5"/>
    <x v="4515"/>
    <n v="462124"/>
    <n v="67230"/>
    <n v="1039"/>
    <x v="2"/>
    <n v="0.4236491014510812"/>
  </r>
  <r>
    <s v="Post_4521"/>
    <x v="625"/>
    <x v="2"/>
    <x v="1"/>
    <x v="2"/>
    <x v="7"/>
    <x v="4516"/>
    <n v="484941"/>
    <n v="20456"/>
    <n v="26030"/>
    <x v="1"/>
    <n v="4.7213194857807901"/>
  </r>
  <r>
    <s v="Post_4522"/>
    <x v="295"/>
    <x v="3"/>
    <x v="3"/>
    <x v="5"/>
    <x v="7"/>
    <x v="4517"/>
    <n v="156420"/>
    <n v="24420"/>
    <n v="44367"/>
    <x v="2"/>
    <n v="4.682024143275465E-2"/>
  </r>
  <r>
    <s v="Post_4523"/>
    <x v="708"/>
    <x v="2"/>
    <x v="7"/>
    <x v="0"/>
    <x v="4"/>
    <x v="4518"/>
    <n v="180754"/>
    <n v="9532"/>
    <n v="6313"/>
    <x v="0"/>
    <n v="5.416521908509906E-2"/>
  </r>
  <r>
    <s v="Post_4524"/>
    <x v="368"/>
    <x v="0"/>
    <x v="8"/>
    <x v="0"/>
    <x v="7"/>
    <x v="4519"/>
    <n v="298982"/>
    <n v="59897"/>
    <n v="20996"/>
    <x v="1"/>
    <n v="0.5184845986700588"/>
  </r>
  <r>
    <s v="Post_4525"/>
    <x v="305"/>
    <x v="3"/>
    <x v="4"/>
    <x v="1"/>
    <x v="4"/>
    <x v="4520"/>
    <n v="336390"/>
    <n v="38124"/>
    <n v="1639"/>
    <x v="0"/>
    <n v="8.1449109166270059E-2"/>
  </r>
  <r>
    <s v="Post_4526"/>
    <x v="158"/>
    <x v="2"/>
    <x v="2"/>
    <x v="2"/>
    <x v="1"/>
    <x v="4521"/>
    <n v="211899"/>
    <n v="96255"/>
    <n v="2567"/>
    <x v="2"/>
    <n v="0.21908312821384227"/>
  </r>
  <r>
    <s v="Post_4527"/>
    <x v="661"/>
    <x v="3"/>
    <x v="1"/>
    <x v="5"/>
    <x v="5"/>
    <x v="4522"/>
    <n v="398432"/>
    <n v="42356"/>
    <n v="12514"/>
    <x v="2"/>
    <n v="0.26422128507852871"/>
  </r>
  <r>
    <s v="Post_4528"/>
    <x v="40"/>
    <x v="2"/>
    <x v="1"/>
    <x v="0"/>
    <x v="1"/>
    <x v="4523"/>
    <n v="91564"/>
    <n v="66074"/>
    <n v="21963"/>
    <x v="1"/>
    <n v="8.9785954675342589E-2"/>
  </r>
  <r>
    <s v="Post_4529"/>
    <x v="573"/>
    <x v="0"/>
    <x v="2"/>
    <x v="1"/>
    <x v="6"/>
    <x v="4524"/>
    <n v="211378"/>
    <n v="66396"/>
    <n v="30882"/>
    <x v="0"/>
    <n v="0.11074537562278487"/>
  </r>
  <r>
    <s v="Post_4530"/>
    <x v="315"/>
    <x v="3"/>
    <x v="5"/>
    <x v="2"/>
    <x v="1"/>
    <x v="4525"/>
    <n v="346013"/>
    <n v="69432"/>
    <n v="23242"/>
    <x v="2"/>
    <n v="0.18291749330144377"/>
  </r>
  <r>
    <s v="Post_4531"/>
    <x v="271"/>
    <x v="1"/>
    <x v="4"/>
    <x v="1"/>
    <x v="1"/>
    <x v="4526"/>
    <n v="362550"/>
    <n v="15841"/>
    <n v="26557"/>
    <x v="2"/>
    <n v="0.13177559996511565"/>
  </r>
  <r>
    <s v="Post_4532"/>
    <x v="680"/>
    <x v="2"/>
    <x v="1"/>
    <x v="1"/>
    <x v="0"/>
    <x v="4527"/>
    <n v="18294"/>
    <n v="7725"/>
    <n v="2146"/>
    <x v="1"/>
    <n v="1.5255536327025834E-2"/>
  </r>
  <r>
    <s v="Post_4533"/>
    <x v="674"/>
    <x v="0"/>
    <x v="3"/>
    <x v="3"/>
    <x v="1"/>
    <x v="4528"/>
    <n v="147334"/>
    <n v="15048"/>
    <n v="20462"/>
    <x v="2"/>
    <n v="0.10900909064893688"/>
  </r>
  <r>
    <s v="Post_4534"/>
    <x v="9"/>
    <x v="2"/>
    <x v="1"/>
    <x v="1"/>
    <x v="3"/>
    <x v="4529"/>
    <n v="416016"/>
    <n v="56527"/>
    <n v="34233"/>
    <x v="0"/>
    <n v="2.6086840141044449"/>
  </r>
  <r>
    <s v="Post_4535"/>
    <x v="575"/>
    <x v="3"/>
    <x v="3"/>
    <x v="2"/>
    <x v="3"/>
    <x v="4530"/>
    <n v="55761"/>
    <n v="11552"/>
    <n v="36476"/>
    <x v="0"/>
    <n v="0.10296905739595601"/>
  </r>
  <r>
    <s v="Post_4536"/>
    <x v="600"/>
    <x v="2"/>
    <x v="5"/>
    <x v="3"/>
    <x v="1"/>
    <x v="4531"/>
    <n v="395015"/>
    <n v="1527"/>
    <n v="1127"/>
    <x v="0"/>
    <n v="0.22786220853911004"/>
  </r>
  <r>
    <s v="Post_4537"/>
    <x v="202"/>
    <x v="1"/>
    <x v="6"/>
    <x v="4"/>
    <x v="0"/>
    <x v="4532"/>
    <n v="417157"/>
    <n v="69945"/>
    <n v="1610"/>
    <x v="2"/>
    <n v="0.10695477873904134"/>
  </r>
  <r>
    <s v="Post_4538"/>
    <x v="139"/>
    <x v="3"/>
    <x v="8"/>
    <x v="5"/>
    <x v="1"/>
    <x v="4533"/>
    <n v="132452"/>
    <n v="45282"/>
    <n v="37835"/>
    <x v="2"/>
    <n v="0.13553519580610399"/>
  </r>
  <r>
    <s v="Post_4539"/>
    <x v="511"/>
    <x v="2"/>
    <x v="8"/>
    <x v="0"/>
    <x v="2"/>
    <x v="4534"/>
    <n v="153744"/>
    <n v="3574"/>
    <n v="22830"/>
    <x v="2"/>
    <n v="6.063139472267097"/>
  </r>
  <r>
    <s v="Post_4540"/>
    <x v="433"/>
    <x v="0"/>
    <x v="3"/>
    <x v="3"/>
    <x v="1"/>
    <x v="4535"/>
    <n v="307679"/>
    <n v="89535"/>
    <n v="42890"/>
    <x v="0"/>
    <n v="0.14412169904217739"/>
  </r>
  <r>
    <s v="Post_4541"/>
    <x v="32"/>
    <x v="1"/>
    <x v="4"/>
    <x v="3"/>
    <x v="2"/>
    <x v="4536"/>
    <n v="171261"/>
    <n v="93859"/>
    <n v="29778"/>
    <x v="2"/>
    <n v="6.3613115737180495E-2"/>
  </r>
  <r>
    <s v="Post_4542"/>
    <x v="171"/>
    <x v="3"/>
    <x v="7"/>
    <x v="3"/>
    <x v="5"/>
    <x v="4537"/>
    <n v="492042"/>
    <n v="88337"/>
    <n v="10110"/>
    <x v="1"/>
    <n v="1.5996992888587878"/>
  </r>
  <r>
    <s v="Post_4543"/>
    <x v="662"/>
    <x v="1"/>
    <x v="6"/>
    <x v="5"/>
    <x v="7"/>
    <x v="4538"/>
    <n v="31018"/>
    <n v="63255"/>
    <n v="35276"/>
    <x v="2"/>
    <n v="1.7430305150422474"/>
  </r>
  <r>
    <s v="Post_4544"/>
    <x v="719"/>
    <x v="3"/>
    <x v="5"/>
    <x v="2"/>
    <x v="7"/>
    <x v="4539"/>
    <n v="38709"/>
    <n v="18178"/>
    <n v="42840"/>
    <x v="2"/>
    <n v="3.6185137921663155E-2"/>
  </r>
  <r>
    <s v="Post_4545"/>
    <x v="494"/>
    <x v="2"/>
    <x v="3"/>
    <x v="5"/>
    <x v="1"/>
    <x v="4540"/>
    <n v="150358"/>
    <n v="60232"/>
    <n v="44168"/>
    <x v="2"/>
    <n v="6.9600477120534951E-2"/>
  </r>
  <r>
    <s v="Post_4546"/>
    <x v="658"/>
    <x v="3"/>
    <x v="0"/>
    <x v="4"/>
    <x v="2"/>
    <x v="4541"/>
    <n v="480450"/>
    <n v="83498"/>
    <n v="1828"/>
    <x v="0"/>
    <n v="0.14021630112145581"/>
  </r>
  <r>
    <s v="Post_4547"/>
    <x v="66"/>
    <x v="3"/>
    <x v="9"/>
    <x v="3"/>
    <x v="3"/>
    <x v="4542"/>
    <n v="183879"/>
    <n v="97221"/>
    <n v="43534"/>
    <x v="2"/>
    <n v="0.22589111880238755"/>
  </r>
  <r>
    <s v="Post_4548"/>
    <x v="693"/>
    <x v="1"/>
    <x v="0"/>
    <x v="3"/>
    <x v="0"/>
    <x v="4543"/>
    <n v="269736"/>
    <n v="42711"/>
    <n v="6981"/>
    <x v="2"/>
    <n v="6.311309570852762"/>
  </r>
  <r>
    <s v="Post_4549"/>
    <x v="515"/>
    <x v="3"/>
    <x v="9"/>
    <x v="1"/>
    <x v="5"/>
    <x v="4544"/>
    <n v="41277"/>
    <n v="67669"/>
    <n v="9127"/>
    <x v="0"/>
    <n v="5.0007835364175024E-2"/>
  </r>
  <r>
    <s v="Post_4550"/>
    <x v="396"/>
    <x v="3"/>
    <x v="7"/>
    <x v="3"/>
    <x v="2"/>
    <x v="4545"/>
    <n v="206084"/>
    <n v="162"/>
    <n v="1310"/>
    <x v="2"/>
    <n v="5.9414993214205257E-2"/>
  </r>
  <r>
    <s v="Post_4551"/>
    <x v="426"/>
    <x v="0"/>
    <x v="8"/>
    <x v="4"/>
    <x v="7"/>
    <x v="4546"/>
    <n v="266199"/>
    <n v="59910"/>
    <n v="11768"/>
    <x v="2"/>
    <n v="6.9834504313850479E-2"/>
  </r>
  <r>
    <s v="Post_4552"/>
    <x v="398"/>
    <x v="2"/>
    <x v="1"/>
    <x v="2"/>
    <x v="1"/>
    <x v="4547"/>
    <n v="120835"/>
    <n v="10819"/>
    <n v="11318"/>
    <x v="1"/>
    <n v="0.71513532710093386"/>
  </r>
  <r>
    <s v="Post_4553"/>
    <x v="376"/>
    <x v="0"/>
    <x v="2"/>
    <x v="3"/>
    <x v="0"/>
    <x v="4548"/>
    <n v="233944"/>
    <n v="90849"/>
    <n v="43814"/>
    <x v="1"/>
    <n v="0.10096702993289627"/>
  </r>
  <r>
    <s v="Post_4554"/>
    <x v="562"/>
    <x v="0"/>
    <x v="0"/>
    <x v="5"/>
    <x v="0"/>
    <x v="4549"/>
    <n v="366527"/>
    <n v="58722"/>
    <n v="44114"/>
    <x v="1"/>
    <n v="0.10263201684749679"/>
  </r>
  <r>
    <s v="Post_4555"/>
    <x v="528"/>
    <x v="2"/>
    <x v="6"/>
    <x v="0"/>
    <x v="3"/>
    <x v="4550"/>
    <n v="143980"/>
    <n v="37304"/>
    <n v="38740"/>
    <x v="0"/>
    <n v="0.16768486001365721"/>
  </r>
  <r>
    <s v="Post_4556"/>
    <x v="681"/>
    <x v="3"/>
    <x v="1"/>
    <x v="1"/>
    <x v="4"/>
    <x v="4551"/>
    <n v="355832"/>
    <n v="51514"/>
    <n v="9529"/>
    <x v="0"/>
    <n v="1.2299555962057622"/>
  </r>
  <r>
    <s v="Post_4557"/>
    <x v="376"/>
    <x v="1"/>
    <x v="2"/>
    <x v="0"/>
    <x v="1"/>
    <x v="4552"/>
    <n v="283585"/>
    <n v="28197"/>
    <n v="42085"/>
    <x v="1"/>
    <n v="0.43783932928489061"/>
  </r>
  <r>
    <s v="Post_4558"/>
    <x v="361"/>
    <x v="3"/>
    <x v="6"/>
    <x v="4"/>
    <x v="1"/>
    <x v="4553"/>
    <n v="443197"/>
    <n v="69420"/>
    <n v="23401"/>
    <x v="1"/>
    <n v="0.18306769486235719"/>
  </r>
  <r>
    <s v="Post_4559"/>
    <x v="110"/>
    <x v="0"/>
    <x v="3"/>
    <x v="5"/>
    <x v="1"/>
    <x v="4554"/>
    <n v="263367"/>
    <n v="65801"/>
    <n v="20748"/>
    <x v="2"/>
    <n v="8.7663180341898322E-2"/>
  </r>
  <r>
    <s v="Post_4560"/>
    <x v="267"/>
    <x v="3"/>
    <x v="8"/>
    <x v="4"/>
    <x v="3"/>
    <x v="4555"/>
    <n v="127973"/>
    <n v="68499"/>
    <n v="1241"/>
    <x v="1"/>
    <n v="4.0110801593209081E-2"/>
  </r>
  <r>
    <s v="Post_4561"/>
    <x v="297"/>
    <x v="3"/>
    <x v="5"/>
    <x v="4"/>
    <x v="7"/>
    <x v="4556"/>
    <n v="282274"/>
    <n v="42011"/>
    <n v="41299"/>
    <x v="0"/>
    <n v="0.13946587876695477"/>
  </r>
  <r>
    <s v="Post_4562"/>
    <x v="383"/>
    <x v="0"/>
    <x v="7"/>
    <x v="1"/>
    <x v="6"/>
    <x v="4557"/>
    <n v="458518"/>
    <n v="62036"/>
    <n v="19006"/>
    <x v="1"/>
    <n v="0.2561817448903479"/>
  </r>
  <r>
    <s v="Post_4563"/>
    <x v="502"/>
    <x v="0"/>
    <x v="3"/>
    <x v="1"/>
    <x v="7"/>
    <x v="4558"/>
    <n v="400151"/>
    <n v="87336"/>
    <n v="31218"/>
    <x v="1"/>
    <n v="0.32886920046308799"/>
  </r>
  <r>
    <s v="Post_4564"/>
    <x v="666"/>
    <x v="0"/>
    <x v="4"/>
    <x v="4"/>
    <x v="0"/>
    <x v="4559"/>
    <n v="283478"/>
    <n v="46690"/>
    <n v="49938"/>
    <x v="2"/>
    <n v="0.1762211385068867"/>
  </r>
  <r>
    <s v="Post_4565"/>
    <x v="692"/>
    <x v="1"/>
    <x v="2"/>
    <x v="1"/>
    <x v="3"/>
    <x v="4560"/>
    <n v="237289"/>
    <n v="24803"/>
    <n v="5008"/>
    <x v="0"/>
    <n v="0.13044259646696399"/>
  </r>
  <r>
    <s v="Post_4566"/>
    <x v="171"/>
    <x v="2"/>
    <x v="3"/>
    <x v="4"/>
    <x v="2"/>
    <x v="4561"/>
    <n v="199061"/>
    <n v="32859"/>
    <n v="21330"/>
    <x v="0"/>
    <n v="0.33657258139541063"/>
  </r>
  <r>
    <s v="Post_4567"/>
    <x v="556"/>
    <x v="1"/>
    <x v="7"/>
    <x v="5"/>
    <x v="7"/>
    <x v="4562"/>
    <n v="337782"/>
    <n v="88350"/>
    <n v="32967"/>
    <x v="1"/>
    <n v="0.45374391432315808"/>
  </r>
  <r>
    <s v="Post_4568"/>
    <x v="257"/>
    <x v="2"/>
    <x v="5"/>
    <x v="0"/>
    <x v="7"/>
    <x v="4563"/>
    <n v="48060"/>
    <n v="58549"/>
    <n v="25881"/>
    <x v="0"/>
    <n v="0.11800815698318101"/>
  </r>
  <r>
    <s v="Post_4569"/>
    <x v="184"/>
    <x v="0"/>
    <x v="1"/>
    <x v="5"/>
    <x v="0"/>
    <x v="4564"/>
    <n v="260597"/>
    <n v="64519"/>
    <n v="46775"/>
    <x v="0"/>
    <n v="0.13219218984381109"/>
  </r>
  <r>
    <s v="Post_4570"/>
    <x v="106"/>
    <x v="0"/>
    <x v="4"/>
    <x v="0"/>
    <x v="0"/>
    <x v="4565"/>
    <n v="19200"/>
    <n v="44821"/>
    <n v="24372"/>
    <x v="1"/>
    <n v="2.2214883693109748E-2"/>
  </r>
  <r>
    <s v="Post_4571"/>
    <x v="283"/>
    <x v="1"/>
    <x v="1"/>
    <x v="1"/>
    <x v="1"/>
    <x v="4566"/>
    <n v="369132"/>
    <n v="72628"/>
    <n v="1581"/>
    <x v="2"/>
    <n v="9.3224451860216204E-2"/>
  </r>
  <r>
    <s v="Post_4572"/>
    <x v="203"/>
    <x v="0"/>
    <x v="4"/>
    <x v="0"/>
    <x v="7"/>
    <x v="4567"/>
    <n v="95171"/>
    <n v="63079"/>
    <n v="40180"/>
    <x v="1"/>
    <n v="34.941010741327702"/>
  </r>
  <r>
    <s v="Post_4573"/>
    <x v="296"/>
    <x v="3"/>
    <x v="1"/>
    <x v="1"/>
    <x v="3"/>
    <x v="4568"/>
    <n v="313064"/>
    <n v="85802"/>
    <n v="10849"/>
    <x v="2"/>
    <n v="1.1570699554076991"/>
  </r>
  <r>
    <s v="Post_4574"/>
    <x v="66"/>
    <x v="3"/>
    <x v="2"/>
    <x v="4"/>
    <x v="1"/>
    <x v="4569"/>
    <n v="263829"/>
    <n v="77015"/>
    <n v="8741"/>
    <x v="0"/>
    <n v="8.4038310228617574E-2"/>
  </r>
  <r>
    <s v="Post_4575"/>
    <x v="14"/>
    <x v="1"/>
    <x v="6"/>
    <x v="1"/>
    <x v="5"/>
    <x v="4570"/>
    <n v="161409"/>
    <n v="1809"/>
    <n v="5457"/>
    <x v="2"/>
    <n v="5.744261102591635E-2"/>
  </r>
  <r>
    <s v="Post_4576"/>
    <x v="383"/>
    <x v="1"/>
    <x v="5"/>
    <x v="5"/>
    <x v="5"/>
    <x v="4571"/>
    <n v="325417"/>
    <n v="19117"/>
    <n v="11624"/>
    <x v="0"/>
    <n v="0.12958819786034187"/>
  </r>
  <r>
    <s v="Post_4577"/>
    <x v="394"/>
    <x v="1"/>
    <x v="0"/>
    <x v="1"/>
    <x v="3"/>
    <x v="4572"/>
    <n v="424976"/>
    <n v="27036"/>
    <n v="13761"/>
    <x v="2"/>
    <n v="0.16855197929780896"/>
  </r>
  <r>
    <s v="Post_4578"/>
    <x v="58"/>
    <x v="3"/>
    <x v="1"/>
    <x v="0"/>
    <x v="0"/>
    <x v="4573"/>
    <n v="339397"/>
    <n v="81612"/>
    <n v="44880"/>
    <x v="0"/>
    <n v="9.8095814016557301E-2"/>
  </r>
  <r>
    <s v="Post_4579"/>
    <x v="247"/>
    <x v="2"/>
    <x v="4"/>
    <x v="0"/>
    <x v="7"/>
    <x v="4574"/>
    <n v="95547"/>
    <n v="23448"/>
    <n v="33090"/>
    <x v="1"/>
    <n v="5.082696374019078E-2"/>
  </r>
  <r>
    <s v="Post_4580"/>
    <x v="534"/>
    <x v="0"/>
    <x v="2"/>
    <x v="4"/>
    <x v="2"/>
    <x v="4575"/>
    <n v="77485"/>
    <n v="88805"/>
    <n v="39157"/>
    <x v="1"/>
    <n v="4.6914983647451759E-2"/>
  </r>
  <r>
    <s v="Post_4581"/>
    <x v="96"/>
    <x v="3"/>
    <x v="3"/>
    <x v="1"/>
    <x v="3"/>
    <x v="4576"/>
    <n v="269782"/>
    <n v="51923"/>
    <n v="2531"/>
    <x v="1"/>
    <n v="6.8291049326485331E-2"/>
  </r>
  <r>
    <s v="Post_4582"/>
    <x v="309"/>
    <x v="3"/>
    <x v="6"/>
    <x v="3"/>
    <x v="6"/>
    <x v="4577"/>
    <n v="113979"/>
    <n v="8547"/>
    <n v="35128"/>
    <x v="1"/>
    <n v="4.8341838807592095E-2"/>
  </r>
  <r>
    <s v="Post_4583"/>
    <x v="297"/>
    <x v="0"/>
    <x v="0"/>
    <x v="2"/>
    <x v="4"/>
    <x v="4578"/>
    <n v="412551"/>
    <n v="11271"/>
    <n v="34686"/>
    <x v="2"/>
    <n v="0.13068375339992722"/>
  </r>
  <r>
    <s v="Post_4584"/>
    <x v="132"/>
    <x v="1"/>
    <x v="2"/>
    <x v="2"/>
    <x v="2"/>
    <x v="4579"/>
    <n v="440910"/>
    <n v="55306"/>
    <n v="15939"/>
    <x v="1"/>
    <n v="0.92761873367649672"/>
  </r>
  <r>
    <s v="Post_4585"/>
    <x v="164"/>
    <x v="0"/>
    <x v="0"/>
    <x v="4"/>
    <x v="0"/>
    <x v="4580"/>
    <n v="210072"/>
    <n v="24960"/>
    <n v="35150"/>
    <x v="1"/>
    <n v="0.10068073955712428"/>
  </r>
  <r>
    <s v="Post_4586"/>
    <x v="454"/>
    <x v="0"/>
    <x v="7"/>
    <x v="5"/>
    <x v="1"/>
    <x v="4581"/>
    <n v="9695"/>
    <n v="81909"/>
    <n v="2348"/>
    <x v="2"/>
    <n v="2.2916357198766078E-2"/>
  </r>
  <r>
    <s v="Post_4587"/>
    <x v="388"/>
    <x v="1"/>
    <x v="8"/>
    <x v="5"/>
    <x v="3"/>
    <x v="4582"/>
    <n v="426637"/>
    <n v="78236"/>
    <n v="41106"/>
    <x v="1"/>
    <n v="0.1138241162134722"/>
  </r>
  <r>
    <s v="Post_4588"/>
    <x v="217"/>
    <x v="0"/>
    <x v="7"/>
    <x v="4"/>
    <x v="3"/>
    <x v="4583"/>
    <n v="56812"/>
    <n v="1813"/>
    <n v="7614"/>
    <x v="2"/>
    <n v="1.5431031751504455E-2"/>
  </r>
  <r>
    <s v="Post_4589"/>
    <x v="190"/>
    <x v="1"/>
    <x v="4"/>
    <x v="5"/>
    <x v="7"/>
    <x v="4584"/>
    <n v="441518"/>
    <n v="38281"/>
    <n v="10867"/>
    <x v="0"/>
    <n v="17.527541616060585"/>
  </r>
  <r>
    <s v="Post_4590"/>
    <x v="371"/>
    <x v="3"/>
    <x v="1"/>
    <x v="5"/>
    <x v="6"/>
    <x v="4585"/>
    <n v="164649"/>
    <n v="80863"/>
    <n v="15435"/>
    <x v="2"/>
    <n v="5.3173785012420947E-2"/>
  </r>
  <r>
    <s v="Post_4591"/>
    <x v="618"/>
    <x v="3"/>
    <x v="0"/>
    <x v="3"/>
    <x v="0"/>
    <x v="4586"/>
    <n v="374420"/>
    <n v="82214"/>
    <n v="2020"/>
    <x v="2"/>
    <n v="0.13957995215399827"/>
  </r>
  <r>
    <s v="Post_4592"/>
    <x v="487"/>
    <x v="2"/>
    <x v="4"/>
    <x v="5"/>
    <x v="3"/>
    <x v="4587"/>
    <n v="16246"/>
    <n v="88253"/>
    <n v="3964"/>
    <x v="2"/>
    <n v="2.2412373370803349E-2"/>
  </r>
  <r>
    <s v="Post_4593"/>
    <x v="393"/>
    <x v="3"/>
    <x v="5"/>
    <x v="4"/>
    <x v="7"/>
    <x v="4588"/>
    <n v="429712"/>
    <n v="74676"/>
    <n v="42454"/>
    <x v="2"/>
    <n v="0.22425858457278494"/>
  </r>
  <r>
    <s v="Post_4594"/>
    <x v="444"/>
    <x v="3"/>
    <x v="5"/>
    <x v="2"/>
    <x v="6"/>
    <x v="4589"/>
    <n v="210681"/>
    <n v="58049"/>
    <n v="2339"/>
    <x v="0"/>
    <n v="0.22840249948601454"/>
  </r>
  <r>
    <s v="Post_4595"/>
    <x v="599"/>
    <x v="3"/>
    <x v="9"/>
    <x v="4"/>
    <x v="2"/>
    <x v="4590"/>
    <n v="495538"/>
    <n v="73212"/>
    <n v="49846"/>
    <x v="2"/>
    <n v="0.46400175220676038"/>
  </r>
  <r>
    <s v="Post_4596"/>
    <x v="261"/>
    <x v="2"/>
    <x v="0"/>
    <x v="1"/>
    <x v="3"/>
    <x v="4591"/>
    <n v="42569"/>
    <n v="52242"/>
    <n v="7834"/>
    <x v="2"/>
    <n v="2.2164160976004751E-2"/>
  </r>
  <r>
    <s v="Post_4597"/>
    <x v="417"/>
    <x v="1"/>
    <x v="9"/>
    <x v="2"/>
    <x v="0"/>
    <x v="4592"/>
    <n v="119950"/>
    <n v="87148"/>
    <n v="35630"/>
    <x v="2"/>
    <n v="7.374319123836294E-2"/>
  </r>
  <r>
    <s v="Post_4598"/>
    <x v="554"/>
    <x v="2"/>
    <x v="8"/>
    <x v="3"/>
    <x v="5"/>
    <x v="4593"/>
    <n v="263811"/>
    <n v="70589"/>
    <n v="13708"/>
    <x v="2"/>
    <n v="9.5926324984637254E-2"/>
  </r>
  <r>
    <s v="Post_4599"/>
    <x v="509"/>
    <x v="3"/>
    <x v="1"/>
    <x v="2"/>
    <x v="7"/>
    <x v="4594"/>
    <n v="217743"/>
    <n v="99857"/>
    <n v="21632"/>
    <x v="0"/>
    <n v="0.40405397518494562"/>
  </r>
  <r>
    <s v="Post_4600"/>
    <x v="511"/>
    <x v="3"/>
    <x v="2"/>
    <x v="5"/>
    <x v="6"/>
    <x v="4595"/>
    <n v="121852"/>
    <n v="83407"/>
    <n v="40201"/>
    <x v="2"/>
    <n v="8.4018541173055739E-2"/>
  </r>
  <r>
    <s v="Post_4601"/>
    <x v="90"/>
    <x v="3"/>
    <x v="9"/>
    <x v="4"/>
    <x v="4"/>
    <x v="4596"/>
    <n v="440661"/>
    <n v="91268"/>
    <n v="5980"/>
    <x v="0"/>
    <n v="0.23431705062540131"/>
  </r>
  <r>
    <s v="Post_4602"/>
    <x v="116"/>
    <x v="1"/>
    <x v="9"/>
    <x v="5"/>
    <x v="5"/>
    <x v="4597"/>
    <n v="32889"/>
    <n v="49069"/>
    <n v="12821"/>
    <x v="2"/>
    <n v="1.9400387029318678E-2"/>
  </r>
  <r>
    <s v="Post_4603"/>
    <x v="464"/>
    <x v="2"/>
    <x v="4"/>
    <x v="3"/>
    <x v="1"/>
    <x v="4598"/>
    <n v="202276"/>
    <n v="35884"/>
    <n v="41913"/>
    <x v="0"/>
    <n v="7.4137437217987198E-2"/>
  </r>
  <r>
    <s v="Post_4604"/>
    <x v="540"/>
    <x v="3"/>
    <x v="5"/>
    <x v="2"/>
    <x v="0"/>
    <x v="4599"/>
    <n v="234407"/>
    <n v="36601"/>
    <n v="27278"/>
    <x v="0"/>
    <n v="0.11390896402133173"/>
  </r>
  <r>
    <s v="Post_4605"/>
    <x v="52"/>
    <x v="3"/>
    <x v="7"/>
    <x v="4"/>
    <x v="0"/>
    <x v="4600"/>
    <n v="477287"/>
    <n v="87839"/>
    <n v="13330"/>
    <x v="2"/>
    <n v="0.15909139663993216"/>
  </r>
  <r>
    <s v="Post_4606"/>
    <x v="247"/>
    <x v="1"/>
    <x v="1"/>
    <x v="2"/>
    <x v="2"/>
    <x v="4601"/>
    <n v="37888"/>
    <n v="31285"/>
    <n v="41134"/>
    <x v="2"/>
    <n v="2.4303103703773879E-2"/>
  </r>
  <r>
    <s v="Post_4607"/>
    <x v="28"/>
    <x v="1"/>
    <x v="4"/>
    <x v="1"/>
    <x v="3"/>
    <x v="4602"/>
    <n v="42905"/>
    <n v="98581"/>
    <n v="20024"/>
    <x v="1"/>
    <n v="0.13744619506109382"/>
  </r>
  <r>
    <s v="Post_4608"/>
    <x v="479"/>
    <x v="0"/>
    <x v="0"/>
    <x v="4"/>
    <x v="6"/>
    <x v="4603"/>
    <n v="452942"/>
    <n v="67692"/>
    <n v="9904"/>
    <x v="0"/>
    <n v="0.22889762515769291"/>
  </r>
  <r>
    <s v="Post_4609"/>
    <x v="509"/>
    <x v="0"/>
    <x v="2"/>
    <x v="2"/>
    <x v="0"/>
    <x v="4604"/>
    <n v="398034"/>
    <n v="18988"/>
    <n v="6493"/>
    <x v="0"/>
    <n v="0.18061380932377771"/>
  </r>
  <r>
    <s v="Post_4610"/>
    <x v="177"/>
    <x v="1"/>
    <x v="9"/>
    <x v="0"/>
    <x v="7"/>
    <x v="4605"/>
    <n v="65933"/>
    <n v="20908"/>
    <n v="11908"/>
    <x v="2"/>
    <n v="0.12524287852268981"/>
  </r>
  <r>
    <s v="Post_4611"/>
    <x v="388"/>
    <x v="0"/>
    <x v="1"/>
    <x v="3"/>
    <x v="6"/>
    <x v="4606"/>
    <n v="101699"/>
    <n v="448"/>
    <n v="9268"/>
    <x v="0"/>
    <n v="0.15783575957795243"/>
  </r>
  <r>
    <s v="Post_4612"/>
    <x v="354"/>
    <x v="3"/>
    <x v="6"/>
    <x v="4"/>
    <x v="6"/>
    <x v="4607"/>
    <n v="419849"/>
    <n v="21229"/>
    <n v="35123"/>
    <x v="1"/>
    <n v="0.17790540548113373"/>
  </r>
  <r>
    <s v="Post_4613"/>
    <x v="33"/>
    <x v="0"/>
    <x v="0"/>
    <x v="2"/>
    <x v="7"/>
    <x v="4608"/>
    <n v="134618"/>
    <n v="68044"/>
    <n v="2299"/>
    <x v="2"/>
    <n v="0.10021562683356151"/>
  </r>
  <r>
    <s v="Post_4614"/>
    <x v="421"/>
    <x v="3"/>
    <x v="0"/>
    <x v="4"/>
    <x v="7"/>
    <x v="4609"/>
    <n v="74005"/>
    <n v="74174"/>
    <n v="9589"/>
    <x v="0"/>
    <n v="3.6591681798393678E-2"/>
  </r>
  <r>
    <s v="Post_4615"/>
    <x v="534"/>
    <x v="3"/>
    <x v="9"/>
    <x v="3"/>
    <x v="7"/>
    <x v="4610"/>
    <n v="125535"/>
    <n v="79606"/>
    <n v="32458"/>
    <x v="2"/>
    <n v="0.29285340998170889"/>
  </r>
  <r>
    <s v="Post_4616"/>
    <x v="83"/>
    <x v="0"/>
    <x v="5"/>
    <x v="4"/>
    <x v="2"/>
    <x v="4611"/>
    <n v="466145"/>
    <n v="84706"/>
    <n v="38723"/>
    <x v="2"/>
    <n v="0.24918997008405039"/>
  </r>
  <r>
    <s v="Post_4617"/>
    <x v="198"/>
    <x v="2"/>
    <x v="6"/>
    <x v="3"/>
    <x v="0"/>
    <x v="4612"/>
    <n v="431040"/>
    <n v="84174"/>
    <n v="8471"/>
    <x v="0"/>
    <n v="0.11419738548751054"/>
  </r>
  <r>
    <s v="Post_4618"/>
    <x v="99"/>
    <x v="3"/>
    <x v="6"/>
    <x v="0"/>
    <x v="7"/>
    <x v="4613"/>
    <n v="439654"/>
    <n v="97036"/>
    <n v="27828"/>
    <x v="0"/>
    <n v="0.13304812370417735"/>
  </r>
  <r>
    <s v="Post_4619"/>
    <x v="153"/>
    <x v="2"/>
    <x v="8"/>
    <x v="0"/>
    <x v="3"/>
    <x v="4614"/>
    <n v="215854"/>
    <n v="31543"/>
    <n v="32321"/>
    <x v="0"/>
    <n v="6.9372800618238792E-2"/>
  </r>
  <r>
    <s v="Post_4620"/>
    <x v="438"/>
    <x v="2"/>
    <x v="3"/>
    <x v="0"/>
    <x v="3"/>
    <x v="4615"/>
    <n v="478722"/>
    <n v="68409"/>
    <n v="1972"/>
    <x v="1"/>
    <n v="0.49383674247602327"/>
  </r>
  <r>
    <s v="Post_4621"/>
    <x v="55"/>
    <x v="1"/>
    <x v="5"/>
    <x v="5"/>
    <x v="1"/>
    <x v="4616"/>
    <n v="251802"/>
    <n v="50220"/>
    <n v="49414"/>
    <x v="1"/>
    <n v="7.8778074142883056E-2"/>
  </r>
  <r>
    <s v="Post_4622"/>
    <x v="628"/>
    <x v="3"/>
    <x v="9"/>
    <x v="2"/>
    <x v="1"/>
    <x v="4617"/>
    <n v="426458"/>
    <n v="75602"/>
    <n v="34866"/>
    <x v="2"/>
    <n v="0.11556806627332235"/>
  </r>
  <r>
    <s v="Post_4623"/>
    <x v="552"/>
    <x v="0"/>
    <x v="1"/>
    <x v="1"/>
    <x v="2"/>
    <x v="4618"/>
    <n v="415112"/>
    <n v="30531"/>
    <n v="31028"/>
    <x v="2"/>
    <n v="0.12702253794586171"/>
  </r>
  <r>
    <s v="Post_4624"/>
    <x v="496"/>
    <x v="1"/>
    <x v="2"/>
    <x v="0"/>
    <x v="4"/>
    <x v="4619"/>
    <n v="214222"/>
    <n v="75144"/>
    <n v="10982"/>
    <x v="2"/>
    <n v="0.15135319272451672"/>
  </r>
  <r>
    <s v="Post_4625"/>
    <x v="480"/>
    <x v="1"/>
    <x v="8"/>
    <x v="0"/>
    <x v="0"/>
    <x v="4620"/>
    <n v="372453"/>
    <n v="31196"/>
    <n v="35447"/>
    <x v="2"/>
    <n v="0.24854823526881209"/>
  </r>
  <r>
    <s v="Post_4626"/>
    <x v="278"/>
    <x v="0"/>
    <x v="7"/>
    <x v="3"/>
    <x v="0"/>
    <x v="4621"/>
    <n v="397189"/>
    <n v="60950"/>
    <n v="27927"/>
    <x v="0"/>
    <n v="0.23630733868015477"/>
  </r>
  <r>
    <s v="Post_4627"/>
    <x v="423"/>
    <x v="3"/>
    <x v="8"/>
    <x v="5"/>
    <x v="3"/>
    <x v="4622"/>
    <n v="463074"/>
    <n v="99903"/>
    <n v="34170"/>
    <x v="2"/>
    <n v="0.47263394924195357"/>
  </r>
  <r>
    <s v="Post_4628"/>
    <x v="498"/>
    <x v="2"/>
    <x v="1"/>
    <x v="2"/>
    <x v="4"/>
    <x v="4623"/>
    <n v="2305"/>
    <n v="23748"/>
    <n v="738"/>
    <x v="1"/>
    <n v="0.15982222752490605"/>
  </r>
  <r>
    <s v="Post_4629"/>
    <x v="414"/>
    <x v="3"/>
    <x v="5"/>
    <x v="1"/>
    <x v="1"/>
    <x v="4624"/>
    <n v="74240"/>
    <n v="22761"/>
    <n v="43777"/>
    <x v="0"/>
    <n v="2.9396042440486679E-2"/>
  </r>
  <r>
    <s v="Post_4630"/>
    <x v="40"/>
    <x v="2"/>
    <x v="9"/>
    <x v="2"/>
    <x v="3"/>
    <x v="4625"/>
    <n v="157563"/>
    <n v="96955"/>
    <n v="49493"/>
    <x v="0"/>
    <n v="0.11047927007824485"/>
  </r>
  <r>
    <s v="Post_4631"/>
    <x v="395"/>
    <x v="0"/>
    <x v="1"/>
    <x v="3"/>
    <x v="7"/>
    <x v="4626"/>
    <n v="190476"/>
    <n v="98406"/>
    <n v="43225"/>
    <x v="0"/>
    <n v="9.3346746199453698E-2"/>
  </r>
  <r>
    <s v="Post_4632"/>
    <x v="532"/>
    <x v="3"/>
    <x v="1"/>
    <x v="4"/>
    <x v="1"/>
    <x v="4627"/>
    <n v="489558"/>
    <n v="26045"/>
    <n v="37407"/>
    <x v="0"/>
    <n v="2.4909799328843945"/>
  </r>
  <r>
    <s v="Post_4633"/>
    <x v="325"/>
    <x v="2"/>
    <x v="7"/>
    <x v="0"/>
    <x v="5"/>
    <x v="4628"/>
    <n v="88156"/>
    <n v="68849"/>
    <n v="36985"/>
    <x v="1"/>
    <n v="7.0063349200731012E-2"/>
  </r>
  <r>
    <s v="Post_4634"/>
    <x v="533"/>
    <x v="1"/>
    <x v="8"/>
    <x v="2"/>
    <x v="7"/>
    <x v="4629"/>
    <n v="212639"/>
    <n v="24551"/>
    <n v="26488"/>
    <x v="1"/>
    <n v="5.4722690331310546E-2"/>
  </r>
  <r>
    <s v="Post_4635"/>
    <x v="209"/>
    <x v="2"/>
    <x v="3"/>
    <x v="5"/>
    <x v="0"/>
    <x v="4630"/>
    <n v="497381"/>
    <n v="12068"/>
    <n v="13122"/>
    <x v="2"/>
    <n v="0.15064918816164927"/>
  </r>
  <r>
    <s v="Post_4636"/>
    <x v="706"/>
    <x v="0"/>
    <x v="0"/>
    <x v="1"/>
    <x v="6"/>
    <x v="4631"/>
    <n v="426856"/>
    <n v="29746"/>
    <n v="3883"/>
    <x v="2"/>
    <n v="0.13124529190274251"/>
  </r>
  <r>
    <s v="Post_4637"/>
    <x v="446"/>
    <x v="3"/>
    <x v="2"/>
    <x v="5"/>
    <x v="1"/>
    <x v="4632"/>
    <n v="177626"/>
    <n v="13437"/>
    <n v="6268"/>
    <x v="2"/>
    <n v="0.28732781968024695"/>
  </r>
  <r>
    <s v="Post_4638"/>
    <x v="239"/>
    <x v="3"/>
    <x v="9"/>
    <x v="1"/>
    <x v="1"/>
    <x v="4633"/>
    <n v="197098"/>
    <n v="52298"/>
    <n v="47586"/>
    <x v="1"/>
    <n v="0.44282182572935835"/>
  </r>
  <r>
    <s v="Post_4639"/>
    <x v="649"/>
    <x v="3"/>
    <x v="0"/>
    <x v="1"/>
    <x v="0"/>
    <x v="4634"/>
    <n v="393842"/>
    <n v="27939"/>
    <n v="12035"/>
    <x v="2"/>
    <n v="9.0631781333508271E-2"/>
  </r>
  <r>
    <s v="Post_4640"/>
    <x v="679"/>
    <x v="2"/>
    <x v="5"/>
    <x v="2"/>
    <x v="7"/>
    <x v="4635"/>
    <n v="126346"/>
    <n v="6521"/>
    <n v="35253"/>
    <x v="2"/>
    <n v="3.9822763593675162E-2"/>
  </r>
  <r>
    <s v="Post_4641"/>
    <x v="691"/>
    <x v="2"/>
    <x v="0"/>
    <x v="0"/>
    <x v="3"/>
    <x v="4636"/>
    <n v="376159"/>
    <n v="19114"/>
    <n v="37055"/>
    <x v="0"/>
    <n v="0.11128434616637001"/>
  </r>
  <r>
    <s v="Post_4642"/>
    <x v="144"/>
    <x v="1"/>
    <x v="3"/>
    <x v="0"/>
    <x v="0"/>
    <x v="4637"/>
    <n v="461297"/>
    <n v="95691"/>
    <n v="23649"/>
    <x v="0"/>
    <n v="0.12380098096324074"/>
  </r>
  <r>
    <s v="Post_4643"/>
    <x v="461"/>
    <x v="0"/>
    <x v="7"/>
    <x v="4"/>
    <x v="5"/>
    <x v="4638"/>
    <n v="257416"/>
    <n v="52387"/>
    <n v="39227"/>
    <x v="2"/>
    <n v="0.1151956771999493"/>
  </r>
  <r>
    <s v="Post_4644"/>
    <x v="470"/>
    <x v="1"/>
    <x v="6"/>
    <x v="5"/>
    <x v="7"/>
    <x v="4639"/>
    <n v="441370"/>
    <n v="86968"/>
    <n v="28414"/>
    <x v="1"/>
    <n v="0.23542296273712937"/>
  </r>
  <r>
    <s v="Post_4645"/>
    <x v="319"/>
    <x v="2"/>
    <x v="1"/>
    <x v="2"/>
    <x v="4"/>
    <x v="4640"/>
    <n v="332677"/>
    <n v="526"/>
    <n v="46355"/>
    <x v="0"/>
    <n v="0.43679520714968795"/>
  </r>
  <r>
    <s v="Post_4646"/>
    <x v="287"/>
    <x v="1"/>
    <x v="2"/>
    <x v="0"/>
    <x v="7"/>
    <x v="4641"/>
    <n v="368932"/>
    <n v="89995"/>
    <n v="40782"/>
    <x v="0"/>
    <n v="0.28703896238174287"/>
  </r>
  <r>
    <s v="Post_4647"/>
    <x v="517"/>
    <x v="3"/>
    <x v="3"/>
    <x v="0"/>
    <x v="6"/>
    <x v="4642"/>
    <n v="11456"/>
    <n v="50483"/>
    <n v="36048"/>
    <x v="2"/>
    <n v="2.3050693553300628E-2"/>
  </r>
  <r>
    <s v="Post_4648"/>
    <x v="525"/>
    <x v="2"/>
    <x v="6"/>
    <x v="1"/>
    <x v="3"/>
    <x v="4643"/>
    <n v="169770"/>
    <n v="85465"/>
    <n v="6929"/>
    <x v="1"/>
    <n v="5.5450821882604515E-2"/>
  </r>
  <r>
    <s v="Post_4649"/>
    <x v="22"/>
    <x v="2"/>
    <x v="6"/>
    <x v="4"/>
    <x v="3"/>
    <x v="4644"/>
    <n v="116295"/>
    <n v="82961"/>
    <n v="35842"/>
    <x v="0"/>
    <n v="0.82476346172061643"/>
  </r>
  <r>
    <s v="Post_4650"/>
    <x v="665"/>
    <x v="0"/>
    <x v="5"/>
    <x v="5"/>
    <x v="0"/>
    <x v="4645"/>
    <n v="497948"/>
    <n v="51602"/>
    <n v="37638"/>
    <x v="2"/>
    <n v="0.32444427008769344"/>
  </r>
  <r>
    <s v="Post_4651"/>
    <x v="3"/>
    <x v="3"/>
    <x v="1"/>
    <x v="1"/>
    <x v="2"/>
    <x v="4646"/>
    <n v="180079"/>
    <n v="78182"/>
    <n v="49745"/>
    <x v="1"/>
    <n v="1.4068762018736669"/>
  </r>
  <r>
    <s v="Post_4652"/>
    <x v="329"/>
    <x v="0"/>
    <x v="5"/>
    <x v="0"/>
    <x v="4"/>
    <x v="4647"/>
    <n v="195235"/>
    <n v="20907"/>
    <n v="6665"/>
    <x v="0"/>
    <n v="8.3795674353462218E-2"/>
  </r>
  <r>
    <s v="Post_4653"/>
    <x v="443"/>
    <x v="2"/>
    <x v="3"/>
    <x v="2"/>
    <x v="4"/>
    <x v="4648"/>
    <n v="119414"/>
    <n v="932"/>
    <n v="3014"/>
    <x v="0"/>
    <n v="4.0577011951732564E-2"/>
  </r>
  <r>
    <s v="Post_4654"/>
    <x v="647"/>
    <x v="2"/>
    <x v="5"/>
    <x v="5"/>
    <x v="5"/>
    <x v="4649"/>
    <n v="452982"/>
    <n v="11731"/>
    <n v="12475"/>
    <x v="0"/>
    <n v="0.14480400897491841"/>
  </r>
  <r>
    <s v="Post_4655"/>
    <x v="620"/>
    <x v="3"/>
    <x v="3"/>
    <x v="2"/>
    <x v="0"/>
    <x v="4650"/>
    <n v="487241"/>
    <n v="30833"/>
    <n v="12572"/>
    <x v="0"/>
    <n v="0.6250320969622728"/>
  </r>
  <r>
    <s v="Post_4656"/>
    <x v="158"/>
    <x v="0"/>
    <x v="3"/>
    <x v="0"/>
    <x v="3"/>
    <x v="4651"/>
    <n v="458464"/>
    <n v="62608"/>
    <n v="45618"/>
    <x v="2"/>
    <n v="0.49419720098230729"/>
  </r>
  <r>
    <s v="Post_4657"/>
    <x v="476"/>
    <x v="0"/>
    <x v="0"/>
    <x v="3"/>
    <x v="7"/>
    <x v="4652"/>
    <n v="216371"/>
    <n v="473"/>
    <n v="30193"/>
    <x v="0"/>
    <n v="0.67025802425590797"/>
  </r>
  <r>
    <s v="Post_4658"/>
    <x v="191"/>
    <x v="2"/>
    <x v="5"/>
    <x v="1"/>
    <x v="7"/>
    <x v="4653"/>
    <n v="361379"/>
    <n v="82699"/>
    <n v="10760"/>
    <x v="0"/>
    <n v="0.39244579083558601"/>
  </r>
  <r>
    <s v="Post_4659"/>
    <x v="590"/>
    <x v="3"/>
    <x v="8"/>
    <x v="2"/>
    <x v="3"/>
    <x v="4654"/>
    <n v="402589"/>
    <n v="59229"/>
    <n v="903"/>
    <x v="1"/>
    <n v="0.14840604643002958"/>
  </r>
  <r>
    <s v="Post_4660"/>
    <x v="588"/>
    <x v="1"/>
    <x v="3"/>
    <x v="2"/>
    <x v="3"/>
    <x v="4655"/>
    <n v="89978"/>
    <n v="29892"/>
    <n v="34882"/>
    <x v="0"/>
    <n v="4.423396621626257E-2"/>
  </r>
  <r>
    <s v="Post_4661"/>
    <x v="51"/>
    <x v="0"/>
    <x v="7"/>
    <x v="2"/>
    <x v="5"/>
    <x v="4656"/>
    <n v="99945"/>
    <n v="45962"/>
    <n v="28980"/>
    <x v="0"/>
    <n v="0.12443293071651373"/>
  </r>
  <r>
    <s v="Post_4662"/>
    <x v="618"/>
    <x v="3"/>
    <x v="0"/>
    <x v="1"/>
    <x v="3"/>
    <x v="4657"/>
    <n v="488073"/>
    <n v="4853"/>
    <n v="39718"/>
    <x v="1"/>
    <n v="0.37902916490249311"/>
  </r>
  <r>
    <s v="Post_4663"/>
    <x v="698"/>
    <x v="3"/>
    <x v="3"/>
    <x v="2"/>
    <x v="5"/>
    <x v="4658"/>
    <n v="226191"/>
    <n v="9881"/>
    <n v="32443"/>
    <x v="2"/>
    <n v="0.17353575670935129"/>
  </r>
  <r>
    <s v="Post_4664"/>
    <x v="616"/>
    <x v="2"/>
    <x v="5"/>
    <x v="0"/>
    <x v="4"/>
    <x v="4659"/>
    <n v="417022"/>
    <n v="71997"/>
    <n v="44381"/>
    <x v="1"/>
    <n v="0.10896782303167932"/>
  </r>
  <r>
    <s v="Post_4665"/>
    <x v="656"/>
    <x v="3"/>
    <x v="3"/>
    <x v="4"/>
    <x v="0"/>
    <x v="4660"/>
    <n v="392093"/>
    <n v="33020"/>
    <n v="32711"/>
    <x v="2"/>
    <n v="0.14816387398769704"/>
  </r>
  <r>
    <s v="Post_4666"/>
    <x v="488"/>
    <x v="2"/>
    <x v="7"/>
    <x v="3"/>
    <x v="5"/>
    <x v="4661"/>
    <n v="876"/>
    <n v="25541"/>
    <n v="16000"/>
    <x v="1"/>
    <n v="8.5770736521849737E-3"/>
  </r>
  <r>
    <s v="Post_4667"/>
    <x v="441"/>
    <x v="3"/>
    <x v="0"/>
    <x v="3"/>
    <x v="3"/>
    <x v="4662"/>
    <n v="132996"/>
    <n v="98545"/>
    <n v="44058"/>
    <x v="1"/>
    <n v="0.12608062143881568"/>
  </r>
  <r>
    <s v="Post_4668"/>
    <x v="272"/>
    <x v="1"/>
    <x v="5"/>
    <x v="5"/>
    <x v="4"/>
    <x v="4663"/>
    <n v="134074"/>
    <n v="74441"/>
    <n v="37754"/>
    <x v="1"/>
    <n v="1.1868671534253838"/>
  </r>
  <r>
    <s v="Post_4669"/>
    <x v="597"/>
    <x v="0"/>
    <x v="5"/>
    <x v="2"/>
    <x v="1"/>
    <x v="4664"/>
    <n v="220008"/>
    <n v="9171"/>
    <n v="8949"/>
    <x v="2"/>
    <n v="5.2375906133001124E-2"/>
  </r>
  <r>
    <s v="Post_4670"/>
    <x v="266"/>
    <x v="3"/>
    <x v="9"/>
    <x v="3"/>
    <x v="4"/>
    <x v="4665"/>
    <n v="459877"/>
    <n v="99368"/>
    <n v="20983"/>
    <x v="1"/>
    <n v="0.91337521664460208"/>
  </r>
  <r>
    <s v="Post_4671"/>
    <x v="453"/>
    <x v="1"/>
    <x v="5"/>
    <x v="2"/>
    <x v="5"/>
    <x v="4666"/>
    <n v="273820"/>
    <n v="45278"/>
    <n v="33006"/>
    <x v="1"/>
    <n v="0.30228423323612158"/>
  </r>
  <r>
    <s v="Post_4672"/>
    <x v="53"/>
    <x v="2"/>
    <x v="8"/>
    <x v="3"/>
    <x v="7"/>
    <x v="4667"/>
    <n v="179602"/>
    <n v="85822"/>
    <n v="39078"/>
    <x v="2"/>
    <n v="6.9059222259920422E-2"/>
  </r>
  <r>
    <s v="Post_4673"/>
    <x v="410"/>
    <x v="1"/>
    <x v="1"/>
    <x v="0"/>
    <x v="0"/>
    <x v="4668"/>
    <n v="321050"/>
    <n v="55297"/>
    <n v="24685"/>
    <x v="1"/>
    <n v="0.23715853522232874"/>
  </r>
  <r>
    <s v="Post_4674"/>
    <x v="675"/>
    <x v="0"/>
    <x v="1"/>
    <x v="0"/>
    <x v="2"/>
    <x v="4669"/>
    <n v="348357"/>
    <n v="94530"/>
    <n v="2482"/>
    <x v="0"/>
    <n v="0.22916081375760364"/>
  </r>
  <r>
    <s v="Post_4675"/>
    <x v="611"/>
    <x v="2"/>
    <x v="5"/>
    <x v="1"/>
    <x v="6"/>
    <x v="4670"/>
    <n v="156815"/>
    <n v="67643"/>
    <n v="3623"/>
    <x v="0"/>
    <n v="9.1896480728335242E-2"/>
  </r>
  <r>
    <s v="Post_4676"/>
    <x v="350"/>
    <x v="0"/>
    <x v="3"/>
    <x v="3"/>
    <x v="7"/>
    <x v="4671"/>
    <n v="184910"/>
    <n v="67509"/>
    <n v="1637"/>
    <x v="1"/>
    <n v="5.5210349615275205E-2"/>
  </r>
  <r>
    <s v="Post_4677"/>
    <x v="253"/>
    <x v="0"/>
    <x v="3"/>
    <x v="1"/>
    <x v="3"/>
    <x v="4672"/>
    <n v="87673"/>
    <n v="4121"/>
    <n v="25516"/>
    <x v="2"/>
    <n v="4.9580671188139858E-2"/>
  </r>
  <r>
    <s v="Post_4678"/>
    <x v="667"/>
    <x v="0"/>
    <x v="7"/>
    <x v="3"/>
    <x v="0"/>
    <x v="4673"/>
    <n v="400764"/>
    <n v="81551"/>
    <n v="1571"/>
    <x v="2"/>
    <n v="0.15870677296403232"/>
  </r>
  <r>
    <s v="Post_4679"/>
    <x v="45"/>
    <x v="2"/>
    <x v="0"/>
    <x v="0"/>
    <x v="1"/>
    <x v="4674"/>
    <n v="185937"/>
    <n v="90904"/>
    <n v="25280"/>
    <x v="2"/>
    <n v="0.4248672821493612"/>
  </r>
  <r>
    <s v="Post_4680"/>
    <x v="456"/>
    <x v="0"/>
    <x v="1"/>
    <x v="0"/>
    <x v="6"/>
    <x v="4675"/>
    <n v="471738"/>
    <n v="76124"/>
    <n v="24497"/>
    <x v="1"/>
    <n v="0.14337894533273612"/>
  </r>
  <r>
    <s v="Post_4681"/>
    <x v="712"/>
    <x v="1"/>
    <x v="3"/>
    <x v="0"/>
    <x v="6"/>
    <x v="4676"/>
    <n v="32734"/>
    <n v="77691"/>
    <n v="11883"/>
    <x v="0"/>
    <n v="2.837955673242961E-2"/>
  </r>
  <r>
    <s v="Post_4682"/>
    <x v="582"/>
    <x v="2"/>
    <x v="1"/>
    <x v="2"/>
    <x v="5"/>
    <x v="4677"/>
    <n v="104787"/>
    <n v="71972"/>
    <n v="44894"/>
    <x v="1"/>
    <n v="4.9258094029795356E-2"/>
  </r>
  <r>
    <s v="Post_4683"/>
    <x v="204"/>
    <x v="3"/>
    <x v="6"/>
    <x v="1"/>
    <x v="1"/>
    <x v="4678"/>
    <n v="402527"/>
    <n v="19990"/>
    <n v="30948"/>
    <x v="0"/>
    <n v="0.18036678338047363"/>
  </r>
  <r>
    <s v="Post_4684"/>
    <x v="549"/>
    <x v="1"/>
    <x v="4"/>
    <x v="4"/>
    <x v="1"/>
    <x v="4679"/>
    <n v="156713"/>
    <n v="2924"/>
    <n v="15183"/>
    <x v="0"/>
    <n v="0.58836199643253795"/>
  </r>
  <r>
    <s v="Post_4685"/>
    <x v="597"/>
    <x v="3"/>
    <x v="6"/>
    <x v="0"/>
    <x v="0"/>
    <x v="4680"/>
    <n v="174269"/>
    <n v="17810"/>
    <n v="40883"/>
    <x v="0"/>
    <n v="8.8238101442644212E-2"/>
  </r>
  <r>
    <s v="Post_4686"/>
    <x v="320"/>
    <x v="0"/>
    <x v="1"/>
    <x v="0"/>
    <x v="0"/>
    <x v="4681"/>
    <n v="449035"/>
    <n v="59140"/>
    <n v="19664"/>
    <x v="1"/>
    <n v="0.14298329754500269"/>
  </r>
  <r>
    <s v="Post_4687"/>
    <x v="149"/>
    <x v="3"/>
    <x v="7"/>
    <x v="1"/>
    <x v="5"/>
    <x v="4682"/>
    <n v="104267"/>
    <n v="40838"/>
    <n v="31440"/>
    <x v="2"/>
    <n v="3.8316350747672902E-2"/>
  </r>
  <r>
    <s v="Post_4688"/>
    <x v="260"/>
    <x v="3"/>
    <x v="7"/>
    <x v="1"/>
    <x v="3"/>
    <x v="4683"/>
    <n v="497385"/>
    <n v="30893"/>
    <n v="43944"/>
    <x v="0"/>
    <n v="0.15883451811593197"/>
  </r>
  <r>
    <s v="Post_4689"/>
    <x v="143"/>
    <x v="0"/>
    <x v="8"/>
    <x v="1"/>
    <x v="2"/>
    <x v="4684"/>
    <n v="58506"/>
    <n v="48743"/>
    <n v="43924"/>
    <x v="2"/>
    <n v="0.18301350692052623"/>
  </r>
  <r>
    <s v="Post_4690"/>
    <x v="224"/>
    <x v="0"/>
    <x v="5"/>
    <x v="1"/>
    <x v="2"/>
    <x v="4685"/>
    <n v="79745"/>
    <n v="27743"/>
    <n v="17516"/>
    <x v="2"/>
    <n v="3.7775168184776914E-2"/>
  </r>
  <r>
    <s v="Post_4691"/>
    <x v="273"/>
    <x v="1"/>
    <x v="3"/>
    <x v="0"/>
    <x v="5"/>
    <x v="4686"/>
    <n v="495941"/>
    <n v="11961"/>
    <n v="16485"/>
    <x v="1"/>
    <n v="0.22805820412324146"/>
  </r>
  <r>
    <s v="Post_4692"/>
    <x v="77"/>
    <x v="2"/>
    <x v="1"/>
    <x v="1"/>
    <x v="1"/>
    <x v="4687"/>
    <n v="285470"/>
    <n v="60984"/>
    <n v="43541"/>
    <x v="0"/>
    <n v="47.781793678020094"/>
  </r>
  <r>
    <s v="Post_4693"/>
    <x v="661"/>
    <x v="2"/>
    <x v="5"/>
    <x v="1"/>
    <x v="2"/>
    <x v="4688"/>
    <n v="225861"/>
    <n v="68621"/>
    <n v="16938"/>
    <x v="2"/>
    <n v="7.6284960163632246E-2"/>
  </r>
  <r>
    <s v="Post_4694"/>
    <x v="416"/>
    <x v="2"/>
    <x v="7"/>
    <x v="1"/>
    <x v="7"/>
    <x v="4689"/>
    <n v="43890"/>
    <n v="52928"/>
    <n v="33640"/>
    <x v="1"/>
    <n v="4.0253521465736929E-2"/>
  </r>
  <r>
    <s v="Post_4695"/>
    <x v="712"/>
    <x v="2"/>
    <x v="4"/>
    <x v="1"/>
    <x v="6"/>
    <x v="4690"/>
    <n v="177343"/>
    <n v="29322"/>
    <n v="31034"/>
    <x v="0"/>
    <n v="0.22086736101883744"/>
  </r>
  <r>
    <s v="Post_4696"/>
    <x v="642"/>
    <x v="0"/>
    <x v="5"/>
    <x v="0"/>
    <x v="1"/>
    <x v="4691"/>
    <n v="406344"/>
    <n v="48563"/>
    <n v="29507"/>
    <x v="0"/>
    <n v="0.12716330851305394"/>
  </r>
  <r>
    <s v="Post_4697"/>
    <x v="482"/>
    <x v="3"/>
    <x v="9"/>
    <x v="5"/>
    <x v="7"/>
    <x v="4692"/>
    <n v="274462"/>
    <n v="40123"/>
    <n v="11828"/>
    <x v="0"/>
    <n v="0.27872794452305177"/>
  </r>
  <r>
    <s v="Post_4698"/>
    <x v="211"/>
    <x v="2"/>
    <x v="9"/>
    <x v="5"/>
    <x v="4"/>
    <x v="4693"/>
    <n v="253419"/>
    <n v="78639"/>
    <n v="45758"/>
    <x v="0"/>
    <n v="7.7648800183652805E-2"/>
  </r>
  <r>
    <s v="Post_4699"/>
    <x v="431"/>
    <x v="0"/>
    <x v="0"/>
    <x v="4"/>
    <x v="1"/>
    <x v="4694"/>
    <n v="337654"/>
    <n v="97426"/>
    <n v="20972"/>
    <x v="2"/>
    <n v="0.11306567920676611"/>
  </r>
  <r>
    <s v="Post_4700"/>
    <x v="687"/>
    <x v="2"/>
    <x v="6"/>
    <x v="3"/>
    <x v="0"/>
    <x v="4695"/>
    <n v="319670"/>
    <n v="41088"/>
    <n v="8135"/>
    <x v="0"/>
    <n v="0.31100632562954894"/>
  </r>
  <r>
    <s v="Post_4701"/>
    <x v="385"/>
    <x v="3"/>
    <x v="3"/>
    <x v="4"/>
    <x v="7"/>
    <x v="4696"/>
    <n v="86677"/>
    <n v="48450"/>
    <n v="40249"/>
    <x v="1"/>
    <n v="1.456623393882009"/>
  </r>
  <r>
    <s v="Post_4702"/>
    <x v="146"/>
    <x v="2"/>
    <x v="5"/>
    <x v="5"/>
    <x v="7"/>
    <x v="4697"/>
    <n v="260597"/>
    <n v="9374"/>
    <n v="46042"/>
    <x v="1"/>
    <n v="0.52636198890021524"/>
  </r>
  <r>
    <s v="Post_4703"/>
    <x v="29"/>
    <x v="1"/>
    <x v="5"/>
    <x v="1"/>
    <x v="2"/>
    <x v="4698"/>
    <n v="68921"/>
    <n v="75527"/>
    <n v="6533"/>
    <x v="2"/>
    <n v="3.0787454592985531E-2"/>
  </r>
  <r>
    <s v="Post_4704"/>
    <x v="350"/>
    <x v="2"/>
    <x v="9"/>
    <x v="1"/>
    <x v="7"/>
    <x v="4699"/>
    <n v="152267"/>
    <n v="95610"/>
    <n v="19210"/>
    <x v="0"/>
    <n v="7.5681914202398198E-2"/>
  </r>
  <r>
    <s v="Post_4705"/>
    <x v="691"/>
    <x v="1"/>
    <x v="0"/>
    <x v="1"/>
    <x v="6"/>
    <x v="4700"/>
    <n v="8962"/>
    <n v="37402"/>
    <n v="31693"/>
    <x v="2"/>
    <n v="0.12157880964693128"/>
  </r>
  <r>
    <s v="Post_4706"/>
    <x v="560"/>
    <x v="0"/>
    <x v="6"/>
    <x v="4"/>
    <x v="4"/>
    <x v="4701"/>
    <n v="336168"/>
    <n v="68747"/>
    <n v="23496"/>
    <x v="1"/>
    <n v="0.33232000570917936"/>
  </r>
  <r>
    <s v="Post_4707"/>
    <x v="317"/>
    <x v="0"/>
    <x v="0"/>
    <x v="1"/>
    <x v="4"/>
    <x v="4702"/>
    <n v="2009"/>
    <n v="48438"/>
    <n v="13727"/>
    <x v="0"/>
    <n v="4.1411343819853494E-2"/>
  </r>
  <r>
    <s v="Post_4708"/>
    <x v="153"/>
    <x v="2"/>
    <x v="5"/>
    <x v="3"/>
    <x v="2"/>
    <x v="4703"/>
    <n v="211312"/>
    <n v="25058"/>
    <n v="14426"/>
    <x v="2"/>
    <n v="7.7961164897643251E-2"/>
  </r>
  <r>
    <s v="Post_4709"/>
    <x v="526"/>
    <x v="1"/>
    <x v="9"/>
    <x v="3"/>
    <x v="4"/>
    <x v="4704"/>
    <n v="42669"/>
    <n v="37168"/>
    <n v="32049"/>
    <x v="0"/>
    <n v="3.4756876447607783E-2"/>
  </r>
  <r>
    <s v="Post_4710"/>
    <x v="652"/>
    <x v="2"/>
    <x v="6"/>
    <x v="0"/>
    <x v="6"/>
    <x v="4705"/>
    <n v="9757"/>
    <n v="30263"/>
    <n v="32855"/>
    <x v="0"/>
    <n v="1.9966130866583505E-2"/>
  </r>
  <r>
    <s v="Post_4711"/>
    <x v="570"/>
    <x v="3"/>
    <x v="2"/>
    <x v="5"/>
    <x v="3"/>
    <x v="4706"/>
    <n v="343660"/>
    <n v="43126"/>
    <n v="10947"/>
    <x v="1"/>
    <n v="0.31239288648441466"/>
  </r>
  <r>
    <s v="Post_4712"/>
    <x v="282"/>
    <x v="0"/>
    <x v="7"/>
    <x v="4"/>
    <x v="1"/>
    <x v="4707"/>
    <n v="79967"/>
    <n v="39479"/>
    <n v="6156"/>
    <x v="0"/>
    <n v="4.3846399014728456E-2"/>
  </r>
  <r>
    <s v="Post_4713"/>
    <x v="110"/>
    <x v="1"/>
    <x v="4"/>
    <x v="3"/>
    <x v="2"/>
    <x v="4708"/>
    <n v="375087"/>
    <n v="4908"/>
    <n v="13091"/>
    <x v="1"/>
    <n v="0.13068505210300382"/>
  </r>
  <r>
    <s v="Post_4714"/>
    <x v="514"/>
    <x v="0"/>
    <x v="5"/>
    <x v="3"/>
    <x v="7"/>
    <x v="4709"/>
    <n v="171945"/>
    <n v="70151"/>
    <n v="1807"/>
    <x v="1"/>
    <n v="6.0580462482302977"/>
  </r>
  <r>
    <s v="Post_4715"/>
    <x v="210"/>
    <x v="2"/>
    <x v="6"/>
    <x v="5"/>
    <x v="2"/>
    <x v="4710"/>
    <n v="43960"/>
    <n v="53826"/>
    <n v="44909"/>
    <x v="0"/>
    <n v="0.13478806266778254"/>
  </r>
  <r>
    <s v="Post_4716"/>
    <x v="655"/>
    <x v="2"/>
    <x v="4"/>
    <x v="0"/>
    <x v="0"/>
    <x v="4711"/>
    <n v="412137"/>
    <n v="79329"/>
    <n v="19485"/>
    <x v="0"/>
    <n v="0.11769075504592798"/>
  </r>
  <r>
    <s v="Post_4717"/>
    <x v="497"/>
    <x v="0"/>
    <x v="1"/>
    <x v="3"/>
    <x v="4"/>
    <x v="4712"/>
    <n v="280278"/>
    <n v="88874"/>
    <n v="1104"/>
    <x v="0"/>
    <n v="0.18403657111500249"/>
  </r>
  <r>
    <s v="Post_4718"/>
    <x v="88"/>
    <x v="1"/>
    <x v="4"/>
    <x v="3"/>
    <x v="2"/>
    <x v="4713"/>
    <n v="270175"/>
    <n v="90118"/>
    <n v="2531"/>
    <x v="0"/>
    <n v="9.9425273339758466E-2"/>
  </r>
  <r>
    <s v="Post_4719"/>
    <x v="611"/>
    <x v="1"/>
    <x v="6"/>
    <x v="2"/>
    <x v="1"/>
    <x v="4714"/>
    <n v="449987"/>
    <n v="37594"/>
    <n v="38581"/>
    <x v="0"/>
    <n v="0.23742433301370636"/>
  </r>
  <r>
    <s v="Post_4720"/>
    <x v="671"/>
    <x v="3"/>
    <x v="1"/>
    <x v="4"/>
    <x v="4"/>
    <x v="4715"/>
    <n v="347026"/>
    <n v="53053"/>
    <n v="6064"/>
    <x v="1"/>
    <n v="8.5574356790641889E-2"/>
  </r>
  <r>
    <s v="Post_4721"/>
    <x v="679"/>
    <x v="2"/>
    <x v="0"/>
    <x v="4"/>
    <x v="7"/>
    <x v="4716"/>
    <n v="181352"/>
    <n v="24958"/>
    <n v="40761"/>
    <x v="0"/>
    <n v="0.16732901789161009"/>
  </r>
  <r>
    <s v="Post_4722"/>
    <x v="151"/>
    <x v="2"/>
    <x v="2"/>
    <x v="4"/>
    <x v="2"/>
    <x v="4717"/>
    <n v="198861"/>
    <n v="99656"/>
    <n v="30484"/>
    <x v="0"/>
    <n v="6.8565201452910965E-2"/>
  </r>
  <r>
    <s v="Post_4723"/>
    <x v="77"/>
    <x v="2"/>
    <x v="4"/>
    <x v="1"/>
    <x v="5"/>
    <x v="4718"/>
    <n v="424575"/>
    <n v="33841"/>
    <n v="15840"/>
    <x v="2"/>
    <n v="0.13952148780243126"/>
  </r>
  <r>
    <s v="Post_4724"/>
    <x v="111"/>
    <x v="1"/>
    <x v="6"/>
    <x v="0"/>
    <x v="3"/>
    <x v="4719"/>
    <n v="79633"/>
    <n v="15583"/>
    <n v="15885"/>
    <x v="2"/>
    <n v="6.2348899279655028E-2"/>
  </r>
  <r>
    <s v="Post_4725"/>
    <x v="571"/>
    <x v="3"/>
    <x v="4"/>
    <x v="4"/>
    <x v="0"/>
    <x v="4720"/>
    <n v="354755"/>
    <n v="65499"/>
    <n v="24161"/>
    <x v="2"/>
    <n v="0.1633363446383457"/>
  </r>
  <r>
    <s v="Post_4726"/>
    <x v="195"/>
    <x v="1"/>
    <x v="6"/>
    <x v="0"/>
    <x v="1"/>
    <x v="4721"/>
    <n v="77308"/>
    <n v="84676"/>
    <n v="8936"/>
    <x v="2"/>
    <n v="5.8239260730750753E-2"/>
  </r>
  <r>
    <s v="Post_4727"/>
    <x v="604"/>
    <x v="1"/>
    <x v="3"/>
    <x v="0"/>
    <x v="7"/>
    <x v="4722"/>
    <n v="128441"/>
    <n v="38915"/>
    <n v="38928"/>
    <x v="0"/>
    <n v="4.719691930988771E-2"/>
  </r>
  <r>
    <s v="Post_4728"/>
    <x v="472"/>
    <x v="1"/>
    <x v="7"/>
    <x v="3"/>
    <x v="3"/>
    <x v="4723"/>
    <n v="164787"/>
    <n v="60691"/>
    <n v="27711"/>
    <x v="2"/>
    <n v="0.55818542173269869"/>
  </r>
  <r>
    <s v="Post_4729"/>
    <x v="224"/>
    <x v="3"/>
    <x v="3"/>
    <x v="1"/>
    <x v="5"/>
    <x v="4724"/>
    <n v="487690"/>
    <n v="4447"/>
    <n v="38679"/>
    <x v="0"/>
    <n v="0.45247956956066993"/>
  </r>
  <r>
    <s v="Post_4730"/>
    <x v="356"/>
    <x v="1"/>
    <x v="6"/>
    <x v="0"/>
    <x v="2"/>
    <x v="4725"/>
    <n v="226507"/>
    <n v="35353"/>
    <n v="35679"/>
    <x v="1"/>
    <n v="4.1624325004896336"/>
  </r>
  <r>
    <s v="Post_4731"/>
    <x v="110"/>
    <x v="2"/>
    <x v="1"/>
    <x v="4"/>
    <x v="2"/>
    <x v="4726"/>
    <n v="77073"/>
    <n v="55792"/>
    <n v="45498"/>
    <x v="1"/>
    <n v="5.613010283317562E-2"/>
  </r>
  <r>
    <s v="Post_4732"/>
    <x v="335"/>
    <x v="3"/>
    <x v="1"/>
    <x v="1"/>
    <x v="5"/>
    <x v="4727"/>
    <n v="277428"/>
    <n v="1086"/>
    <n v="25936"/>
    <x v="0"/>
    <n v="0.15233673899805508"/>
  </r>
  <r>
    <s v="Post_4733"/>
    <x v="274"/>
    <x v="2"/>
    <x v="1"/>
    <x v="5"/>
    <x v="2"/>
    <x v="4728"/>
    <n v="424075"/>
    <n v="10091"/>
    <n v="31751"/>
    <x v="2"/>
    <n v="0.21640271824223681"/>
  </r>
  <r>
    <s v="Post_4734"/>
    <x v="176"/>
    <x v="1"/>
    <x v="9"/>
    <x v="0"/>
    <x v="1"/>
    <x v="4729"/>
    <n v="220241"/>
    <n v="66953"/>
    <n v="6617"/>
    <x v="2"/>
    <n v="0.3618723049959417"/>
  </r>
  <r>
    <s v="Post_4735"/>
    <x v="79"/>
    <x v="1"/>
    <x v="0"/>
    <x v="1"/>
    <x v="7"/>
    <x v="4730"/>
    <n v="364525"/>
    <n v="90039"/>
    <n v="11727"/>
    <x v="0"/>
    <n v="0.10638517286498314"/>
  </r>
  <r>
    <s v="Post_4736"/>
    <x v="471"/>
    <x v="0"/>
    <x v="8"/>
    <x v="1"/>
    <x v="4"/>
    <x v="4731"/>
    <n v="174033"/>
    <n v="5711"/>
    <n v="21027"/>
    <x v="2"/>
    <n v="1.0511570680628273"/>
  </r>
  <r>
    <s v="Post_4737"/>
    <x v="494"/>
    <x v="1"/>
    <x v="7"/>
    <x v="5"/>
    <x v="2"/>
    <x v="4732"/>
    <n v="261021"/>
    <n v="47592"/>
    <n v="40550"/>
    <x v="1"/>
    <n v="7.869401866589136E-2"/>
  </r>
  <r>
    <s v="Post_4738"/>
    <x v="614"/>
    <x v="1"/>
    <x v="4"/>
    <x v="4"/>
    <x v="4"/>
    <x v="4733"/>
    <n v="238386"/>
    <n v="42195"/>
    <n v="33961"/>
    <x v="2"/>
    <n v="0.17177461810508474"/>
  </r>
  <r>
    <s v="Post_4739"/>
    <x v="110"/>
    <x v="0"/>
    <x v="2"/>
    <x v="5"/>
    <x v="0"/>
    <x v="4734"/>
    <n v="195965"/>
    <n v="58390"/>
    <n v="43705"/>
    <x v="1"/>
    <n v="5.8963402571711176"/>
  </r>
  <r>
    <s v="Post_4740"/>
    <x v="131"/>
    <x v="0"/>
    <x v="9"/>
    <x v="3"/>
    <x v="2"/>
    <x v="4735"/>
    <n v="196379"/>
    <n v="31009"/>
    <n v="15463"/>
    <x v="2"/>
    <n v="4.9483335788642127E-2"/>
  </r>
  <r>
    <s v="Post_4741"/>
    <x v="70"/>
    <x v="2"/>
    <x v="2"/>
    <x v="5"/>
    <x v="7"/>
    <x v="4736"/>
    <n v="182294"/>
    <n v="4266"/>
    <n v="23225"/>
    <x v="2"/>
    <n v="9.969547460434984E-2"/>
  </r>
  <r>
    <s v="Post_4742"/>
    <x v="33"/>
    <x v="1"/>
    <x v="5"/>
    <x v="0"/>
    <x v="5"/>
    <x v="4737"/>
    <n v="493708"/>
    <n v="79119"/>
    <n v="41390"/>
    <x v="1"/>
    <n v="0.35667365438106463"/>
  </r>
  <r>
    <s v="Post_4743"/>
    <x v="589"/>
    <x v="0"/>
    <x v="2"/>
    <x v="3"/>
    <x v="6"/>
    <x v="4738"/>
    <n v="140570"/>
    <n v="2510"/>
    <n v="17156"/>
    <x v="2"/>
    <n v="0.31684726726251683"/>
  </r>
  <r>
    <s v="Post_4744"/>
    <x v="597"/>
    <x v="1"/>
    <x v="5"/>
    <x v="1"/>
    <x v="0"/>
    <x v="4739"/>
    <n v="168541"/>
    <n v="64622"/>
    <n v="23184"/>
    <x v="1"/>
    <n v="0.2253423688168574"/>
  </r>
  <r>
    <s v="Post_4745"/>
    <x v="382"/>
    <x v="3"/>
    <x v="1"/>
    <x v="5"/>
    <x v="3"/>
    <x v="4740"/>
    <n v="85206"/>
    <n v="4933"/>
    <n v="20680"/>
    <x v="1"/>
    <n v="2.9927535390399607E-2"/>
  </r>
  <r>
    <s v="Post_4746"/>
    <x v="58"/>
    <x v="1"/>
    <x v="7"/>
    <x v="3"/>
    <x v="3"/>
    <x v="4741"/>
    <n v="51533"/>
    <n v="75559"/>
    <n v="11512"/>
    <x v="2"/>
    <n v="3.4362543627518796E-2"/>
  </r>
  <r>
    <s v="Post_4747"/>
    <x v="233"/>
    <x v="2"/>
    <x v="7"/>
    <x v="4"/>
    <x v="1"/>
    <x v="4742"/>
    <n v="51574"/>
    <n v="51539"/>
    <n v="29622"/>
    <x v="1"/>
    <n v="3.9885369565060613E-2"/>
  </r>
  <r>
    <s v="Post_4748"/>
    <x v="163"/>
    <x v="2"/>
    <x v="0"/>
    <x v="4"/>
    <x v="1"/>
    <x v="4743"/>
    <n v="300091"/>
    <n v="92655"/>
    <n v="43197"/>
    <x v="1"/>
    <n v="0.67988084933835513"/>
  </r>
  <r>
    <s v="Post_4749"/>
    <x v="359"/>
    <x v="0"/>
    <x v="2"/>
    <x v="0"/>
    <x v="0"/>
    <x v="4744"/>
    <n v="24782"/>
    <n v="18001"/>
    <n v="35311"/>
    <x v="1"/>
    <n v="4.6817401104879634E-2"/>
  </r>
  <r>
    <s v="Post_4750"/>
    <x v="617"/>
    <x v="2"/>
    <x v="0"/>
    <x v="3"/>
    <x v="2"/>
    <x v="4745"/>
    <n v="450023"/>
    <n v="10672"/>
    <n v="13565"/>
    <x v="2"/>
    <n v="0.17712447788128857"/>
  </r>
  <r>
    <s v="Post_4751"/>
    <x v="260"/>
    <x v="0"/>
    <x v="8"/>
    <x v="4"/>
    <x v="0"/>
    <x v="4746"/>
    <n v="78201"/>
    <n v="18502"/>
    <n v="1615"/>
    <x v="0"/>
    <n v="3.7567105951939718E-2"/>
  </r>
  <r>
    <s v="Post_4752"/>
    <x v="370"/>
    <x v="3"/>
    <x v="5"/>
    <x v="3"/>
    <x v="1"/>
    <x v="4747"/>
    <n v="142287"/>
    <n v="79299"/>
    <n v="31575"/>
    <x v="0"/>
    <n v="5.101174780839357E-2"/>
  </r>
  <r>
    <s v="Post_4753"/>
    <x v="211"/>
    <x v="0"/>
    <x v="6"/>
    <x v="1"/>
    <x v="6"/>
    <x v="4748"/>
    <n v="416515"/>
    <n v="20273"/>
    <n v="39780"/>
    <x v="1"/>
    <n v="0.12202568037213418"/>
  </r>
  <r>
    <s v="Post_4754"/>
    <x v="99"/>
    <x v="1"/>
    <x v="4"/>
    <x v="4"/>
    <x v="1"/>
    <x v="4749"/>
    <n v="268306"/>
    <n v="65885"/>
    <n v="16747"/>
    <x v="0"/>
    <n v="0.1132916522874914"/>
  </r>
  <r>
    <s v="Post_4755"/>
    <x v="93"/>
    <x v="3"/>
    <x v="0"/>
    <x v="0"/>
    <x v="1"/>
    <x v="4750"/>
    <n v="17533"/>
    <n v="73322"/>
    <n v="45503"/>
    <x v="2"/>
    <n v="4.2180722112630617E-2"/>
  </r>
  <r>
    <s v="Post_4756"/>
    <x v="92"/>
    <x v="2"/>
    <x v="1"/>
    <x v="3"/>
    <x v="2"/>
    <x v="4751"/>
    <n v="357355"/>
    <n v="37276"/>
    <n v="37138"/>
    <x v="1"/>
    <n v="0.10882092455532194"/>
  </r>
  <r>
    <s v="Post_4757"/>
    <x v="211"/>
    <x v="0"/>
    <x v="9"/>
    <x v="1"/>
    <x v="5"/>
    <x v="4752"/>
    <n v="494750"/>
    <n v="40998"/>
    <n v="22174"/>
    <x v="2"/>
    <n v="0.23533346943527256"/>
  </r>
  <r>
    <s v="Post_4758"/>
    <x v="439"/>
    <x v="2"/>
    <x v="3"/>
    <x v="3"/>
    <x v="1"/>
    <x v="4753"/>
    <n v="54007"/>
    <n v="33919"/>
    <n v="26510"/>
    <x v="1"/>
    <n v="9.3850925666222162E-2"/>
  </r>
  <r>
    <s v="Post_4759"/>
    <x v="324"/>
    <x v="1"/>
    <x v="9"/>
    <x v="0"/>
    <x v="6"/>
    <x v="4754"/>
    <n v="403609"/>
    <n v="7724"/>
    <n v="20596"/>
    <x v="1"/>
    <n v="0.26957098090661885"/>
  </r>
  <r>
    <s v="Post_4760"/>
    <x v="576"/>
    <x v="3"/>
    <x v="5"/>
    <x v="3"/>
    <x v="1"/>
    <x v="4755"/>
    <n v="495359"/>
    <n v="98876"/>
    <n v="31147"/>
    <x v="0"/>
    <n v="0.30506364618622883"/>
  </r>
  <r>
    <s v="Post_4761"/>
    <x v="104"/>
    <x v="1"/>
    <x v="8"/>
    <x v="4"/>
    <x v="2"/>
    <x v="4756"/>
    <n v="304588"/>
    <n v="15654"/>
    <n v="19851"/>
    <x v="0"/>
    <n v="0.20611247269756539"/>
  </r>
  <r>
    <s v="Post_4762"/>
    <x v="599"/>
    <x v="3"/>
    <x v="5"/>
    <x v="3"/>
    <x v="4"/>
    <x v="4757"/>
    <n v="32761"/>
    <n v="87377"/>
    <n v="33207"/>
    <x v="1"/>
    <n v="7.2961947212558137E-2"/>
  </r>
  <r>
    <s v="Post_4763"/>
    <x v="24"/>
    <x v="0"/>
    <x v="9"/>
    <x v="5"/>
    <x v="6"/>
    <x v="4758"/>
    <n v="486312"/>
    <n v="88398"/>
    <n v="108"/>
    <x v="0"/>
    <n v="0.37834347614891572"/>
  </r>
  <r>
    <s v="Post_4764"/>
    <x v="394"/>
    <x v="0"/>
    <x v="6"/>
    <x v="0"/>
    <x v="7"/>
    <x v="4759"/>
    <n v="52573"/>
    <n v="77235"/>
    <n v="39474"/>
    <x v="0"/>
    <n v="8.3588619283224211E-2"/>
  </r>
  <r>
    <s v="Post_4765"/>
    <x v="53"/>
    <x v="0"/>
    <x v="7"/>
    <x v="1"/>
    <x v="1"/>
    <x v="4760"/>
    <n v="426578"/>
    <n v="74476"/>
    <n v="13790"/>
    <x v="1"/>
    <n v="0.12865088787264151"/>
  </r>
  <r>
    <s v="Post_4766"/>
    <x v="261"/>
    <x v="3"/>
    <x v="6"/>
    <x v="2"/>
    <x v="1"/>
    <x v="4761"/>
    <n v="126499"/>
    <n v="7462"/>
    <n v="31727"/>
    <x v="1"/>
    <n v="7.4036076098690937E-2"/>
  </r>
  <r>
    <s v="Post_4767"/>
    <x v="103"/>
    <x v="1"/>
    <x v="7"/>
    <x v="0"/>
    <x v="2"/>
    <x v="4762"/>
    <n v="483900"/>
    <n v="15030"/>
    <n v="24612"/>
    <x v="2"/>
    <n v="0.12809811699863888"/>
  </r>
  <r>
    <s v="Post_4768"/>
    <x v="434"/>
    <x v="3"/>
    <x v="2"/>
    <x v="0"/>
    <x v="3"/>
    <x v="4763"/>
    <n v="174129"/>
    <n v="18094"/>
    <n v="29585"/>
    <x v="0"/>
    <n v="8.471454176929373E-2"/>
  </r>
  <r>
    <s v="Post_4769"/>
    <x v="622"/>
    <x v="1"/>
    <x v="5"/>
    <x v="2"/>
    <x v="1"/>
    <x v="4764"/>
    <n v="362060"/>
    <n v="47435"/>
    <n v="37002"/>
    <x v="2"/>
    <n v="0.43440025606923988"/>
  </r>
  <r>
    <s v="Post_4770"/>
    <x v="110"/>
    <x v="1"/>
    <x v="2"/>
    <x v="3"/>
    <x v="5"/>
    <x v="4765"/>
    <n v="266552"/>
    <n v="48272"/>
    <n v="11189"/>
    <x v="1"/>
    <n v="0.24427969959290838"/>
  </r>
  <r>
    <s v="Post_4771"/>
    <x v="268"/>
    <x v="3"/>
    <x v="0"/>
    <x v="4"/>
    <x v="6"/>
    <x v="4766"/>
    <n v="492874"/>
    <n v="1269"/>
    <n v="8977"/>
    <x v="1"/>
    <n v="0.1497425964292379"/>
  </r>
  <r>
    <s v="Post_4772"/>
    <x v="93"/>
    <x v="1"/>
    <x v="6"/>
    <x v="5"/>
    <x v="3"/>
    <x v="4767"/>
    <n v="440302"/>
    <n v="87598"/>
    <n v="7090"/>
    <x v="2"/>
    <n v="30.728891441700171"/>
  </r>
  <r>
    <s v="Post_4773"/>
    <x v="86"/>
    <x v="0"/>
    <x v="6"/>
    <x v="1"/>
    <x v="4"/>
    <x v="4768"/>
    <n v="328046"/>
    <n v="8689"/>
    <n v="37898"/>
    <x v="1"/>
    <n v="0.17490996151946298"/>
  </r>
  <r>
    <s v="Post_4774"/>
    <x v="700"/>
    <x v="2"/>
    <x v="7"/>
    <x v="0"/>
    <x v="6"/>
    <x v="4769"/>
    <n v="131670"/>
    <n v="67263"/>
    <n v="648"/>
    <x v="2"/>
    <n v="4.9648472268588976E-2"/>
  </r>
  <r>
    <s v="Post_4775"/>
    <x v="278"/>
    <x v="2"/>
    <x v="4"/>
    <x v="2"/>
    <x v="4"/>
    <x v="4770"/>
    <n v="334782"/>
    <n v="75537"/>
    <n v="29581"/>
    <x v="1"/>
    <n v="0.14817499537689974"/>
  </r>
  <r>
    <s v="Post_4776"/>
    <x v="545"/>
    <x v="0"/>
    <x v="1"/>
    <x v="2"/>
    <x v="5"/>
    <x v="4771"/>
    <n v="234320"/>
    <n v="76468"/>
    <n v="12204"/>
    <x v="0"/>
    <n v="0.22106568619667258"/>
  </r>
  <r>
    <s v="Post_4777"/>
    <x v="727"/>
    <x v="3"/>
    <x v="4"/>
    <x v="0"/>
    <x v="6"/>
    <x v="4772"/>
    <n v="412705"/>
    <n v="58028"/>
    <n v="15962"/>
    <x v="1"/>
    <n v="0.78597440348823122"/>
  </r>
  <r>
    <s v="Post_4778"/>
    <x v="27"/>
    <x v="0"/>
    <x v="4"/>
    <x v="3"/>
    <x v="6"/>
    <x v="4773"/>
    <n v="429074"/>
    <n v="13570"/>
    <n v="2674"/>
    <x v="2"/>
    <n v="0.34825076169443386"/>
  </r>
  <r>
    <s v="Post_4779"/>
    <x v="426"/>
    <x v="2"/>
    <x v="0"/>
    <x v="4"/>
    <x v="5"/>
    <x v="4774"/>
    <n v="103448"/>
    <n v="60694"/>
    <n v="21763"/>
    <x v="0"/>
    <n v="0.30477778378901221"/>
  </r>
  <r>
    <s v="Post_4780"/>
    <x v="58"/>
    <x v="1"/>
    <x v="7"/>
    <x v="3"/>
    <x v="0"/>
    <x v="4775"/>
    <n v="403285"/>
    <n v="93043"/>
    <n v="35529"/>
    <x v="2"/>
    <n v="0.49004173845742771"/>
  </r>
  <r>
    <s v="Post_4781"/>
    <x v="64"/>
    <x v="3"/>
    <x v="8"/>
    <x v="5"/>
    <x v="6"/>
    <x v="4776"/>
    <n v="246638"/>
    <n v="94927"/>
    <n v="39172"/>
    <x v="0"/>
    <n v="1.6608228715004842"/>
  </r>
  <r>
    <s v="Post_4782"/>
    <x v="691"/>
    <x v="1"/>
    <x v="4"/>
    <x v="4"/>
    <x v="2"/>
    <x v="4777"/>
    <n v="338512"/>
    <n v="25132"/>
    <n v="35276"/>
    <x v="0"/>
    <n v="0.13608556483935441"/>
  </r>
  <r>
    <s v="Post_4783"/>
    <x v="616"/>
    <x v="2"/>
    <x v="6"/>
    <x v="1"/>
    <x v="3"/>
    <x v="4778"/>
    <n v="140189"/>
    <n v="90689"/>
    <n v="37245"/>
    <x v="1"/>
    <n v="1.196865472433388"/>
  </r>
  <r>
    <s v="Post_4784"/>
    <x v="119"/>
    <x v="3"/>
    <x v="4"/>
    <x v="2"/>
    <x v="7"/>
    <x v="4779"/>
    <n v="494478"/>
    <n v="11190"/>
    <n v="12355"/>
    <x v="2"/>
    <n v="0.22989536674893124"/>
  </r>
  <r>
    <s v="Post_4785"/>
    <x v="679"/>
    <x v="3"/>
    <x v="3"/>
    <x v="5"/>
    <x v="3"/>
    <x v="4780"/>
    <n v="160940"/>
    <n v="2872"/>
    <n v="31118"/>
    <x v="1"/>
    <n v="4.2101721023668152E-2"/>
  </r>
  <r>
    <s v="Post_4786"/>
    <x v="76"/>
    <x v="2"/>
    <x v="5"/>
    <x v="4"/>
    <x v="1"/>
    <x v="4781"/>
    <n v="384817"/>
    <n v="87062"/>
    <n v="42578"/>
    <x v="0"/>
    <n v="1.6171943027250979"/>
  </r>
  <r>
    <s v="Post_4787"/>
    <x v="304"/>
    <x v="3"/>
    <x v="5"/>
    <x v="2"/>
    <x v="0"/>
    <x v="4782"/>
    <n v="43719"/>
    <n v="16485"/>
    <n v="43917"/>
    <x v="0"/>
    <n v="8.8230209828608616E-2"/>
  </r>
  <r>
    <s v="Post_4788"/>
    <x v="653"/>
    <x v="0"/>
    <x v="5"/>
    <x v="3"/>
    <x v="4"/>
    <x v="4783"/>
    <n v="230450"/>
    <n v="55221"/>
    <n v="1354"/>
    <x v="1"/>
    <n v="0.11587956841648415"/>
  </r>
  <r>
    <s v="Post_4789"/>
    <x v="569"/>
    <x v="0"/>
    <x v="8"/>
    <x v="4"/>
    <x v="7"/>
    <x v="4784"/>
    <n v="406067"/>
    <n v="52565"/>
    <n v="33962"/>
    <x v="2"/>
    <n v="0.17296192298360494"/>
  </r>
  <r>
    <s v="Post_4790"/>
    <x v="657"/>
    <x v="2"/>
    <x v="1"/>
    <x v="1"/>
    <x v="4"/>
    <x v="4785"/>
    <n v="248892"/>
    <n v="96898"/>
    <n v="12674"/>
    <x v="2"/>
    <n v="8.5926817996153163E-2"/>
  </r>
  <r>
    <s v="Post_4791"/>
    <x v="198"/>
    <x v="0"/>
    <x v="3"/>
    <x v="4"/>
    <x v="6"/>
    <x v="4786"/>
    <n v="416253"/>
    <n v="29943"/>
    <n v="37996"/>
    <x v="2"/>
    <n v="0.21545153906669942"/>
  </r>
  <r>
    <s v="Post_4792"/>
    <x v="428"/>
    <x v="3"/>
    <x v="1"/>
    <x v="0"/>
    <x v="5"/>
    <x v="4787"/>
    <n v="493114"/>
    <n v="58206"/>
    <n v="25766"/>
    <x v="2"/>
    <n v="0.19428536030523505"/>
  </r>
  <r>
    <s v="Post_4793"/>
    <x v="173"/>
    <x v="2"/>
    <x v="4"/>
    <x v="2"/>
    <x v="7"/>
    <x v="4788"/>
    <n v="17672"/>
    <n v="29206"/>
    <n v="24535"/>
    <x v="2"/>
    <n v="1.8065154259463506E-2"/>
  </r>
  <r>
    <s v="Post_4794"/>
    <x v="122"/>
    <x v="1"/>
    <x v="8"/>
    <x v="0"/>
    <x v="2"/>
    <x v="4789"/>
    <n v="232499"/>
    <n v="19425"/>
    <n v="23352"/>
    <x v="2"/>
    <n v="0.13860658280061067"/>
  </r>
  <r>
    <s v="Post_4795"/>
    <x v="715"/>
    <x v="3"/>
    <x v="1"/>
    <x v="2"/>
    <x v="5"/>
    <x v="4790"/>
    <n v="327683"/>
    <n v="58507"/>
    <n v="42984"/>
    <x v="0"/>
    <n v="0.63975517298435847"/>
  </r>
  <r>
    <s v="Post_4796"/>
    <x v="674"/>
    <x v="1"/>
    <x v="5"/>
    <x v="4"/>
    <x v="3"/>
    <x v="4791"/>
    <n v="291504"/>
    <n v="16339"/>
    <n v="31645"/>
    <x v="0"/>
    <n v="0.27832132287234479"/>
  </r>
  <r>
    <s v="Post_4797"/>
    <x v="141"/>
    <x v="1"/>
    <x v="1"/>
    <x v="1"/>
    <x v="5"/>
    <x v="4792"/>
    <n v="318761"/>
    <n v="68762"/>
    <n v="33987"/>
    <x v="1"/>
    <n v="0.388327421806624"/>
  </r>
  <r>
    <s v="Post_4798"/>
    <x v="548"/>
    <x v="2"/>
    <x v="5"/>
    <x v="2"/>
    <x v="2"/>
    <x v="4793"/>
    <n v="103616"/>
    <n v="40222"/>
    <n v="14604"/>
    <x v="1"/>
    <n v="5.5767149396280011E-2"/>
  </r>
  <r>
    <s v="Post_4799"/>
    <x v="667"/>
    <x v="3"/>
    <x v="9"/>
    <x v="0"/>
    <x v="6"/>
    <x v="4794"/>
    <n v="368597"/>
    <n v="5932"/>
    <n v="49827"/>
    <x v="2"/>
    <n v="1.3065389138961927"/>
  </r>
  <r>
    <s v="Post_4800"/>
    <x v="493"/>
    <x v="3"/>
    <x v="4"/>
    <x v="0"/>
    <x v="7"/>
    <x v="4795"/>
    <n v="200988"/>
    <n v="84981"/>
    <n v="41852"/>
    <x v="1"/>
    <n v="7.1211391528733306E-2"/>
  </r>
  <r>
    <s v="Post_4801"/>
    <x v="630"/>
    <x v="1"/>
    <x v="0"/>
    <x v="1"/>
    <x v="1"/>
    <x v="4796"/>
    <n v="499054"/>
    <n v="62073"/>
    <n v="40943"/>
    <x v="1"/>
    <n v="0.1709815557342165"/>
  </r>
  <r>
    <s v="Post_4802"/>
    <x v="384"/>
    <x v="3"/>
    <x v="2"/>
    <x v="0"/>
    <x v="0"/>
    <x v="4797"/>
    <n v="256833"/>
    <n v="21818"/>
    <n v="33470"/>
    <x v="1"/>
    <n v="7.145143094698711E-2"/>
  </r>
  <r>
    <s v="Post_4803"/>
    <x v="156"/>
    <x v="0"/>
    <x v="0"/>
    <x v="4"/>
    <x v="7"/>
    <x v="4798"/>
    <n v="231534"/>
    <n v="48422"/>
    <n v="40859"/>
    <x v="0"/>
    <n v="0.10966107152452527"/>
  </r>
  <r>
    <s v="Post_4804"/>
    <x v="16"/>
    <x v="0"/>
    <x v="8"/>
    <x v="0"/>
    <x v="3"/>
    <x v="4799"/>
    <n v="72964"/>
    <n v="71082"/>
    <n v="3187"/>
    <x v="2"/>
    <n v="4.4597248675710126E-2"/>
  </r>
  <r>
    <s v="Post_4805"/>
    <x v="33"/>
    <x v="3"/>
    <x v="1"/>
    <x v="1"/>
    <x v="4"/>
    <x v="4800"/>
    <n v="114238"/>
    <n v="46020"/>
    <n v="39802"/>
    <x v="0"/>
    <n v="0.28652695982951032"/>
  </r>
  <r>
    <s v="Post_4806"/>
    <x v="549"/>
    <x v="2"/>
    <x v="3"/>
    <x v="3"/>
    <x v="4"/>
    <x v="4801"/>
    <n v="98430"/>
    <n v="83970"/>
    <n v="511"/>
    <x v="1"/>
    <n v="8.4334816288873404E-2"/>
  </r>
  <r>
    <s v="Post_4807"/>
    <x v="392"/>
    <x v="2"/>
    <x v="4"/>
    <x v="2"/>
    <x v="4"/>
    <x v="4802"/>
    <n v="392520"/>
    <n v="5760"/>
    <n v="6404"/>
    <x v="2"/>
    <n v="9.5313440998364751E-2"/>
  </r>
  <r>
    <s v="Post_4808"/>
    <x v="513"/>
    <x v="0"/>
    <x v="7"/>
    <x v="0"/>
    <x v="5"/>
    <x v="4803"/>
    <n v="10082"/>
    <n v="55617"/>
    <n v="18055"/>
    <x v="2"/>
    <n v="4.6940284161507216E-2"/>
  </r>
  <r>
    <s v="Post_4809"/>
    <x v="285"/>
    <x v="2"/>
    <x v="8"/>
    <x v="3"/>
    <x v="2"/>
    <x v="4804"/>
    <n v="334822"/>
    <n v="18895"/>
    <n v="15190"/>
    <x v="2"/>
    <n v="2.5607871720116617"/>
  </r>
  <r>
    <s v="Post_4810"/>
    <x v="134"/>
    <x v="2"/>
    <x v="3"/>
    <x v="4"/>
    <x v="4"/>
    <x v="4805"/>
    <n v="133383"/>
    <n v="42152"/>
    <n v="32063"/>
    <x v="0"/>
    <n v="0.33369446409052916"/>
  </r>
  <r>
    <s v="Post_4811"/>
    <x v="188"/>
    <x v="0"/>
    <x v="0"/>
    <x v="2"/>
    <x v="7"/>
    <x v="4806"/>
    <n v="451832"/>
    <n v="40146"/>
    <n v="31465"/>
    <x v="2"/>
    <n v="0.22449072368508521"/>
  </r>
  <r>
    <s v="Post_4812"/>
    <x v="538"/>
    <x v="2"/>
    <x v="7"/>
    <x v="3"/>
    <x v="4"/>
    <x v="4807"/>
    <n v="171495"/>
    <n v="9299"/>
    <n v="12469"/>
    <x v="1"/>
    <n v="4.4851259324721234E-2"/>
  </r>
  <r>
    <s v="Post_4813"/>
    <x v="585"/>
    <x v="1"/>
    <x v="5"/>
    <x v="5"/>
    <x v="3"/>
    <x v="4808"/>
    <n v="233834"/>
    <n v="69647"/>
    <n v="25283"/>
    <x v="2"/>
    <n v="8.3715799573430463E-2"/>
  </r>
  <r>
    <s v="Post_4814"/>
    <x v="541"/>
    <x v="0"/>
    <x v="7"/>
    <x v="3"/>
    <x v="6"/>
    <x v="4809"/>
    <n v="454011"/>
    <n v="36924"/>
    <n v="24724"/>
    <x v="2"/>
    <n v="0.10626837484456216"/>
  </r>
  <r>
    <s v="Post_4815"/>
    <x v="431"/>
    <x v="0"/>
    <x v="2"/>
    <x v="2"/>
    <x v="6"/>
    <x v="4810"/>
    <n v="197896"/>
    <n v="13399"/>
    <n v="27986"/>
    <x v="2"/>
    <n v="1.7081982895244079"/>
  </r>
  <r>
    <s v="Post_4816"/>
    <x v="139"/>
    <x v="0"/>
    <x v="1"/>
    <x v="1"/>
    <x v="0"/>
    <x v="4811"/>
    <n v="332438"/>
    <n v="73519"/>
    <n v="30577"/>
    <x v="1"/>
    <n v="4.9247413725025666"/>
  </r>
  <r>
    <s v="Post_4817"/>
    <x v="496"/>
    <x v="0"/>
    <x v="2"/>
    <x v="2"/>
    <x v="5"/>
    <x v="4812"/>
    <n v="292175"/>
    <n v="58377"/>
    <n v="2200"/>
    <x v="1"/>
    <n v="9.6175232870885988E-2"/>
  </r>
  <r>
    <s v="Post_4818"/>
    <x v="143"/>
    <x v="0"/>
    <x v="0"/>
    <x v="4"/>
    <x v="7"/>
    <x v="4813"/>
    <n v="165527"/>
    <n v="2940"/>
    <n v="32075"/>
    <x v="1"/>
    <n v="5.3230889534132173E-2"/>
  </r>
  <r>
    <s v="Post_4819"/>
    <x v="268"/>
    <x v="2"/>
    <x v="1"/>
    <x v="0"/>
    <x v="7"/>
    <x v="4814"/>
    <n v="288532"/>
    <n v="80147"/>
    <n v="13810"/>
    <x v="2"/>
    <n v="0.42246565780070755"/>
  </r>
  <r>
    <s v="Post_4820"/>
    <x v="359"/>
    <x v="1"/>
    <x v="8"/>
    <x v="2"/>
    <x v="0"/>
    <x v="4815"/>
    <n v="489182"/>
    <n v="33789"/>
    <n v="7722"/>
    <x v="0"/>
    <n v="0.17499171523489987"/>
  </r>
  <r>
    <s v="Post_4821"/>
    <x v="526"/>
    <x v="0"/>
    <x v="1"/>
    <x v="5"/>
    <x v="6"/>
    <x v="4816"/>
    <n v="30623"/>
    <n v="82064"/>
    <n v="42992"/>
    <x v="1"/>
    <n v="3.4240314534323892E-2"/>
  </r>
  <r>
    <s v="Post_4822"/>
    <x v="363"/>
    <x v="2"/>
    <x v="5"/>
    <x v="4"/>
    <x v="7"/>
    <x v="4817"/>
    <n v="108016"/>
    <n v="90527"/>
    <n v="29819"/>
    <x v="1"/>
    <n v="5.8523356601349129E-2"/>
  </r>
  <r>
    <s v="Post_4823"/>
    <x v="505"/>
    <x v="0"/>
    <x v="9"/>
    <x v="0"/>
    <x v="7"/>
    <x v="4818"/>
    <n v="52717"/>
    <n v="79861"/>
    <n v="6857"/>
    <x v="2"/>
    <n v="6.1150418143695477E-2"/>
  </r>
  <r>
    <s v="Post_4824"/>
    <x v="388"/>
    <x v="3"/>
    <x v="6"/>
    <x v="4"/>
    <x v="4"/>
    <x v="4819"/>
    <n v="246103"/>
    <n v="84151"/>
    <n v="31382"/>
    <x v="0"/>
    <n v="0.35834744549271336"/>
  </r>
  <r>
    <s v="Post_4825"/>
    <x v="528"/>
    <x v="3"/>
    <x v="1"/>
    <x v="5"/>
    <x v="0"/>
    <x v="4820"/>
    <n v="3015"/>
    <n v="28109"/>
    <n v="12708"/>
    <x v="0"/>
    <n v="2.7841967993678517E-2"/>
  </r>
  <r>
    <s v="Post_4826"/>
    <x v="472"/>
    <x v="1"/>
    <x v="9"/>
    <x v="4"/>
    <x v="6"/>
    <x v="4821"/>
    <n v="314928"/>
    <n v="38702"/>
    <n v="22810"/>
    <x v="2"/>
    <n v="0.13540534736737603"/>
  </r>
  <r>
    <s v="Post_4827"/>
    <x v="284"/>
    <x v="0"/>
    <x v="6"/>
    <x v="1"/>
    <x v="7"/>
    <x v="4822"/>
    <n v="318849"/>
    <n v="1715"/>
    <n v="36121"/>
    <x v="0"/>
    <n v="281.74170616113742"/>
  </r>
  <r>
    <s v="Post_4828"/>
    <x v="405"/>
    <x v="1"/>
    <x v="9"/>
    <x v="0"/>
    <x v="7"/>
    <x v="4823"/>
    <n v="344378"/>
    <n v="37234"/>
    <n v="43612"/>
    <x v="1"/>
    <n v="0.21979955536005136"/>
  </r>
  <r>
    <s v="Post_4829"/>
    <x v="129"/>
    <x v="1"/>
    <x v="4"/>
    <x v="5"/>
    <x v="1"/>
    <x v="4824"/>
    <n v="220593"/>
    <n v="79638"/>
    <n v="11255"/>
    <x v="2"/>
    <n v="9.0753083412679084E-2"/>
  </r>
  <r>
    <s v="Post_4830"/>
    <x v="723"/>
    <x v="3"/>
    <x v="3"/>
    <x v="5"/>
    <x v="7"/>
    <x v="4825"/>
    <n v="5847"/>
    <n v="40798"/>
    <n v="15425"/>
    <x v="2"/>
    <n v="1.2487993861226539E-2"/>
  </r>
  <r>
    <s v="Post_4831"/>
    <x v="217"/>
    <x v="2"/>
    <x v="9"/>
    <x v="5"/>
    <x v="7"/>
    <x v="4826"/>
    <n v="22365"/>
    <n v="54961"/>
    <n v="16721"/>
    <x v="2"/>
    <n v="2.9320920777987876E-2"/>
  </r>
  <r>
    <s v="Post_4832"/>
    <x v="569"/>
    <x v="0"/>
    <x v="4"/>
    <x v="0"/>
    <x v="4"/>
    <x v="4827"/>
    <n v="432741"/>
    <n v="44948"/>
    <n v="33558"/>
    <x v="2"/>
    <n v="0.1381133484329142"/>
  </r>
  <r>
    <s v="Post_4833"/>
    <x v="366"/>
    <x v="2"/>
    <x v="2"/>
    <x v="0"/>
    <x v="4"/>
    <x v="4828"/>
    <n v="249418"/>
    <n v="81838"/>
    <n v="28886"/>
    <x v="2"/>
    <n v="0.12882467364764175"/>
  </r>
  <r>
    <s v="Post_4834"/>
    <x v="480"/>
    <x v="0"/>
    <x v="2"/>
    <x v="1"/>
    <x v="1"/>
    <x v="4829"/>
    <n v="222714"/>
    <n v="85120"/>
    <n v="6448"/>
    <x v="2"/>
    <n v="7.9356245868466624E-2"/>
  </r>
  <r>
    <s v="Post_4835"/>
    <x v="165"/>
    <x v="0"/>
    <x v="8"/>
    <x v="3"/>
    <x v="6"/>
    <x v="4830"/>
    <n v="182765"/>
    <n v="62879"/>
    <n v="44269"/>
    <x v="2"/>
    <n v="0.18744576988976175"/>
  </r>
  <r>
    <s v="Post_4836"/>
    <x v="504"/>
    <x v="2"/>
    <x v="5"/>
    <x v="5"/>
    <x v="5"/>
    <x v="4831"/>
    <n v="174376"/>
    <n v="30273"/>
    <n v="31178"/>
    <x v="0"/>
    <n v="0.12186616823357178"/>
  </r>
  <r>
    <s v="Post_4837"/>
    <x v="430"/>
    <x v="0"/>
    <x v="3"/>
    <x v="5"/>
    <x v="2"/>
    <x v="4832"/>
    <n v="469223"/>
    <n v="32079"/>
    <n v="24645"/>
    <x v="0"/>
    <n v="0.52245594934646689"/>
  </r>
  <r>
    <s v="Post_4838"/>
    <x v="390"/>
    <x v="2"/>
    <x v="0"/>
    <x v="2"/>
    <x v="0"/>
    <x v="4833"/>
    <n v="410862"/>
    <n v="46533"/>
    <n v="16456"/>
    <x v="1"/>
    <n v="0.12454820650698281"/>
  </r>
  <r>
    <s v="Post_4839"/>
    <x v="170"/>
    <x v="0"/>
    <x v="5"/>
    <x v="2"/>
    <x v="7"/>
    <x v="4834"/>
    <n v="304640"/>
    <n v="99763"/>
    <n v="21950"/>
    <x v="2"/>
    <n v="0.12649596334298277"/>
  </r>
  <r>
    <s v="Post_4840"/>
    <x v="258"/>
    <x v="2"/>
    <x v="0"/>
    <x v="4"/>
    <x v="7"/>
    <x v="4835"/>
    <n v="105871"/>
    <n v="92239"/>
    <n v="40889"/>
    <x v="2"/>
    <n v="7.3212639188837317E-2"/>
  </r>
  <r>
    <s v="Post_4841"/>
    <x v="137"/>
    <x v="0"/>
    <x v="0"/>
    <x v="3"/>
    <x v="3"/>
    <x v="4836"/>
    <n v="420019"/>
    <n v="84514"/>
    <n v="30850"/>
    <x v="0"/>
    <n v="4.5970222302362123"/>
  </r>
  <r>
    <s v="Post_4842"/>
    <x v="147"/>
    <x v="2"/>
    <x v="6"/>
    <x v="4"/>
    <x v="3"/>
    <x v="4837"/>
    <n v="290269"/>
    <n v="28373"/>
    <n v="49708"/>
    <x v="2"/>
    <n v="0.86990303184881845"/>
  </r>
  <r>
    <s v="Post_4843"/>
    <x v="65"/>
    <x v="3"/>
    <x v="6"/>
    <x v="1"/>
    <x v="5"/>
    <x v="4838"/>
    <n v="99772"/>
    <n v="42285"/>
    <n v="5621"/>
    <x v="0"/>
    <n v="0.13171634935273666"/>
  </r>
  <r>
    <s v="Post_4844"/>
    <x v="382"/>
    <x v="0"/>
    <x v="1"/>
    <x v="5"/>
    <x v="3"/>
    <x v="4839"/>
    <n v="262668"/>
    <n v="23314"/>
    <n v="21369"/>
    <x v="2"/>
    <n v="0.16069119732982134"/>
  </r>
  <r>
    <s v="Post_4845"/>
    <x v="196"/>
    <x v="2"/>
    <x v="8"/>
    <x v="0"/>
    <x v="5"/>
    <x v="4840"/>
    <n v="135773"/>
    <n v="17076"/>
    <n v="35509"/>
    <x v="0"/>
    <n v="0.26329046687168017"/>
  </r>
  <r>
    <s v="Post_4846"/>
    <x v="503"/>
    <x v="2"/>
    <x v="2"/>
    <x v="3"/>
    <x v="0"/>
    <x v="4841"/>
    <n v="423135"/>
    <n v="87349"/>
    <n v="22463"/>
    <x v="2"/>
    <n v="5.6571310292119561"/>
  </r>
  <r>
    <s v="Post_4847"/>
    <x v="490"/>
    <x v="1"/>
    <x v="1"/>
    <x v="4"/>
    <x v="6"/>
    <x v="4842"/>
    <n v="371193"/>
    <n v="92745"/>
    <n v="30595"/>
    <x v="2"/>
    <n v="0.17071328537110661"/>
  </r>
  <r>
    <s v="Post_4848"/>
    <x v="615"/>
    <x v="1"/>
    <x v="0"/>
    <x v="4"/>
    <x v="6"/>
    <x v="4843"/>
    <n v="461019"/>
    <n v="50137"/>
    <n v="8384"/>
    <x v="1"/>
    <n v="0.51156571365553749"/>
  </r>
  <r>
    <s v="Post_4849"/>
    <x v="502"/>
    <x v="3"/>
    <x v="0"/>
    <x v="2"/>
    <x v="6"/>
    <x v="4844"/>
    <n v="397972"/>
    <n v="27387"/>
    <n v="757"/>
    <x v="0"/>
    <n v="0.12510866957900649"/>
  </r>
  <r>
    <s v="Post_4850"/>
    <x v="505"/>
    <x v="1"/>
    <x v="7"/>
    <x v="3"/>
    <x v="4"/>
    <x v="4845"/>
    <n v="60303"/>
    <n v="73622"/>
    <n v="3048"/>
    <x v="0"/>
    <n v="0.43525635933205165"/>
  </r>
  <r>
    <s v="Post_4851"/>
    <x v="649"/>
    <x v="0"/>
    <x v="9"/>
    <x v="5"/>
    <x v="4"/>
    <x v="4846"/>
    <n v="83744"/>
    <n v="83078"/>
    <n v="26847"/>
    <x v="1"/>
    <n v="4.4836038665640003E-2"/>
  </r>
  <r>
    <s v="Post_4852"/>
    <x v="548"/>
    <x v="1"/>
    <x v="8"/>
    <x v="0"/>
    <x v="0"/>
    <x v="4847"/>
    <n v="432158"/>
    <n v="74368"/>
    <n v="12933"/>
    <x v="2"/>
    <n v="0.18928417605145728"/>
  </r>
  <r>
    <s v="Post_4853"/>
    <x v="597"/>
    <x v="3"/>
    <x v="3"/>
    <x v="4"/>
    <x v="1"/>
    <x v="4848"/>
    <n v="451179"/>
    <n v="64867"/>
    <n v="14319"/>
    <x v="2"/>
    <n v="0.26841162606740393"/>
  </r>
  <r>
    <s v="Post_4854"/>
    <x v="424"/>
    <x v="0"/>
    <x v="1"/>
    <x v="0"/>
    <x v="4"/>
    <x v="4849"/>
    <n v="487566"/>
    <n v="24836"/>
    <n v="15466"/>
    <x v="1"/>
    <n v="0.16145112343639223"/>
  </r>
  <r>
    <s v="Post_4855"/>
    <x v="566"/>
    <x v="1"/>
    <x v="4"/>
    <x v="3"/>
    <x v="6"/>
    <x v="4850"/>
    <n v="482348"/>
    <n v="51534"/>
    <n v="14880"/>
    <x v="2"/>
    <n v="0.11340061105835846"/>
  </r>
  <r>
    <s v="Post_4856"/>
    <x v="652"/>
    <x v="1"/>
    <x v="1"/>
    <x v="1"/>
    <x v="3"/>
    <x v="4851"/>
    <n v="356338"/>
    <n v="35844"/>
    <n v="36945"/>
    <x v="1"/>
    <n v="0.93358700239745551"/>
  </r>
  <r>
    <s v="Post_4857"/>
    <x v="175"/>
    <x v="0"/>
    <x v="5"/>
    <x v="1"/>
    <x v="7"/>
    <x v="4852"/>
    <n v="34396"/>
    <n v="21909"/>
    <n v="47928"/>
    <x v="1"/>
    <n v="0.57800612204156776"/>
  </r>
  <r>
    <s v="Post_4858"/>
    <x v="131"/>
    <x v="0"/>
    <x v="5"/>
    <x v="3"/>
    <x v="4"/>
    <x v="4853"/>
    <n v="56197"/>
    <n v="39414"/>
    <n v="10372"/>
    <x v="0"/>
    <n v="0.78853465272869316"/>
  </r>
  <r>
    <s v="Post_4859"/>
    <x v="167"/>
    <x v="3"/>
    <x v="2"/>
    <x v="1"/>
    <x v="4"/>
    <x v="4854"/>
    <n v="185763"/>
    <n v="72551"/>
    <n v="49196"/>
    <x v="2"/>
    <n v="7.1671180056155748E-2"/>
  </r>
  <r>
    <s v="Post_4860"/>
    <x v="602"/>
    <x v="2"/>
    <x v="4"/>
    <x v="0"/>
    <x v="3"/>
    <x v="4855"/>
    <n v="247328"/>
    <n v="16921"/>
    <n v="20278"/>
    <x v="2"/>
    <n v="0.11658295616487076"/>
  </r>
  <r>
    <s v="Post_4861"/>
    <x v="7"/>
    <x v="3"/>
    <x v="9"/>
    <x v="2"/>
    <x v="3"/>
    <x v="4856"/>
    <n v="491928"/>
    <n v="68387"/>
    <n v="27432"/>
    <x v="2"/>
    <n v="9.1358690583517266"/>
  </r>
  <r>
    <s v="Post_4862"/>
    <x v="368"/>
    <x v="3"/>
    <x v="5"/>
    <x v="2"/>
    <x v="0"/>
    <x v="4857"/>
    <n v="265425"/>
    <n v="78956"/>
    <n v="35640"/>
    <x v="0"/>
    <n v="0.24343139873717332"/>
  </r>
  <r>
    <s v="Post_4863"/>
    <x v="143"/>
    <x v="3"/>
    <x v="6"/>
    <x v="2"/>
    <x v="6"/>
    <x v="4858"/>
    <n v="129321"/>
    <n v="55183"/>
    <n v="8361"/>
    <x v="2"/>
    <n v="4.6186912530683112E-2"/>
  </r>
  <r>
    <s v="Post_4864"/>
    <x v="474"/>
    <x v="2"/>
    <x v="9"/>
    <x v="2"/>
    <x v="7"/>
    <x v="4859"/>
    <n v="364767"/>
    <n v="81947"/>
    <n v="46251"/>
    <x v="0"/>
    <n v="0.17639294120509622"/>
  </r>
  <r>
    <s v="Post_4865"/>
    <x v="711"/>
    <x v="2"/>
    <x v="9"/>
    <x v="5"/>
    <x v="0"/>
    <x v="4860"/>
    <n v="386534"/>
    <n v="22475"/>
    <n v="3736"/>
    <x v="2"/>
    <n v="0.74314774370229797"/>
  </r>
  <r>
    <s v="Post_4866"/>
    <x v="186"/>
    <x v="1"/>
    <x v="8"/>
    <x v="0"/>
    <x v="6"/>
    <x v="4861"/>
    <n v="296583"/>
    <n v="58040"/>
    <n v="7687"/>
    <x v="1"/>
    <n v="9.1047921850219621E-2"/>
  </r>
  <r>
    <s v="Post_4867"/>
    <x v="524"/>
    <x v="3"/>
    <x v="4"/>
    <x v="4"/>
    <x v="6"/>
    <x v="4862"/>
    <n v="428316"/>
    <n v="72576"/>
    <n v="23752"/>
    <x v="1"/>
    <n v="4.9018406054377275"/>
  </r>
  <r>
    <s v="Post_4868"/>
    <x v="358"/>
    <x v="1"/>
    <x v="3"/>
    <x v="0"/>
    <x v="4"/>
    <x v="4863"/>
    <n v="403218"/>
    <n v="81324"/>
    <n v="33580"/>
    <x v="0"/>
    <n v="0.14609883881591934"/>
  </r>
  <r>
    <s v="Post_4869"/>
    <x v="302"/>
    <x v="0"/>
    <x v="8"/>
    <x v="3"/>
    <x v="4"/>
    <x v="4864"/>
    <n v="256848"/>
    <n v="89947"/>
    <n v="10770"/>
    <x v="0"/>
    <n v="1.1377564657366868"/>
  </r>
  <r>
    <s v="Post_4870"/>
    <x v="176"/>
    <x v="0"/>
    <x v="7"/>
    <x v="2"/>
    <x v="4"/>
    <x v="4865"/>
    <n v="160086"/>
    <n v="9229"/>
    <n v="19659"/>
    <x v="0"/>
    <n v="4.7901596077713667E-2"/>
  </r>
  <r>
    <s v="Post_4871"/>
    <x v="720"/>
    <x v="2"/>
    <x v="3"/>
    <x v="5"/>
    <x v="6"/>
    <x v="4866"/>
    <n v="449141"/>
    <n v="9679"/>
    <n v="43516"/>
    <x v="2"/>
    <n v="0.14332391794345059"/>
  </r>
  <r>
    <s v="Post_4872"/>
    <x v="294"/>
    <x v="3"/>
    <x v="2"/>
    <x v="5"/>
    <x v="0"/>
    <x v="4867"/>
    <n v="108867"/>
    <n v="70396"/>
    <n v="45391"/>
    <x v="0"/>
    <n v="5.0612053632276693E-2"/>
  </r>
  <r>
    <s v="Post_4873"/>
    <x v="483"/>
    <x v="1"/>
    <x v="6"/>
    <x v="2"/>
    <x v="4"/>
    <x v="4868"/>
    <n v="316213"/>
    <n v="37185"/>
    <n v="44016"/>
    <x v="1"/>
    <n v="1.5033629657650842"/>
  </r>
  <r>
    <s v="Post_4874"/>
    <x v="394"/>
    <x v="1"/>
    <x v="7"/>
    <x v="0"/>
    <x v="4"/>
    <x v="4869"/>
    <n v="340168"/>
    <n v="97166"/>
    <n v="37399"/>
    <x v="0"/>
    <n v="0.17207534832233667"/>
  </r>
  <r>
    <s v="Post_4875"/>
    <x v="222"/>
    <x v="2"/>
    <x v="8"/>
    <x v="5"/>
    <x v="1"/>
    <x v="4870"/>
    <n v="394633"/>
    <n v="84477"/>
    <n v="15862"/>
    <x v="0"/>
    <n v="0.28678451183328246"/>
  </r>
  <r>
    <s v="Post_4876"/>
    <x v="470"/>
    <x v="2"/>
    <x v="7"/>
    <x v="4"/>
    <x v="4"/>
    <x v="4871"/>
    <n v="279571"/>
    <n v="11782"/>
    <n v="32670"/>
    <x v="0"/>
    <n v="0.10927537023678359"/>
  </r>
  <r>
    <s v="Post_4877"/>
    <x v="356"/>
    <x v="0"/>
    <x v="5"/>
    <x v="4"/>
    <x v="1"/>
    <x v="4872"/>
    <n v="180313"/>
    <n v="80998"/>
    <n v="43440"/>
    <x v="0"/>
    <n v="0.13522552304040111"/>
  </r>
  <r>
    <s v="Post_4878"/>
    <x v="728"/>
    <x v="1"/>
    <x v="5"/>
    <x v="3"/>
    <x v="6"/>
    <x v="4873"/>
    <n v="461474"/>
    <n v="69202"/>
    <n v="13596"/>
    <x v="1"/>
    <n v="0.20553938832742075"/>
  </r>
  <r>
    <s v="Post_4879"/>
    <x v="418"/>
    <x v="2"/>
    <x v="2"/>
    <x v="0"/>
    <x v="0"/>
    <x v="4874"/>
    <n v="314092"/>
    <n v="79807"/>
    <n v="25783"/>
    <x v="1"/>
    <n v="0.21279750209536191"/>
  </r>
  <r>
    <s v="Post_4880"/>
    <x v="609"/>
    <x v="0"/>
    <x v="8"/>
    <x v="2"/>
    <x v="6"/>
    <x v="4875"/>
    <n v="450870"/>
    <n v="54217"/>
    <n v="11793"/>
    <x v="1"/>
    <n v="0.51831365557131026"/>
  </r>
  <r>
    <s v="Post_4881"/>
    <x v="555"/>
    <x v="2"/>
    <x v="4"/>
    <x v="3"/>
    <x v="6"/>
    <x v="4876"/>
    <n v="13591"/>
    <n v="65762"/>
    <n v="21079"/>
    <x v="1"/>
    <n v="2.9847375159442378E-2"/>
  </r>
  <r>
    <s v="Post_4882"/>
    <x v="113"/>
    <x v="3"/>
    <x v="6"/>
    <x v="2"/>
    <x v="4"/>
    <x v="4877"/>
    <n v="336320"/>
    <n v="47744"/>
    <n v="25126"/>
    <x v="0"/>
    <n v="0.10362422688283769"/>
  </r>
  <r>
    <s v="Post_4883"/>
    <x v="495"/>
    <x v="0"/>
    <x v="8"/>
    <x v="5"/>
    <x v="1"/>
    <x v="4878"/>
    <n v="442401"/>
    <n v="9749"/>
    <n v="39725"/>
    <x v="2"/>
    <n v="0.17670170704177182"/>
  </r>
  <r>
    <s v="Post_4884"/>
    <x v="313"/>
    <x v="1"/>
    <x v="2"/>
    <x v="5"/>
    <x v="0"/>
    <x v="4879"/>
    <n v="443562"/>
    <n v="51100"/>
    <n v="18671"/>
    <x v="2"/>
    <n v="1.3895158256030187"/>
  </r>
  <r>
    <s v="Post_4885"/>
    <x v="586"/>
    <x v="0"/>
    <x v="5"/>
    <x v="0"/>
    <x v="4"/>
    <x v="4880"/>
    <n v="86352"/>
    <n v="51733"/>
    <n v="24153"/>
    <x v="1"/>
    <n v="8.3657287591456173E-2"/>
  </r>
  <r>
    <s v="Post_4886"/>
    <x v="288"/>
    <x v="3"/>
    <x v="8"/>
    <x v="1"/>
    <x v="2"/>
    <x v="4881"/>
    <n v="75168"/>
    <n v="47737"/>
    <n v="45281"/>
    <x v="1"/>
    <n v="5.7454564584886965E-2"/>
  </r>
  <r>
    <s v="Post_4887"/>
    <x v="90"/>
    <x v="1"/>
    <x v="7"/>
    <x v="1"/>
    <x v="4"/>
    <x v="4882"/>
    <n v="111830"/>
    <n v="35146"/>
    <n v="38332"/>
    <x v="2"/>
    <n v="0.10048232688152219"/>
  </r>
  <r>
    <s v="Post_4888"/>
    <x v="307"/>
    <x v="3"/>
    <x v="7"/>
    <x v="5"/>
    <x v="6"/>
    <x v="4883"/>
    <n v="395504"/>
    <n v="18871"/>
    <n v="20392"/>
    <x v="0"/>
    <n v="16.298058179637128"/>
  </r>
  <r>
    <s v="Post_4889"/>
    <x v="647"/>
    <x v="3"/>
    <x v="6"/>
    <x v="5"/>
    <x v="1"/>
    <x v="4884"/>
    <n v="131247"/>
    <n v="2304"/>
    <n v="41069"/>
    <x v="2"/>
    <n v="1.168300270966447"/>
  </r>
  <r>
    <s v="Post_4890"/>
    <x v="314"/>
    <x v="2"/>
    <x v="4"/>
    <x v="5"/>
    <x v="1"/>
    <x v="4885"/>
    <n v="495489"/>
    <n v="67515"/>
    <n v="42200"/>
    <x v="2"/>
    <n v="14.762513415943019"/>
  </r>
  <r>
    <s v="Post_4891"/>
    <x v="156"/>
    <x v="2"/>
    <x v="1"/>
    <x v="0"/>
    <x v="7"/>
    <x v="4886"/>
    <n v="94805"/>
    <n v="57365"/>
    <n v="34013"/>
    <x v="0"/>
    <n v="5.4412887738184063E-2"/>
  </r>
  <r>
    <s v="Post_4892"/>
    <x v="322"/>
    <x v="0"/>
    <x v="7"/>
    <x v="1"/>
    <x v="2"/>
    <x v="4887"/>
    <n v="225181"/>
    <n v="95950"/>
    <n v="6608"/>
    <x v="2"/>
    <n v="0.1006748745169594"/>
  </r>
  <r>
    <s v="Post_4893"/>
    <x v="372"/>
    <x v="0"/>
    <x v="6"/>
    <x v="4"/>
    <x v="2"/>
    <x v="4888"/>
    <n v="82049"/>
    <n v="47045"/>
    <n v="24740"/>
    <x v="2"/>
    <n v="0.24060924185738058"/>
  </r>
  <r>
    <s v="Post_4894"/>
    <x v="232"/>
    <x v="0"/>
    <x v="2"/>
    <x v="1"/>
    <x v="2"/>
    <x v="4889"/>
    <n v="332578"/>
    <n v="22311"/>
    <n v="44613"/>
    <x v="2"/>
    <n v="0.10912066664062715"/>
  </r>
  <r>
    <s v="Post_4895"/>
    <x v="248"/>
    <x v="2"/>
    <x v="7"/>
    <x v="1"/>
    <x v="0"/>
    <x v="4890"/>
    <n v="66203"/>
    <n v="57953"/>
    <n v="24448"/>
    <x v="1"/>
    <n v="3.8898566733720823E-2"/>
  </r>
  <r>
    <s v="Post_4896"/>
    <x v="212"/>
    <x v="3"/>
    <x v="4"/>
    <x v="4"/>
    <x v="1"/>
    <x v="4891"/>
    <n v="161293"/>
    <n v="22025"/>
    <n v="44625"/>
    <x v="0"/>
    <n v="0.50439352533109105"/>
  </r>
  <r>
    <s v="Post_4897"/>
    <x v="550"/>
    <x v="1"/>
    <x v="9"/>
    <x v="4"/>
    <x v="1"/>
    <x v="4892"/>
    <n v="59292"/>
    <n v="59643"/>
    <n v="13191"/>
    <x v="0"/>
    <n v="3.9048341850757701E-2"/>
  </r>
  <r>
    <s v="Post_4898"/>
    <x v="545"/>
    <x v="0"/>
    <x v="5"/>
    <x v="5"/>
    <x v="3"/>
    <x v="4893"/>
    <n v="173842"/>
    <n v="80871"/>
    <n v="894"/>
    <x v="2"/>
    <n v="9.5396391756424892E-2"/>
  </r>
  <r>
    <s v="Post_4899"/>
    <x v="477"/>
    <x v="2"/>
    <x v="9"/>
    <x v="2"/>
    <x v="6"/>
    <x v="4894"/>
    <n v="84866"/>
    <n v="5568"/>
    <n v="11039"/>
    <x v="1"/>
    <n v="3.5443956751757127E-2"/>
  </r>
  <r>
    <s v="Post_4900"/>
    <x v="301"/>
    <x v="0"/>
    <x v="8"/>
    <x v="5"/>
    <x v="3"/>
    <x v="4895"/>
    <n v="157281"/>
    <n v="33939"/>
    <n v="13278"/>
    <x v="2"/>
    <n v="0.14550471418538977"/>
  </r>
  <r>
    <s v="Post_4901"/>
    <x v="345"/>
    <x v="0"/>
    <x v="4"/>
    <x v="5"/>
    <x v="1"/>
    <x v="4896"/>
    <n v="243377"/>
    <n v="66500"/>
    <n v="16986"/>
    <x v="2"/>
    <n v="0.13203326370742416"/>
  </r>
  <r>
    <s v="Post_4902"/>
    <x v="681"/>
    <x v="2"/>
    <x v="4"/>
    <x v="2"/>
    <x v="1"/>
    <x v="4897"/>
    <n v="54581"/>
    <n v="85663"/>
    <n v="16461"/>
    <x v="2"/>
    <n v="0.21281320024444897"/>
  </r>
  <r>
    <s v="Post_4903"/>
    <x v="601"/>
    <x v="2"/>
    <x v="7"/>
    <x v="5"/>
    <x v="5"/>
    <x v="4898"/>
    <n v="59927"/>
    <n v="59494"/>
    <n v="31869"/>
    <x v="0"/>
    <n v="5.1442421143042504E-2"/>
  </r>
  <r>
    <s v="Post_4904"/>
    <x v="155"/>
    <x v="3"/>
    <x v="8"/>
    <x v="1"/>
    <x v="3"/>
    <x v="4899"/>
    <n v="234826"/>
    <n v="31690"/>
    <n v="10783"/>
    <x v="0"/>
    <n v="0.17190153038167486"/>
  </r>
  <r>
    <s v="Post_4905"/>
    <x v="149"/>
    <x v="0"/>
    <x v="6"/>
    <x v="5"/>
    <x v="1"/>
    <x v="4900"/>
    <n v="116022"/>
    <n v="79124"/>
    <n v="31477"/>
    <x v="1"/>
    <n v="5.6633861012718584E-2"/>
  </r>
  <r>
    <s v="Post_4906"/>
    <x v="83"/>
    <x v="3"/>
    <x v="1"/>
    <x v="2"/>
    <x v="1"/>
    <x v="4901"/>
    <n v="149710"/>
    <n v="26362"/>
    <n v="169"/>
    <x v="1"/>
    <n v="0.16670702522725339"/>
  </r>
  <r>
    <s v="Post_4907"/>
    <x v="173"/>
    <x v="1"/>
    <x v="4"/>
    <x v="5"/>
    <x v="7"/>
    <x v="4902"/>
    <n v="434763"/>
    <n v="52776"/>
    <n v="45150"/>
    <x v="1"/>
    <n v="0.21555726771171138"/>
  </r>
  <r>
    <s v="Post_4908"/>
    <x v="716"/>
    <x v="0"/>
    <x v="4"/>
    <x v="2"/>
    <x v="2"/>
    <x v="4903"/>
    <n v="328885"/>
    <n v="45228"/>
    <n v="43415"/>
    <x v="1"/>
    <n v="0.78863981504567193"/>
  </r>
  <r>
    <s v="Post_4909"/>
    <x v="167"/>
    <x v="3"/>
    <x v="2"/>
    <x v="0"/>
    <x v="4"/>
    <x v="4904"/>
    <n v="449609"/>
    <n v="14702"/>
    <n v="40777"/>
    <x v="2"/>
    <n v="0.28705668125948758"/>
  </r>
  <r>
    <s v="Post_4910"/>
    <x v="547"/>
    <x v="3"/>
    <x v="7"/>
    <x v="1"/>
    <x v="3"/>
    <x v="4905"/>
    <n v="19697"/>
    <n v="7821"/>
    <n v="21185"/>
    <x v="1"/>
    <n v="9.8894721580788554E-3"/>
  </r>
  <r>
    <s v="Post_4911"/>
    <x v="595"/>
    <x v="3"/>
    <x v="8"/>
    <x v="2"/>
    <x v="5"/>
    <x v="4906"/>
    <n v="491636"/>
    <n v="22277"/>
    <n v="27516"/>
    <x v="0"/>
    <n v="0.34257814526711944"/>
  </r>
  <r>
    <s v="Post_4912"/>
    <x v="600"/>
    <x v="3"/>
    <x v="0"/>
    <x v="3"/>
    <x v="6"/>
    <x v="4907"/>
    <n v="73555"/>
    <n v="40353"/>
    <n v="34352"/>
    <x v="2"/>
    <n v="3.0633984630938589E-2"/>
  </r>
  <r>
    <s v="Post_4913"/>
    <x v="34"/>
    <x v="2"/>
    <x v="4"/>
    <x v="4"/>
    <x v="7"/>
    <x v="4908"/>
    <n v="104223"/>
    <n v="18051"/>
    <n v="22871"/>
    <x v="0"/>
    <n v="7.6138803485876719E-2"/>
  </r>
  <r>
    <s v="Post_4914"/>
    <x v="266"/>
    <x v="3"/>
    <x v="8"/>
    <x v="4"/>
    <x v="2"/>
    <x v="4909"/>
    <n v="252839"/>
    <n v="70790"/>
    <n v="24139"/>
    <x v="2"/>
    <n v="9.8669960885875624E-2"/>
  </r>
  <r>
    <s v="Post_4915"/>
    <x v="294"/>
    <x v="3"/>
    <x v="7"/>
    <x v="1"/>
    <x v="0"/>
    <x v="4910"/>
    <n v="359259"/>
    <n v="62782"/>
    <n v="5095"/>
    <x v="2"/>
    <n v="0.11618515049890665"/>
  </r>
  <r>
    <s v="Post_4916"/>
    <x v="459"/>
    <x v="2"/>
    <x v="7"/>
    <x v="5"/>
    <x v="7"/>
    <x v="4911"/>
    <n v="487965"/>
    <n v="99408"/>
    <n v="9518"/>
    <x v="0"/>
    <n v="0.1384480319161274"/>
  </r>
  <r>
    <s v="Post_4917"/>
    <x v="503"/>
    <x v="0"/>
    <x v="2"/>
    <x v="0"/>
    <x v="4"/>
    <x v="4912"/>
    <n v="488029"/>
    <n v="51442"/>
    <n v="35239"/>
    <x v="1"/>
    <n v="0.20162376754485672"/>
  </r>
  <r>
    <s v="Post_4918"/>
    <x v="107"/>
    <x v="1"/>
    <x v="7"/>
    <x v="5"/>
    <x v="4"/>
    <x v="4913"/>
    <n v="409948"/>
    <n v="70388"/>
    <n v="9723"/>
    <x v="0"/>
    <n v="0.42153582279047203"/>
  </r>
  <r>
    <s v="Post_4919"/>
    <x v="361"/>
    <x v="1"/>
    <x v="9"/>
    <x v="5"/>
    <x v="6"/>
    <x v="4914"/>
    <n v="176014"/>
    <n v="18821"/>
    <n v="29899"/>
    <x v="2"/>
    <n v="0.43210847415913106"/>
  </r>
  <r>
    <s v="Post_4920"/>
    <x v="645"/>
    <x v="1"/>
    <x v="1"/>
    <x v="4"/>
    <x v="2"/>
    <x v="4915"/>
    <n v="361279"/>
    <n v="85852"/>
    <n v="45486"/>
    <x v="1"/>
    <n v="0.15568418880307136"/>
  </r>
  <r>
    <s v="Post_4921"/>
    <x v="126"/>
    <x v="0"/>
    <x v="4"/>
    <x v="5"/>
    <x v="2"/>
    <x v="4916"/>
    <n v="45114"/>
    <n v="52963"/>
    <n v="27051"/>
    <x v="0"/>
    <n v="0.5863597596978416"/>
  </r>
  <r>
    <s v="Post_4922"/>
    <x v="404"/>
    <x v="3"/>
    <x v="8"/>
    <x v="2"/>
    <x v="2"/>
    <x v="4917"/>
    <n v="9672"/>
    <n v="65313"/>
    <n v="8739"/>
    <x v="1"/>
    <n v="2.1997701544442326E-2"/>
  </r>
  <r>
    <s v="Post_4923"/>
    <x v="427"/>
    <x v="2"/>
    <x v="2"/>
    <x v="3"/>
    <x v="0"/>
    <x v="4918"/>
    <n v="367836"/>
    <n v="5655"/>
    <n v="6771"/>
    <x v="0"/>
    <n v="8.7119683890961905E-2"/>
  </r>
  <r>
    <s v="Post_4924"/>
    <x v="641"/>
    <x v="1"/>
    <x v="2"/>
    <x v="1"/>
    <x v="4"/>
    <x v="4919"/>
    <n v="170389"/>
    <n v="26371"/>
    <n v="43645"/>
    <x v="1"/>
    <n v="7.1562993771410399E-2"/>
  </r>
  <r>
    <s v="Post_4925"/>
    <x v="512"/>
    <x v="0"/>
    <x v="7"/>
    <x v="4"/>
    <x v="7"/>
    <x v="4920"/>
    <n v="108961"/>
    <n v="56261"/>
    <n v="7963"/>
    <x v="2"/>
    <n v="5.6150704424909596E-2"/>
  </r>
  <r>
    <s v="Post_4926"/>
    <x v="507"/>
    <x v="3"/>
    <x v="5"/>
    <x v="4"/>
    <x v="3"/>
    <x v="4921"/>
    <n v="366390"/>
    <n v="11868"/>
    <n v="21452"/>
    <x v="0"/>
    <n v="0.21287281101180491"/>
  </r>
  <r>
    <s v="Post_4927"/>
    <x v="606"/>
    <x v="0"/>
    <x v="3"/>
    <x v="2"/>
    <x v="1"/>
    <x v="4922"/>
    <n v="465556"/>
    <n v="90487"/>
    <n v="31455"/>
    <x v="2"/>
    <n v="0.1367632191121837"/>
  </r>
  <r>
    <s v="Post_4928"/>
    <x v="683"/>
    <x v="0"/>
    <x v="9"/>
    <x v="4"/>
    <x v="4"/>
    <x v="4923"/>
    <n v="474525"/>
    <n v="12882"/>
    <n v="21722"/>
    <x v="2"/>
    <n v="0.24849646482542787"/>
  </r>
  <r>
    <s v="Post_4929"/>
    <x v="122"/>
    <x v="1"/>
    <x v="3"/>
    <x v="5"/>
    <x v="3"/>
    <x v="4924"/>
    <n v="255263"/>
    <n v="42037"/>
    <n v="35227"/>
    <x v="2"/>
    <n v="0.12179485770754173"/>
  </r>
  <r>
    <s v="Post_4930"/>
    <x v="667"/>
    <x v="3"/>
    <x v="1"/>
    <x v="3"/>
    <x v="4"/>
    <x v="4925"/>
    <n v="121038"/>
    <n v="11058"/>
    <n v="18320"/>
    <x v="1"/>
    <n v="4.7834525412091627E-2"/>
  </r>
  <r>
    <s v="Post_4931"/>
    <x v="541"/>
    <x v="0"/>
    <x v="7"/>
    <x v="0"/>
    <x v="4"/>
    <x v="4926"/>
    <n v="219157"/>
    <n v="57767"/>
    <n v="31224"/>
    <x v="0"/>
    <n v="7.2111597604611055E-2"/>
  </r>
  <r>
    <s v="Post_4932"/>
    <x v="584"/>
    <x v="2"/>
    <x v="1"/>
    <x v="4"/>
    <x v="7"/>
    <x v="4927"/>
    <n v="475754"/>
    <n v="8335"/>
    <n v="22186"/>
    <x v="2"/>
    <n v="0.26959219438008575"/>
  </r>
  <r>
    <s v="Post_4933"/>
    <x v="310"/>
    <x v="1"/>
    <x v="4"/>
    <x v="0"/>
    <x v="4"/>
    <x v="4928"/>
    <n v="295897"/>
    <n v="16431"/>
    <n v="9133"/>
    <x v="0"/>
    <n v="0.28092346331952867"/>
  </r>
  <r>
    <s v="Post_4934"/>
    <x v="33"/>
    <x v="2"/>
    <x v="7"/>
    <x v="0"/>
    <x v="4"/>
    <x v="4929"/>
    <n v="299451"/>
    <n v="34395"/>
    <n v="13688"/>
    <x v="0"/>
    <n v="0.37775311602244777"/>
  </r>
  <r>
    <s v="Post_4935"/>
    <x v="559"/>
    <x v="0"/>
    <x v="0"/>
    <x v="5"/>
    <x v="2"/>
    <x v="4930"/>
    <n v="84064"/>
    <n v="94398"/>
    <n v="28795"/>
    <x v="2"/>
    <n v="0.1450156870537726"/>
  </r>
  <r>
    <s v="Post_4936"/>
    <x v="363"/>
    <x v="0"/>
    <x v="0"/>
    <x v="3"/>
    <x v="1"/>
    <x v="4931"/>
    <n v="114034"/>
    <n v="14652"/>
    <n v="21531"/>
    <x v="1"/>
    <n v="4.9684726222496235E-2"/>
  </r>
  <r>
    <s v="Post_4937"/>
    <x v="22"/>
    <x v="0"/>
    <x v="6"/>
    <x v="0"/>
    <x v="2"/>
    <x v="4932"/>
    <n v="384851"/>
    <n v="69960"/>
    <n v="6540"/>
    <x v="0"/>
    <n v="0.11841308585603864"/>
  </r>
  <r>
    <s v="Post_4938"/>
    <x v="19"/>
    <x v="0"/>
    <x v="0"/>
    <x v="3"/>
    <x v="1"/>
    <x v="4933"/>
    <n v="248601"/>
    <n v="41601"/>
    <n v="21993"/>
    <x v="1"/>
    <n v="0.20799327908454843"/>
  </r>
  <r>
    <s v="Post_4939"/>
    <x v="227"/>
    <x v="0"/>
    <x v="6"/>
    <x v="5"/>
    <x v="7"/>
    <x v="4934"/>
    <n v="29032"/>
    <n v="23012"/>
    <n v="43458"/>
    <x v="0"/>
    <n v="4.9605733575521976E-2"/>
  </r>
  <r>
    <s v="Post_4940"/>
    <x v="133"/>
    <x v="2"/>
    <x v="5"/>
    <x v="2"/>
    <x v="7"/>
    <x v="4935"/>
    <n v="370259"/>
    <n v="23152"/>
    <n v="34473"/>
    <x v="2"/>
    <n v="0.12672374730120747"/>
  </r>
  <r>
    <s v="Post_4941"/>
    <x v="181"/>
    <x v="1"/>
    <x v="7"/>
    <x v="0"/>
    <x v="3"/>
    <x v="4936"/>
    <n v="79448"/>
    <n v="55602"/>
    <n v="2024"/>
    <x v="1"/>
    <n v="7.4489330680698601E-2"/>
  </r>
  <r>
    <s v="Post_4942"/>
    <x v="159"/>
    <x v="0"/>
    <x v="5"/>
    <x v="4"/>
    <x v="7"/>
    <x v="4937"/>
    <n v="334772"/>
    <n v="10104"/>
    <n v="26365"/>
    <x v="1"/>
    <n v="0.25892736954800821"/>
  </r>
  <r>
    <s v="Post_4943"/>
    <x v="597"/>
    <x v="2"/>
    <x v="1"/>
    <x v="3"/>
    <x v="2"/>
    <x v="4938"/>
    <n v="395039"/>
    <n v="85360"/>
    <n v="46832"/>
    <x v="0"/>
    <n v="0.11178818994987426"/>
  </r>
  <r>
    <s v="Post_4944"/>
    <x v="65"/>
    <x v="0"/>
    <x v="9"/>
    <x v="0"/>
    <x v="1"/>
    <x v="4939"/>
    <n v="492842"/>
    <n v="52193"/>
    <n v="38190"/>
    <x v="1"/>
    <n v="0.18963959291665353"/>
  </r>
  <r>
    <s v="Post_4945"/>
    <x v="18"/>
    <x v="0"/>
    <x v="3"/>
    <x v="0"/>
    <x v="3"/>
    <x v="4940"/>
    <n v="140297"/>
    <n v="38920"/>
    <n v="3503"/>
    <x v="1"/>
    <n v="5.7582251355098952"/>
  </r>
  <r>
    <s v="Post_4946"/>
    <x v="523"/>
    <x v="0"/>
    <x v="4"/>
    <x v="4"/>
    <x v="1"/>
    <x v="4941"/>
    <n v="343959"/>
    <n v="80457"/>
    <n v="45964"/>
    <x v="0"/>
    <n v="0.13133757257519144"/>
  </r>
  <r>
    <s v="Post_4947"/>
    <x v="156"/>
    <x v="1"/>
    <x v="8"/>
    <x v="2"/>
    <x v="5"/>
    <x v="4942"/>
    <n v="185576"/>
    <n v="96028"/>
    <n v="37171"/>
    <x v="2"/>
    <n v="8.9366989315770279E-2"/>
  </r>
  <r>
    <s v="Post_4948"/>
    <x v="667"/>
    <x v="1"/>
    <x v="1"/>
    <x v="4"/>
    <x v="2"/>
    <x v="4943"/>
    <n v="73828"/>
    <n v="86087"/>
    <n v="4540"/>
    <x v="1"/>
    <n v="6.7258265112609697E-2"/>
  </r>
  <r>
    <s v="Post_4949"/>
    <x v="280"/>
    <x v="1"/>
    <x v="3"/>
    <x v="4"/>
    <x v="2"/>
    <x v="4944"/>
    <n v="499559"/>
    <n v="62015"/>
    <n v="43532"/>
    <x v="1"/>
    <n v="0.50728135602314139"/>
  </r>
  <r>
    <s v="Post_4950"/>
    <x v="341"/>
    <x v="2"/>
    <x v="9"/>
    <x v="1"/>
    <x v="7"/>
    <x v="4945"/>
    <n v="404600"/>
    <n v="61280"/>
    <n v="45949"/>
    <x v="2"/>
    <n v="0.79005342360239628"/>
  </r>
  <r>
    <s v="Post_4951"/>
    <x v="556"/>
    <x v="1"/>
    <x v="1"/>
    <x v="4"/>
    <x v="4"/>
    <x v="4946"/>
    <n v="219299"/>
    <n v="46726"/>
    <n v="35890"/>
    <x v="2"/>
    <n v="9.0889331555575353E-2"/>
  </r>
  <r>
    <s v="Post_4952"/>
    <x v="476"/>
    <x v="1"/>
    <x v="0"/>
    <x v="3"/>
    <x v="5"/>
    <x v="4947"/>
    <n v="358524"/>
    <n v="48491"/>
    <n v="825"/>
    <x v="1"/>
    <n v="8.4505232884603029E-2"/>
  </r>
  <r>
    <s v="Post_4953"/>
    <x v="215"/>
    <x v="0"/>
    <x v="2"/>
    <x v="3"/>
    <x v="4"/>
    <x v="4948"/>
    <n v="249097"/>
    <n v="74277"/>
    <n v="23962"/>
    <x v="1"/>
    <n v="0.11275209964006171"/>
  </r>
  <r>
    <s v="Post_4954"/>
    <x v="123"/>
    <x v="2"/>
    <x v="0"/>
    <x v="4"/>
    <x v="7"/>
    <x v="4949"/>
    <n v="386709"/>
    <n v="33943"/>
    <n v="20010"/>
    <x v="1"/>
    <n v="0.13782932774336701"/>
  </r>
  <r>
    <s v="Post_4955"/>
    <x v="166"/>
    <x v="0"/>
    <x v="3"/>
    <x v="1"/>
    <x v="7"/>
    <x v="4950"/>
    <n v="89703"/>
    <n v="86066"/>
    <n v="10073"/>
    <x v="2"/>
    <n v="0.32944342316821751"/>
  </r>
  <r>
    <s v="Post_4956"/>
    <x v="353"/>
    <x v="1"/>
    <x v="5"/>
    <x v="3"/>
    <x v="1"/>
    <x v="4951"/>
    <n v="292099"/>
    <n v="62484"/>
    <n v="3435"/>
    <x v="0"/>
    <n v="9.9783024639315043E-2"/>
  </r>
  <r>
    <s v="Post_4957"/>
    <x v="240"/>
    <x v="3"/>
    <x v="8"/>
    <x v="4"/>
    <x v="0"/>
    <x v="4952"/>
    <n v="18443"/>
    <n v="17310"/>
    <n v="42359"/>
    <x v="0"/>
    <n v="0.16688316127709032"/>
  </r>
  <r>
    <s v="Post_4958"/>
    <x v="156"/>
    <x v="1"/>
    <x v="7"/>
    <x v="4"/>
    <x v="3"/>
    <x v="4953"/>
    <n v="295330"/>
    <n v="60125"/>
    <n v="42066"/>
    <x v="0"/>
    <n v="10.21117390187516"/>
  </r>
  <r>
    <s v="Post_4959"/>
    <x v="677"/>
    <x v="0"/>
    <x v="1"/>
    <x v="2"/>
    <x v="6"/>
    <x v="4954"/>
    <n v="349050"/>
    <n v="99451"/>
    <n v="7861"/>
    <x v="2"/>
    <n v="0.11530923210138759"/>
  </r>
  <r>
    <s v="Post_4960"/>
    <x v="432"/>
    <x v="0"/>
    <x v="7"/>
    <x v="2"/>
    <x v="3"/>
    <x v="4955"/>
    <n v="87209"/>
    <n v="77931"/>
    <n v="24147"/>
    <x v="2"/>
    <n v="0.14504884336101176"/>
  </r>
  <r>
    <s v="Post_4961"/>
    <x v="39"/>
    <x v="1"/>
    <x v="8"/>
    <x v="3"/>
    <x v="5"/>
    <x v="4956"/>
    <n v="487730"/>
    <n v="97256"/>
    <n v="45944"/>
    <x v="1"/>
    <n v="0.21282531141382957"/>
  </r>
  <r>
    <s v="Post_4962"/>
    <x v="469"/>
    <x v="1"/>
    <x v="3"/>
    <x v="4"/>
    <x v="6"/>
    <x v="4957"/>
    <n v="58292"/>
    <n v="57181"/>
    <n v="4253"/>
    <x v="2"/>
    <n v="0.12377786852620533"/>
  </r>
  <r>
    <s v="Post_4963"/>
    <x v="436"/>
    <x v="1"/>
    <x v="2"/>
    <x v="2"/>
    <x v="0"/>
    <x v="4958"/>
    <n v="412913"/>
    <n v="94817"/>
    <n v="13878"/>
    <x v="2"/>
    <n v="0.15365712186596273"/>
  </r>
  <r>
    <s v="Post_4964"/>
    <x v="158"/>
    <x v="2"/>
    <x v="8"/>
    <x v="4"/>
    <x v="1"/>
    <x v="4959"/>
    <n v="468859"/>
    <n v="41272"/>
    <n v="8727"/>
    <x v="1"/>
    <n v="0.14809641174648888"/>
  </r>
  <r>
    <s v="Post_4965"/>
    <x v="407"/>
    <x v="0"/>
    <x v="7"/>
    <x v="2"/>
    <x v="7"/>
    <x v="4960"/>
    <n v="282065"/>
    <n v="40201"/>
    <n v="10672"/>
    <x v="2"/>
    <n v="6.9171012821042877E-2"/>
  </r>
  <r>
    <s v="Post_4966"/>
    <x v="339"/>
    <x v="3"/>
    <x v="9"/>
    <x v="0"/>
    <x v="4"/>
    <x v="4961"/>
    <n v="100496"/>
    <n v="94622"/>
    <n v="5846"/>
    <x v="1"/>
    <n v="0.22060659018333387"/>
  </r>
  <r>
    <s v="Post_4967"/>
    <x v="671"/>
    <x v="0"/>
    <x v="5"/>
    <x v="4"/>
    <x v="6"/>
    <x v="4962"/>
    <n v="262405"/>
    <n v="96374"/>
    <n v="42970"/>
    <x v="0"/>
    <n v="0.24472268753997503"/>
  </r>
  <r>
    <s v="Post_4968"/>
    <x v="452"/>
    <x v="1"/>
    <x v="1"/>
    <x v="4"/>
    <x v="0"/>
    <x v="4963"/>
    <n v="150127"/>
    <n v="9207"/>
    <n v="2892"/>
    <x v="2"/>
    <n v="5.2012683674418157E-2"/>
  </r>
  <r>
    <s v="Post_4969"/>
    <x v="415"/>
    <x v="0"/>
    <x v="5"/>
    <x v="1"/>
    <x v="1"/>
    <x v="4964"/>
    <n v="18623"/>
    <n v="78332"/>
    <n v="10429"/>
    <x v="0"/>
    <n v="2.7458692674315163E-2"/>
  </r>
  <r>
    <s v="Post_4970"/>
    <x v="74"/>
    <x v="3"/>
    <x v="9"/>
    <x v="0"/>
    <x v="0"/>
    <x v="4965"/>
    <n v="316394"/>
    <n v="49548"/>
    <n v="40754"/>
    <x v="0"/>
    <n v="8.7331184711674337E-2"/>
  </r>
  <r>
    <s v="Post_4971"/>
    <x v="347"/>
    <x v="2"/>
    <x v="7"/>
    <x v="4"/>
    <x v="7"/>
    <x v="4966"/>
    <n v="330087"/>
    <n v="71596"/>
    <n v="11742"/>
    <x v="2"/>
    <n v="1.5696365451860177"/>
  </r>
  <r>
    <s v="Post_4972"/>
    <x v="64"/>
    <x v="2"/>
    <x v="0"/>
    <x v="1"/>
    <x v="2"/>
    <x v="4967"/>
    <n v="115048"/>
    <n v="35046"/>
    <n v="6967"/>
    <x v="1"/>
    <n v="5.1668354830973574E-2"/>
  </r>
  <r>
    <s v="Post_4973"/>
    <x v="531"/>
    <x v="2"/>
    <x v="9"/>
    <x v="4"/>
    <x v="0"/>
    <x v="4968"/>
    <n v="416310"/>
    <n v="28532"/>
    <n v="466"/>
    <x v="2"/>
    <n v="0.14649142400725304"/>
  </r>
  <r>
    <s v="Post_4974"/>
    <x v="47"/>
    <x v="1"/>
    <x v="9"/>
    <x v="3"/>
    <x v="3"/>
    <x v="4969"/>
    <n v="96300"/>
    <n v="41309"/>
    <n v="23481"/>
    <x v="2"/>
    <n v="0.1142847007910326"/>
  </r>
  <r>
    <s v="Post_4975"/>
    <x v="151"/>
    <x v="2"/>
    <x v="6"/>
    <x v="3"/>
    <x v="6"/>
    <x v="4970"/>
    <n v="464123"/>
    <n v="60086"/>
    <n v="15982"/>
    <x v="1"/>
    <n v="0.11973979545921043"/>
  </r>
  <r>
    <s v="Post_4976"/>
    <x v="675"/>
    <x v="3"/>
    <x v="3"/>
    <x v="4"/>
    <x v="7"/>
    <x v="4971"/>
    <n v="250797"/>
    <n v="3791"/>
    <n v="38732"/>
    <x v="1"/>
    <n v="0.25826674591120208"/>
  </r>
  <r>
    <s v="Post_4977"/>
    <x v="688"/>
    <x v="3"/>
    <x v="5"/>
    <x v="3"/>
    <x v="7"/>
    <x v="4972"/>
    <n v="20309"/>
    <n v="53918"/>
    <n v="5709"/>
    <x v="1"/>
    <n v="6.6812601918555425E-2"/>
  </r>
  <r>
    <s v="Post_4978"/>
    <x v="157"/>
    <x v="1"/>
    <x v="3"/>
    <x v="5"/>
    <x v="3"/>
    <x v="4973"/>
    <n v="77818"/>
    <n v="79907"/>
    <n v="49785"/>
    <x v="1"/>
    <n v="8.3634065596578377E-2"/>
  </r>
  <r>
    <s v="Post_4979"/>
    <x v="290"/>
    <x v="0"/>
    <x v="1"/>
    <x v="1"/>
    <x v="0"/>
    <x v="4974"/>
    <n v="257412"/>
    <n v="31992"/>
    <n v="26276"/>
    <x v="0"/>
    <n v="0.31271019131309952"/>
  </r>
  <r>
    <s v="Post_4980"/>
    <x v="98"/>
    <x v="1"/>
    <x v="1"/>
    <x v="5"/>
    <x v="6"/>
    <x v="4975"/>
    <n v="105032"/>
    <n v="26554"/>
    <n v="3674"/>
    <x v="1"/>
    <n v="2.9605925562744599E-2"/>
  </r>
  <r>
    <s v="Post_4981"/>
    <x v="328"/>
    <x v="0"/>
    <x v="9"/>
    <x v="5"/>
    <x v="2"/>
    <x v="4976"/>
    <n v="105027"/>
    <n v="72035"/>
    <n v="9542"/>
    <x v="0"/>
    <n v="5.3119236465773413E-2"/>
  </r>
  <r>
    <s v="Post_4982"/>
    <x v="487"/>
    <x v="1"/>
    <x v="3"/>
    <x v="5"/>
    <x v="0"/>
    <x v="4977"/>
    <n v="202252"/>
    <n v="21758"/>
    <n v="37425"/>
    <x v="0"/>
    <n v="0.44679509308978799"/>
  </r>
  <r>
    <s v="Post_4983"/>
    <x v="624"/>
    <x v="3"/>
    <x v="1"/>
    <x v="2"/>
    <x v="6"/>
    <x v="4978"/>
    <n v="169872"/>
    <n v="45417"/>
    <n v="38557"/>
    <x v="2"/>
    <n v="0.15281838015382615"/>
  </r>
  <r>
    <s v="Post_4984"/>
    <x v="82"/>
    <x v="1"/>
    <x v="1"/>
    <x v="0"/>
    <x v="5"/>
    <x v="4979"/>
    <n v="86188"/>
    <n v="26059"/>
    <n v="39519"/>
    <x v="1"/>
    <n v="5.0384057011144408E-2"/>
  </r>
  <r>
    <s v="Post_4985"/>
    <x v="3"/>
    <x v="0"/>
    <x v="4"/>
    <x v="5"/>
    <x v="7"/>
    <x v="4980"/>
    <n v="74717"/>
    <n v="184"/>
    <n v="38904"/>
    <x v="1"/>
    <n v="3.0096290676139795E-2"/>
  </r>
  <r>
    <s v="Post_4986"/>
    <x v="170"/>
    <x v="0"/>
    <x v="5"/>
    <x v="4"/>
    <x v="1"/>
    <x v="4981"/>
    <n v="409651"/>
    <n v="84380"/>
    <n v="34427"/>
    <x v="2"/>
    <n v="1.3907594650216593"/>
  </r>
  <r>
    <s v="Post_4987"/>
    <x v="366"/>
    <x v="0"/>
    <x v="6"/>
    <x v="3"/>
    <x v="7"/>
    <x v="4982"/>
    <n v="301521"/>
    <n v="87955"/>
    <n v="15812"/>
    <x v="1"/>
    <n v="0.54623306364551616"/>
  </r>
  <r>
    <s v="Post_4988"/>
    <x v="639"/>
    <x v="1"/>
    <x v="9"/>
    <x v="0"/>
    <x v="3"/>
    <x v="4983"/>
    <n v="491688"/>
    <n v="11608"/>
    <n v="8331"/>
    <x v="0"/>
    <n v="0.44748573692620813"/>
  </r>
  <r>
    <s v="Post_4989"/>
    <x v="554"/>
    <x v="0"/>
    <x v="1"/>
    <x v="4"/>
    <x v="6"/>
    <x v="4984"/>
    <n v="275137"/>
    <n v="89488"/>
    <n v="42308"/>
    <x v="0"/>
    <n v="0.13643616334667633"/>
  </r>
  <r>
    <s v="Post_4990"/>
    <x v="258"/>
    <x v="1"/>
    <x v="7"/>
    <x v="1"/>
    <x v="3"/>
    <x v="4985"/>
    <n v="202764"/>
    <n v="39983"/>
    <n v="22546"/>
    <x v="1"/>
    <n v="0.49529707406688273"/>
  </r>
  <r>
    <s v="Post_4991"/>
    <x v="324"/>
    <x v="3"/>
    <x v="6"/>
    <x v="5"/>
    <x v="3"/>
    <x v="4986"/>
    <n v="393298"/>
    <n v="99274"/>
    <n v="29395"/>
    <x v="2"/>
    <n v="0.10460415645442438"/>
  </r>
  <r>
    <s v="Post_4992"/>
    <x v="2"/>
    <x v="1"/>
    <x v="9"/>
    <x v="1"/>
    <x v="2"/>
    <x v="4987"/>
    <n v="322897"/>
    <n v="93292"/>
    <n v="23766"/>
    <x v="0"/>
    <n v="43.315447474648025"/>
  </r>
  <r>
    <s v="Post_4993"/>
    <x v="130"/>
    <x v="2"/>
    <x v="6"/>
    <x v="3"/>
    <x v="2"/>
    <x v="4988"/>
    <n v="197746"/>
    <n v="92346"/>
    <n v="37291"/>
    <x v="2"/>
    <n v="0.1615122953549237"/>
  </r>
  <r>
    <s v="Post_4994"/>
    <x v="419"/>
    <x v="3"/>
    <x v="1"/>
    <x v="3"/>
    <x v="7"/>
    <x v="4989"/>
    <n v="213701"/>
    <n v="61770"/>
    <n v="25198"/>
    <x v="1"/>
    <n v="8.5532652832483791E-2"/>
  </r>
  <r>
    <s v="Post_4995"/>
    <x v="145"/>
    <x v="1"/>
    <x v="3"/>
    <x v="1"/>
    <x v="2"/>
    <x v="4990"/>
    <n v="436187"/>
    <n v="12363"/>
    <n v="11054"/>
    <x v="2"/>
    <n v="0.48845508824210837"/>
  </r>
  <r>
    <s v="Post_4996"/>
    <x v="646"/>
    <x v="3"/>
    <x v="1"/>
    <x v="0"/>
    <x v="4"/>
    <x v="4991"/>
    <n v="381509"/>
    <n v="59209"/>
    <n v="4674"/>
    <x v="0"/>
    <n v="0.10459542402065081"/>
  </r>
  <r>
    <s v="Post_4997"/>
    <x v="243"/>
    <x v="1"/>
    <x v="1"/>
    <x v="0"/>
    <x v="0"/>
    <x v="4992"/>
    <n v="166266"/>
    <n v="54841"/>
    <n v="4832"/>
    <x v="1"/>
    <n v="4.666690763757287E-2"/>
  </r>
  <r>
    <s v="Post_4998"/>
    <x v="70"/>
    <x v="3"/>
    <x v="9"/>
    <x v="1"/>
    <x v="7"/>
    <x v="4993"/>
    <n v="32401"/>
    <n v="75229"/>
    <n v="33875"/>
    <x v="2"/>
    <n v="7.0608458744161912E-2"/>
  </r>
  <r>
    <s v="Post_4999"/>
    <x v="415"/>
    <x v="1"/>
    <x v="4"/>
    <x v="1"/>
    <x v="6"/>
    <x v="4994"/>
    <n v="46996"/>
    <n v="12954"/>
    <n v="42832"/>
    <x v="2"/>
    <n v="4.6263500572768623E-2"/>
  </r>
  <r>
    <s v="Post_5000"/>
    <x v="417"/>
    <x v="1"/>
    <x v="9"/>
    <x v="5"/>
    <x v="4"/>
    <x v="4995"/>
    <n v="72744"/>
    <n v="29945"/>
    <n v="46381"/>
    <x v="2"/>
    <n v="6.7027666729466223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B19576-FA02-46C3-A099-308C7F279EC4}"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23:B30" firstHeaderRow="1" firstDataRow="1" firstDataCol="1" rowPageCount="1" colPageCount="1"/>
  <pivotFields count="16">
    <pivotField showAll="0"/>
    <pivotField numFmtId="14" showAll="0">
      <items count="730">
        <item x="508"/>
        <item x="601"/>
        <item x="330"/>
        <item x="566"/>
        <item x="267"/>
        <item x="361"/>
        <item x="2"/>
        <item x="715"/>
        <item x="681"/>
        <item x="162"/>
        <item x="533"/>
        <item x="310"/>
        <item x="0"/>
        <item x="7"/>
        <item x="231"/>
        <item x="346"/>
        <item x="439"/>
        <item x="627"/>
        <item x="68"/>
        <item x="65"/>
        <item x="199"/>
        <item x="664"/>
        <item x="246"/>
        <item x="227"/>
        <item x="432"/>
        <item x="21"/>
        <item x="75"/>
        <item x="384"/>
        <item x="419"/>
        <item x="468"/>
        <item x="37"/>
        <item x="631"/>
        <item x="592"/>
        <item x="262"/>
        <item x="218"/>
        <item x="66"/>
        <item x="279"/>
        <item x="620"/>
        <item x="145"/>
        <item x="511"/>
        <item x="431"/>
        <item x="301"/>
        <item x="337"/>
        <item x="493"/>
        <item x="544"/>
        <item x="299"/>
        <item x="565"/>
        <item x="352"/>
        <item x="160"/>
        <item x="498"/>
        <item x="233"/>
        <item x="704"/>
        <item x="608"/>
        <item x="509"/>
        <item x="129"/>
        <item x="303"/>
        <item x="277"/>
        <item x="718"/>
        <item x="522"/>
        <item x="136"/>
        <item x="374"/>
        <item x="38"/>
        <item x="633"/>
        <item x="428"/>
        <item x="210"/>
        <item x="224"/>
        <item x="195"/>
        <item x="357"/>
        <item x="30"/>
        <item x="88"/>
        <item x="524"/>
        <item x="312"/>
        <item x="713"/>
        <item x="562"/>
        <item x="12"/>
        <item x="39"/>
        <item x="722"/>
        <item x="516"/>
        <item x="383"/>
        <item x="86"/>
        <item x="29"/>
        <item x="252"/>
        <item x="285"/>
        <item x="296"/>
        <item x="206"/>
        <item x="570"/>
        <item x="504"/>
        <item x="649"/>
        <item x="453"/>
        <item x="673"/>
        <item x="215"/>
        <item x="716"/>
        <item x="321"/>
        <item x="655"/>
        <item x="15"/>
        <item x="657"/>
        <item x="148"/>
        <item x="132"/>
        <item x="476"/>
        <item x="656"/>
        <item x="679"/>
        <item x="386"/>
        <item x="302"/>
        <item x="471"/>
        <item x="186"/>
        <item x="574"/>
        <item x="286"/>
        <item x="118"/>
        <item x="309"/>
        <item x="460"/>
        <item x="367"/>
        <item x="377"/>
        <item x="483"/>
        <item x="711"/>
        <item x="669"/>
        <item x="628"/>
        <item x="373"/>
        <item x="549"/>
        <item x="677"/>
        <item x="123"/>
        <item x="222"/>
        <item x="630"/>
        <item x="488"/>
        <item x="512"/>
        <item x="379"/>
        <item x="354"/>
        <item x="255"/>
        <item x="18"/>
        <item x="675"/>
        <item x="73"/>
        <item x="326"/>
        <item x="535"/>
        <item x="1"/>
        <item x="332"/>
        <item x="235"/>
        <item x="67"/>
        <item x="193"/>
        <item x="105"/>
        <item x="690"/>
        <item x="433"/>
        <item x="571"/>
        <item x="26"/>
        <item x="47"/>
        <item x="702"/>
        <item x="110"/>
        <item x="710"/>
        <item x="272"/>
        <item x="626"/>
        <item x="135"/>
        <item x="641"/>
        <item x="134"/>
        <item x="634"/>
        <item x="173"/>
        <item x="584"/>
        <item x="294"/>
        <item x="237"/>
        <item x="480"/>
        <item x="211"/>
        <item x="554"/>
        <item x="6"/>
        <item x="691"/>
        <item x="396"/>
        <item x="70"/>
        <item x="101"/>
        <item x="441"/>
        <item x="662"/>
        <item x="418"/>
        <item x="463"/>
        <item x="518"/>
        <item x="724"/>
        <item x="283"/>
        <item x="430"/>
        <item x="412"/>
        <item x="289"/>
        <item x="316"/>
        <item x="182"/>
        <item x="348"/>
        <item x="625"/>
        <item x="545"/>
        <item x="188"/>
        <item x="53"/>
        <item x="208"/>
        <item x="717"/>
        <item x="362"/>
        <item x="489"/>
        <item x="470"/>
        <item x="719"/>
        <item x="500"/>
        <item x="31"/>
        <item x="138"/>
        <item x="100"/>
        <item x="196"/>
        <item x="502"/>
        <item x="149"/>
        <item x="176"/>
        <item x="540"/>
        <item x="269"/>
        <item x="107"/>
        <item x="234"/>
        <item x="546"/>
        <item x="563"/>
        <item x="90"/>
        <item x="97"/>
        <item x="683"/>
        <item x="708"/>
        <item x="168"/>
        <item x="144"/>
        <item x="569"/>
        <item x="381"/>
        <item x="536"/>
        <item x="113"/>
        <item x="77"/>
        <item x="637"/>
        <item x="564"/>
        <item x="184"/>
        <item x="586"/>
        <item x="507"/>
        <item x="597"/>
        <item x="455"/>
        <item x="308"/>
        <item x="79"/>
        <item x="667"/>
        <item x="693"/>
        <item x="487"/>
        <item x="438"/>
        <item x="365"/>
        <item x="46"/>
        <item x="458"/>
        <item x="532"/>
        <item x="678"/>
        <item x="263"/>
        <item x="382"/>
        <item x="166"/>
        <item x="617"/>
        <item x="567"/>
        <item x="369"/>
        <item x="402"/>
        <item x="448"/>
        <item x="304"/>
        <item x="475"/>
        <item x="621"/>
        <item x="240"/>
        <item x="651"/>
        <item x="8"/>
        <item x="534"/>
        <item x="526"/>
        <item x="624"/>
        <item x="645"/>
        <item x="317"/>
        <item x="372"/>
        <item x="24"/>
        <item x="395"/>
        <item x="40"/>
        <item x="672"/>
        <item x="420"/>
        <item x="141"/>
        <item x="659"/>
        <item x="449"/>
        <item x="334"/>
        <item x="17"/>
        <item x="256"/>
        <item x="425"/>
        <item x="177"/>
        <item x="260"/>
        <item x="292"/>
        <item x="725"/>
        <item x="426"/>
        <item x="345"/>
        <item x="589"/>
        <item x="658"/>
        <item x="36"/>
        <item x="467"/>
        <item x="528"/>
        <item x="207"/>
        <item x="684"/>
        <item x="682"/>
        <item x="572"/>
        <item x="82"/>
        <item x="676"/>
        <item x="360"/>
        <item x="85"/>
        <item x="335"/>
        <item x="387"/>
        <item x="464"/>
        <item x="699"/>
        <item x="705"/>
        <item x="548"/>
        <item x="703"/>
        <item x="366"/>
        <item x="180"/>
        <item x="114"/>
        <item x="444"/>
        <item x="116"/>
        <item x="666"/>
        <item x="92"/>
        <item x="216"/>
        <item x="519"/>
        <item x="587"/>
        <item x="429"/>
        <item x="159"/>
        <item x="153"/>
        <item x="202"/>
        <item x="54"/>
        <item x="322"/>
        <item x="505"/>
        <item x="288"/>
        <item x="62"/>
        <item x="356"/>
        <item x="106"/>
        <item x="49"/>
        <item x="552"/>
        <item x="13"/>
        <item x="513"/>
        <item x="363"/>
        <item x="32"/>
        <item x="550"/>
        <item x="416"/>
        <item x="539"/>
        <item x="104"/>
        <item x="531"/>
        <item x="313"/>
        <item x="477"/>
        <item x="573"/>
        <item x="701"/>
        <item x="158"/>
        <item x="187"/>
        <item x="5"/>
        <item x="276"/>
        <item x="164"/>
        <item x="514"/>
        <item x="163"/>
        <item x="128"/>
        <item x="600"/>
        <item x="253"/>
        <item x="674"/>
        <item x="142"/>
        <item x="328"/>
        <item x="647"/>
        <item x="3"/>
        <item x="94"/>
        <item x="69"/>
        <item x="228"/>
        <item x="727"/>
        <item x="603"/>
        <item x="358"/>
        <item x="115"/>
        <item x="347"/>
        <item x="594"/>
        <item x="329"/>
        <item x="200"/>
        <item x="482"/>
        <item x="93"/>
        <item x="165"/>
        <item x="723"/>
        <item x="417"/>
        <item x="300"/>
        <item x="126"/>
        <item x="726"/>
        <item x="190"/>
        <item x="305"/>
        <item x="84"/>
        <item x="83"/>
        <item x="273"/>
        <item x="324"/>
        <item x="437"/>
        <item x="9"/>
        <item x="568"/>
        <item x="179"/>
        <item x="238"/>
        <item x="349"/>
        <item x="219"/>
        <item x="452"/>
        <item x="323"/>
        <item x="338"/>
        <item x="529"/>
        <item x="344"/>
        <item x="593"/>
        <item x="51"/>
        <item x="48"/>
        <item x="389"/>
        <item x="220"/>
        <item x="698"/>
        <item x="223"/>
        <item x="660"/>
        <item x="230"/>
        <item x="226"/>
        <item x="143"/>
        <item x="445"/>
        <item x="152"/>
        <item x="350"/>
        <item x="146"/>
        <item x="390"/>
        <item x="689"/>
        <item x="506"/>
        <item x="556"/>
        <item x="686"/>
        <item x="265"/>
        <item x="124"/>
        <item x="588"/>
        <item x="318"/>
        <item x="131"/>
        <item x="217"/>
        <item x="404"/>
        <item x="298"/>
        <item x="614"/>
        <item x="214"/>
        <item x="311"/>
        <item x="495"/>
        <item x="133"/>
        <item x="368"/>
        <item x="117"/>
        <item x="271"/>
        <item x="353"/>
        <item x="385"/>
        <item x="183"/>
        <item x="542"/>
        <item x="250"/>
        <item x="555"/>
        <item x="59"/>
        <item x="120"/>
        <item x="459"/>
        <item x="11"/>
        <item x="261"/>
        <item x="510"/>
        <item x="406"/>
        <item x="185"/>
        <item x="591"/>
        <item x="203"/>
        <item x="191"/>
        <item x="41"/>
        <item x="648"/>
        <item x="618"/>
        <item x="613"/>
        <item x="241"/>
        <item x="501"/>
        <item x="442"/>
        <item x="245"/>
        <item x="636"/>
        <item x="560"/>
        <item x="595"/>
        <item x="436"/>
        <item x="607"/>
        <item x="315"/>
        <item x="89"/>
        <item x="490"/>
        <item x="275"/>
        <item x="4"/>
        <item x="494"/>
        <item x="378"/>
        <item x="414"/>
        <item x="403"/>
        <item x="137"/>
        <item x="80"/>
        <item x="578"/>
        <item x="644"/>
        <item x="456"/>
        <item x="497"/>
        <item x="248"/>
        <item x="728"/>
        <item x="109"/>
        <item x="150"/>
        <item x="290"/>
        <item x="295"/>
        <item x="410"/>
        <item x="671"/>
        <item x="247"/>
        <item x="254"/>
        <item x="422"/>
        <item x="91"/>
        <item x="359"/>
        <item x="125"/>
        <item x="99"/>
        <item x="291"/>
        <item x="714"/>
        <item x="712"/>
        <item x="57"/>
        <item x="139"/>
        <item x="281"/>
        <item x="19"/>
        <item x="154"/>
        <item x="523"/>
        <item x="325"/>
        <item x="221"/>
        <item x="45"/>
        <item x="108"/>
        <item x="538"/>
        <item x="140"/>
        <item x="209"/>
        <item x="496"/>
        <item x="646"/>
        <item x="314"/>
        <item x="610"/>
        <item x="71"/>
        <item x="707"/>
        <item x="537"/>
        <item x="167"/>
        <item x="72"/>
        <item x="543"/>
        <item x="25"/>
        <item x="558"/>
        <item x="327"/>
        <item x="576"/>
        <item x="407"/>
        <item x="156"/>
        <item x="95"/>
        <item x="450"/>
        <item x="580"/>
        <item x="415"/>
        <item x="98"/>
        <item x="559"/>
        <item x="63"/>
        <item x="692"/>
        <item x="340"/>
        <item x="491"/>
        <item x="351"/>
        <item x="56"/>
        <item x="274"/>
        <item x="43"/>
        <item x="668"/>
        <item x="695"/>
        <item x="355"/>
        <item x="341"/>
        <item x="612"/>
        <item x="376"/>
        <item x="720"/>
        <item x="64"/>
        <item x="484"/>
        <item x="174"/>
        <item x="447"/>
        <item x="661"/>
        <item x="375"/>
        <item x="446"/>
        <item x="462"/>
        <item x="638"/>
        <item x="583"/>
        <item x="596"/>
        <item x="653"/>
        <item x="388"/>
        <item x="229"/>
        <item x="147"/>
        <item x="391"/>
        <item x="102"/>
        <item x="557"/>
        <item x="457"/>
        <item x="242"/>
        <item x="408"/>
        <item x="34"/>
        <item x="650"/>
        <item x="398"/>
        <item x="515"/>
        <item x="239"/>
        <item x="639"/>
        <item x="399"/>
        <item x="336"/>
        <item x="16"/>
        <item x="590"/>
        <item x="413"/>
        <item x="87"/>
        <item x="297"/>
        <item x="551"/>
        <item x="35"/>
        <item x="688"/>
        <item x="696"/>
        <item x="670"/>
        <item x="23"/>
        <item x="547"/>
        <item x="264"/>
        <item x="178"/>
        <item x="405"/>
        <item x="606"/>
        <item x="122"/>
        <item x="654"/>
        <item x="259"/>
        <item x="319"/>
        <item x="622"/>
        <item x="527"/>
        <item x="652"/>
        <item x="343"/>
        <item x="22"/>
        <item x="371"/>
        <item x="582"/>
        <item x="665"/>
        <item x="78"/>
        <item x="278"/>
        <item x="687"/>
        <item x="10"/>
        <item x="411"/>
        <item x="212"/>
        <item x="393"/>
        <item x="694"/>
        <item x="268"/>
        <item x="20"/>
        <item x="198"/>
        <item x="525"/>
        <item x="169"/>
        <item x="577"/>
        <item x="258"/>
        <item x="579"/>
        <item x="270"/>
        <item x="339"/>
        <item x="435"/>
        <item x="52"/>
        <item x="616"/>
        <item x="602"/>
        <item x="192"/>
        <item x="74"/>
        <item x="466"/>
        <item x="171"/>
        <item x="427"/>
        <item x="465"/>
        <item x="284"/>
        <item x="561"/>
        <item x="280"/>
        <item x="643"/>
        <item x="243"/>
        <item x="609"/>
        <item x="342"/>
        <item x="680"/>
        <item x="474"/>
        <item x="461"/>
        <item x="451"/>
        <item x="111"/>
        <item x="380"/>
        <item x="585"/>
        <item x="50"/>
        <item x="440"/>
        <item x="161"/>
        <item x="127"/>
        <item x="282"/>
        <item x="709"/>
        <item x="394"/>
        <item x="287"/>
        <item x="629"/>
        <item x="205"/>
        <item x="333"/>
        <item x="249"/>
        <item x="454"/>
        <item x="27"/>
        <item x="112"/>
        <item x="434"/>
        <item x="520"/>
        <item x="130"/>
        <item x="306"/>
        <item x="121"/>
        <item x="175"/>
        <item x="598"/>
        <item x="581"/>
        <item x="611"/>
        <item x="697"/>
        <item x="605"/>
        <item x="615"/>
        <item x="530"/>
        <item x="96"/>
        <item x="251"/>
        <item x="685"/>
        <item x="232"/>
        <item x="103"/>
        <item x="307"/>
        <item x="401"/>
        <item x="119"/>
        <item x="28"/>
        <item x="58"/>
        <item x="197"/>
        <item x="469"/>
        <item x="364"/>
        <item x="81"/>
        <item x="604"/>
        <item x="151"/>
        <item x="370"/>
        <item x="479"/>
        <item x="472"/>
        <item x="700"/>
        <item x="635"/>
        <item x="236"/>
        <item x="76"/>
        <item x="44"/>
        <item x="640"/>
        <item x="706"/>
        <item x="421"/>
        <item x="541"/>
        <item x="424"/>
        <item x="619"/>
        <item x="443"/>
        <item x="423"/>
        <item x="293"/>
        <item x="517"/>
        <item x="33"/>
        <item x="663"/>
        <item x="225"/>
        <item x="486"/>
        <item x="172"/>
        <item x="575"/>
        <item x="400"/>
        <item x="204"/>
        <item x="189"/>
        <item x="157"/>
        <item x="485"/>
        <item x="320"/>
        <item x="266"/>
        <item x="257"/>
        <item x="213"/>
        <item x="244"/>
        <item x="492"/>
        <item x="60"/>
        <item x="392"/>
        <item x="721"/>
        <item x="499"/>
        <item x="473"/>
        <item x="642"/>
        <item x="61"/>
        <item x="409"/>
        <item x="42"/>
        <item x="170"/>
        <item x="181"/>
        <item x="194"/>
        <item x="331"/>
        <item x="481"/>
        <item x="14"/>
        <item x="599"/>
        <item x="478"/>
        <item x="553"/>
        <item x="632"/>
        <item x="503"/>
        <item x="155"/>
        <item x="55"/>
        <item x="521"/>
        <item x="397"/>
        <item x="623"/>
        <item x="201"/>
        <item t="default"/>
      </items>
    </pivotField>
    <pivotField axis="axisPage" showAll="0">
      <items count="5">
        <item x="0"/>
        <item x="1"/>
        <item x="2"/>
        <item x="3"/>
        <item t="default"/>
      </items>
    </pivotField>
    <pivotField showAll="0">
      <items count="11">
        <item x="0"/>
        <item x="3"/>
        <item x="2"/>
        <item x="1"/>
        <item x="9"/>
        <item x="7"/>
        <item x="4"/>
        <item x="5"/>
        <item x="8"/>
        <item x="6"/>
        <item t="default"/>
      </items>
    </pivotField>
    <pivotField axis="axisRow" showAll="0">
      <items count="7">
        <item x="4"/>
        <item x="2"/>
        <item x="5"/>
        <item x="1"/>
        <item x="3"/>
        <item x="0"/>
        <item t="default"/>
      </items>
    </pivotField>
    <pivotField showAll="0">
      <items count="9">
        <item x="3"/>
        <item x="2"/>
        <item x="6"/>
        <item x="5"/>
        <item x="1"/>
        <item x="4"/>
        <item x="0"/>
        <item x="7"/>
        <item t="default"/>
      </items>
    </pivotField>
    <pivotField showAll="0"/>
    <pivotField showAll="0"/>
    <pivotField showAll="0"/>
    <pivotField showAll="0"/>
    <pivotField showAll="0">
      <items count="4">
        <item x="0"/>
        <item x="2"/>
        <item x="1"/>
        <item t="default"/>
      </items>
    </pivotField>
    <pivotField dataField="1" numFmtId="10" showAll="0"/>
    <pivotField dragToRow="0" dragToCol="0" dragToPage="0" showAll="0" defaultSubtotal="0"/>
    <pivotField showAll="0" defaultSubtotal="0"/>
    <pivotField showAll="0" defaultSubtotal="0"/>
    <pivotField showAll="0" defaultSubtotal="0">
      <items count="4">
        <item x="0"/>
        <item x="1"/>
        <item x="2"/>
        <item x="3"/>
      </items>
    </pivotField>
  </pivotFields>
  <rowFields count="1">
    <field x="4"/>
  </rowFields>
  <rowItems count="7">
    <i>
      <x/>
    </i>
    <i>
      <x v="1"/>
    </i>
    <i>
      <x v="2"/>
    </i>
    <i>
      <x v="3"/>
    </i>
    <i>
      <x v="4"/>
    </i>
    <i>
      <x v="5"/>
    </i>
    <i t="grand">
      <x/>
    </i>
  </rowItems>
  <colItems count="1">
    <i/>
  </colItems>
  <pageFields count="1">
    <pageField fld="2" item="2" hier="-1"/>
  </pageFields>
  <dataFields count="1">
    <dataField name="Sum of Engagement Rate%" fld="11" baseField="0" baseItem="0"/>
  </dataFields>
  <chartFormats count="3">
    <chartFormat chart="3"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6545F9-8B71-42BD-AF79-0A75D0CED73B}" name="PivotTable1" cacheId="0" dataPosition="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E16" firstHeaderRow="0" firstDataRow="1" firstDataCol="1" rowPageCount="1" colPageCount="1"/>
  <pivotFields count="16">
    <pivotField showAll="0"/>
    <pivotField axis="axisRow" numFmtId="14" showAll="0">
      <items count="730">
        <item x="508"/>
        <item x="601"/>
        <item x="330"/>
        <item x="566"/>
        <item x="267"/>
        <item x="361"/>
        <item x="2"/>
        <item x="715"/>
        <item x="681"/>
        <item x="162"/>
        <item x="533"/>
        <item x="310"/>
        <item x="0"/>
        <item x="7"/>
        <item x="231"/>
        <item x="346"/>
        <item x="439"/>
        <item x="627"/>
        <item x="68"/>
        <item x="65"/>
        <item x="199"/>
        <item x="664"/>
        <item x="246"/>
        <item x="227"/>
        <item x="432"/>
        <item x="21"/>
        <item x="75"/>
        <item x="384"/>
        <item x="419"/>
        <item x="468"/>
        <item x="37"/>
        <item x="631"/>
        <item x="592"/>
        <item x="262"/>
        <item x="218"/>
        <item x="66"/>
        <item x="279"/>
        <item x="620"/>
        <item x="145"/>
        <item x="511"/>
        <item x="431"/>
        <item x="301"/>
        <item x="337"/>
        <item x="493"/>
        <item x="544"/>
        <item x="299"/>
        <item x="565"/>
        <item x="352"/>
        <item x="160"/>
        <item x="498"/>
        <item x="233"/>
        <item x="704"/>
        <item x="608"/>
        <item x="509"/>
        <item x="129"/>
        <item x="303"/>
        <item x="277"/>
        <item x="718"/>
        <item x="522"/>
        <item x="136"/>
        <item x="374"/>
        <item x="38"/>
        <item x="633"/>
        <item x="428"/>
        <item x="210"/>
        <item x="224"/>
        <item x="195"/>
        <item x="357"/>
        <item x="30"/>
        <item x="88"/>
        <item x="524"/>
        <item x="312"/>
        <item x="713"/>
        <item x="562"/>
        <item x="12"/>
        <item x="39"/>
        <item x="722"/>
        <item x="516"/>
        <item x="383"/>
        <item x="86"/>
        <item x="29"/>
        <item x="252"/>
        <item x="285"/>
        <item x="296"/>
        <item x="206"/>
        <item x="570"/>
        <item x="504"/>
        <item x="649"/>
        <item x="453"/>
        <item x="673"/>
        <item x="215"/>
        <item x="716"/>
        <item x="321"/>
        <item x="655"/>
        <item x="15"/>
        <item x="657"/>
        <item x="148"/>
        <item x="132"/>
        <item x="476"/>
        <item x="656"/>
        <item x="679"/>
        <item x="386"/>
        <item x="302"/>
        <item x="471"/>
        <item x="186"/>
        <item x="574"/>
        <item x="286"/>
        <item x="118"/>
        <item x="309"/>
        <item x="460"/>
        <item x="367"/>
        <item x="377"/>
        <item x="483"/>
        <item x="711"/>
        <item x="669"/>
        <item x="628"/>
        <item x="373"/>
        <item x="549"/>
        <item x="677"/>
        <item x="123"/>
        <item x="222"/>
        <item x="630"/>
        <item x="488"/>
        <item x="512"/>
        <item x="379"/>
        <item x="354"/>
        <item x="255"/>
        <item x="18"/>
        <item x="675"/>
        <item x="73"/>
        <item x="326"/>
        <item x="535"/>
        <item x="1"/>
        <item x="332"/>
        <item x="235"/>
        <item x="67"/>
        <item x="193"/>
        <item x="105"/>
        <item x="690"/>
        <item x="433"/>
        <item x="571"/>
        <item x="26"/>
        <item x="47"/>
        <item x="702"/>
        <item x="110"/>
        <item x="710"/>
        <item x="272"/>
        <item x="626"/>
        <item x="135"/>
        <item x="641"/>
        <item x="134"/>
        <item x="634"/>
        <item x="173"/>
        <item x="584"/>
        <item x="294"/>
        <item x="237"/>
        <item x="480"/>
        <item x="211"/>
        <item x="554"/>
        <item x="6"/>
        <item x="691"/>
        <item x="396"/>
        <item x="70"/>
        <item x="101"/>
        <item x="441"/>
        <item x="662"/>
        <item x="418"/>
        <item x="463"/>
        <item x="518"/>
        <item x="724"/>
        <item x="283"/>
        <item x="430"/>
        <item x="412"/>
        <item x="289"/>
        <item x="316"/>
        <item x="182"/>
        <item x="348"/>
        <item x="625"/>
        <item x="545"/>
        <item x="188"/>
        <item x="53"/>
        <item x="208"/>
        <item x="717"/>
        <item x="362"/>
        <item x="489"/>
        <item x="470"/>
        <item x="719"/>
        <item x="500"/>
        <item x="31"/>
        <item x="138"/>
        <item x="100"/>
        <item x="196"/>
        <item x="502"/>
        <item x="149"/>
        <item x="176"/>
        <item x="540"/>
        <item x="269"/>
        <item x="107"/>
        <item x="234"/>
        <item x="546"/>
        <item x="563"/>
        <item x="90"/>
        <item x="97"/>
        <item x="683"/>
        <item x="708"/>
        <item x="168"/>
        <item x="144"/>
        <item x="569"/>
        <item x="381"/>
        <item x="536"/>
        <item x="113"/>
        <item x="77"/>
        <item x="637"/>
        <item x="564"/>
        <item x="184"/>
        <item x="586"/>
        <item x="507"/>
        <item x="597"/>
        <item x="455"/>
        <item x="308"/>
        <item x="79"/>
        <item x="667"/>
        <item x="693"/>
        <item x="487"/>
        <item x="438"/>
        <item x="365"/>
        <item x="46"/>
        <item x="458"/>
        <item x="532"/>
        <item x="678"/>
        <item x="263"/>
        <item x="382"/>
        <item x="166"/>
        <item x="617"/>
        <item x="567"/>
        <item x="369"/>
        <item x="402"/>
        <item x="448"/>
        <item x="304"/>
        <item x="475"/>
        <item x="621"/>
        <item x="240"/>
        <item x="651"/>
        <item x="8"/>
        <item x="534"/>
        <item x="526"/>
        <item x="624"/>
        <item x="645"/>
        <item x="317"/>
        <item x="372"/>
        <item x="24"/>
        <item x="395"/>
        <item x="40"/>
        <item x="672"/>
        <item x="420"/>
        <item x="141"/>
        <item x="659"/>
        <item x="449"/>
        <item x="334"/>
        <item x="17"/>
        <item x="256"/>
        <item x="425"/>
        <item x="177"/>
        <item x="260"/>
        <item x="292"/>
        <item x="725"/>
        <item x="426"/>
        <item x="345"/>
        <item x="589"/>
        <item x="658"/>
        <item x="36"/>
        <item x="467"/>
        <item x="528"/>
        <item x="207"/>
        <item x="684"/>
        <item x="682"/>
        <item x="572"/>
        <item x="82"/>
        <item x="676"/>
        <item x="360"/>
        <item x="85"/>
        <item x="335"/>
        <item x="387"/>
        <item x="464"/>
        <item x="699"/>
        <item x="705"/>
        <item x="548"/>
        <item x="703"/>
        <item x="366"/>
        <item x="180"/>
        <item x="114"/>
        <item x="444"/>
        <item x="116"/>
        <item x="666"/>
        <item x="92"/>
        <item x="216"/>
        <item x="519"/>
        <item x="587"/>
        <item x="429"/>
        <item x="159"/>
        <item x="153"/>
        <item x="202"/>
        <item x="54"/>
        <item x="322"/>
        <item x="505"/>
        <item x="288"/>
        <item x="62"/>
        <item x="356"/>
        <item x="106"/>
        <item x="49"/>
        <item x="552"/>
        <item x="13"/>
        <item x="513"/>
        <item x="363"/>
        <item x="32"/>
        <item x="550"/>
        <item x="416"/>
        <item x="539"/>
        <item x="104"/>
        <item x="531"/>
        <item x="313"/>
        <item x="477"/>
        <item x="573"/>
        <item x="701"/>
        <item x="158"/>
        <item x="187"/>
        <item x="5"/>
        <item x="276"/>
        <item x="164"/>
        <item x="514"/>
        <item x="163"/>
        <item x="128"/>
        <item x="600"/>
        <item x="253"/>
        <item x="674"/>
        <item x="142"/>
        <item x="328"/>
        <item x="647"/>
        <item x="3"/>
        <item x="94"/>
        <item x="69"/>
        <item x="228"/>
        <item x="727"/>
        <item x="603"/>
        <item x="358"/>
        <item x="115"/>
        <item x="347"/>
        <item x="594"/>
        <item x="329"/>
        <item x="200"/>
        <item x="482"/>
        <item x="93"/>
        <item x="165"/>
        <item x="723"/>
        <item x="417"/>
        <item x="300"/>
        <item x="126"/>
        <item x="726"/>
        <item x="190"/>
        <item x="305"/>
        <item x="84"/>
        <item x="83"/>
        <item x="273"/>
        <item x="324"/>
        <item x="437"/>
        <item x="9"/>
        <item x="568"/>
        <item x="179"/>
        <item x="238"/>
        <item x="349"/>
        <item x="219"/>
        <item x="452"/>
        <item x="323"/>
        <item x="338"/>
        <item x="529"/>
        <item x="344"/>
        <item x="593"/>
        <item x="51"/>
        <item x="48"/>
        <item x="389"/>
        <item x="220"/>
        <item x="698"/>
        <item x="223"/>
        <item x="660"/>
        <item x="230"/>
        <item x="226"/>
        <item x="143"/>
        <item x="445"/>
        <item x="152"/>
        <item x="350"/>
        <item x="146"/>
        <item x="390"/>
        <item x="689"/>
        <item x="506"/>
        <item x="556"/>
        <item x="686"/>
        <item x="265"/>
        <item x="124"/>
        <item x="588"/>
        <item x="318"/>
        <item x="131"/>
        <item x="217"/>
        <item x="404"/>
        <item x="298"/>
        <item x="614"/>
        <item x="214"/>
        <item x="311"/>
        <item x="495"/>
        <item x="133"/>
        <item x="368"/>
        <item x="117"/>
        <item x="271"/>
        <item x="353"/>
        <item x="385"/>
        <item x="183"/>
        <item x="542"/>
        <item x="250"/>
        <item x="555"/>
        <item x="59"/>
        <item x="120"/>
        <item x="459"/>
        <item x="11"/>
        <item x="261"/>
        <item x="510"/>
        <item x="406"/>
        <item x="185"/>
        <item x="591"/>
        <item x="203"/>
        <item x="191"/>
        <item x="41"/>
        <item x="648"/>
        <item x="618"/>
        <item x="613"/>
        <item x="241"/>
        <item x="501"/>
        <item x="442"/>
        <item x="245"/>
        <item x="636"/>
        <item x="560"/>
        <item x="595"/>
        <item x="436"/>
        <item x="607"/>
        <item x="315"/>
        <item x="89"/>
        <item x="490"/>
        <item x="275"/>
        <item x="4"/>
        <item x="494"/>
        <item x="378"/>
        <item x="414"/>
        <item x="403"/>
        <item x="137"/>
        <item x="80"/>
        <item x="578"/>
        <item x="644"/>
        <item x="456"/>
        <item x="497"/>
        <item x="248"/>
        <item x="728"/>
        <item x="109"/>
        <item x="150"/>
        <item x="290"/>
        <item x="295"/>
        <item x="410"/>
        <item x="671"/>
        <item x="247"/>
        <item x="254"/>
        <item x="422"/>
        <item x="91"/>
        <item x="359"/>
        <item x="125"/>
        <item x="99"/>
        <item x="291"/>
        <item x="714"/>
        <item x="712"/>
        <item x="57"/>
        <item x="139"/>
        <item x="281"/>
        <item x="19"/>
        <item x="154"/>
        <item x="523"/>
        <item x="325"/>
        <item x="221"/>
        <item x="45"/>
        <item x="108"/>
        <item x="538"/>
        <item x="140"/>
        <item x="209"/>
        <item x="496"/>
        <item x="646"/>
        <item x="314"/>
        <item x="610"/>
        <item x="71"/>
        <item x="707"/>
        <item x="537"/>
        <item x="167"/>
        <item x="72"/>
        <item x="543"/>
        <item x="25"/>
        <item x="558"/>
        <item x="327"/>
        <item x="576"/>
        <item x="407"/>
        <item x="156"/>
        <item x="95"/>
        <item x="450"/>
        <item x="580"/>
        <item x="415"/>
        <item x="98"/>
        <item x="559"/>
        <item x="63"/>
        <item x="692"/>
        <item x="340"/>
        <item x="491"/>
        <item x="351"/>
        <item x="56"/>
        <item x="274"/>
        <item x="43"/>
        <item x="668"/>
        <item x="695"/>
        <item x="355"/>
        <item x="341"/>
        <item x="612"/>
        <item x="376"/>
        <item x="720"/>
        <item x="64"/>
        <item x="484"/>
        <item x="174"/>
        <item x="447"/>
        <item x="661"/>
        <item x="375"/>
        <item x="446"/>
        <item x="462"/>
        <item x="638"/>
        <item x="583"/>
        <item x="596"/>
        <item x="653"/>
        <item x="388"/>
        <item x="229"/>
        <item x="147"/>
        <item x="391"/>
        <item x="102"/>
        <item x="557"/>
        <item x="457"/>
        <item x="242"/>
        <item x="408"/>
        <item x="34"/>
        <item x="650"/>
        <item x="398"/>
        <item x="515"/>
        <item x="239"/>
        <item x="639"/>
        <item x="399"/>
        <item x="336"/>
        <item x="16"/>
        <item x="590"/>
        <item x="413"/>
        <item x="87"/>
        <item x="297"/>
        <item x="551"/>
        <item x="35"/>
        <item x="688"/>
        <item x="696"/>
        <item x="670"/>
        <item x="23"/>
        <item x="547"/>
        <item x="264"/>
        <item x="178"/>
        <item x="405"/>
        <item x="606"/>
        <item x="122"/>
        <item x="654"/>
        <item x="259"/>
        <item x="319"/>
        <item x="622"/>
        <item x="527"/>
        <item x="652"/>
        <item x="343"/>
        <item x="22"/>
        <item x="371"/>
        <item x="582"/>
        <item x="665"/>
        <item x="78"/>
        <item x="278"/>
        <item x="687"/>
        <item x="10"/>
        <item x="411"/>
        <item x="212"/>
        <item x="393"/>
        <item x="694"/>
        <item x="268"/>
        <item x="20"/>
        <item x="198"/>
        <item x="525"/>
        <item x="169"/>
        <item x="577"/>
        <item x="258"/>
        <item x="579"/>
        <item x="270"/>
        <item x="339"/>
        <item x="435"/>
        <item x="52"/>
        <item x="616"/>
        <item x="602"/>
        <item x="192"/>
        <item x="74"/>
        <item x="466"/>
        <item x="171"/>
        <item x="427"/>
        <item x="465"/>
        <item x="284"/>
        <item x="561"/>
        <item x="280"/>
        <item x="643"/>
        <item x="243"/>
        <item x="609"/>
        <item x="342"/>
        <item x="680"/>
        <item x="474"/>
        <item x="461"/>
        <item x="451"/>
        <item x="111"/>
        <item x="380"/>
        <item x="585"/>
        <item x="50"/>
        <item x="440"/>
        <item x="161"/>
        <item x="127"/>
        <item x="282"/>
        <item x="709"/>
        <item x="394"/>
        <item x="287"/>
        <item x="629"/>
        <item x="205"/>
        <item x="333"/>
        <item x="249"/>
        <item x="454"/>
        <item x="27"/>
        <item x="112"/>
        <item x="434"/>
        <item x="520"/>
        <item x="130"/>
        <item x="306"/>
        <item x="121"/>
        <item x="175"/>
        <item x="598"/>
        <item x="581"/>
        <item x="611"/>
        <item x="697"/>
        <item x="605"/>
        <item x="615"/>
        <item x="530"/>
        <item x="96"/>
        <item x="251"/>
        <item x="685"/>
        <item x="232"/>
        <item x="103"/>
        <item x="307"/>
        <item x="401"/>
        <item x="119"/>
        <item x="28"/>
        <item x="58"/>
        <item x="197"/>
        <item x="469"/>
        <item x="364"/>
        <item x="81"/>
        <item x="604"/>
        <item x="151"/>
        <item x="370"/>
        <item x="479"/>
        <item x="472"/>
        <item x="700"/>
        <item x="635"/>
        <item x="236"/>
        <item x="76"/>
        <item x="44"/>
        <item x="640"/>
        <item x="706"/>
        <item x="421"/>
        <item x="541"/>
        <item x="424"/>
        <item x="619"/>
        <item x="443"/>
        <item x="423"/>
        <item x="293"/>
        <item x="517"/>
        <item x="33"/>
        <item x="663"/>
        <item x="225"/>
        <item x="486"/>
        <item x="172"/>
        <item x="575"/>
        <item x="400"/>
        <item x="204"/>
        <item x="189"/>
        <item x="157"/>
        <item x="485"/>
        <item x="320"/>
        <item x="266"/>
        <item x="257"/>
        <item x="213"/>
        <item x="244"/>
        <item x="492"/>
        <item x="60"/>
        <item x="392"/>
        <item x="721"/>
        <item x="499"/>
        <item x="473"/>
        <item x="642"/>
        <item x="61"/>
        <item x="409"/>
        <item x="42"/>
        <item x="170"/>
        <item x="181"/>
        <item x="194"/>
        <item x="331"/>
        <item x="481"/>
        <item x="14"/>
        <item x="599"/>
        <item x="478"/>
        <item x="553"/>
        <item x="632"/>
        <item x="503"/>
        <item x="155"/>
        <item x="55"/>
        <item x="521"/>
        <item x="397"/>
        <item x="623"/>
        <item x="201"/>
        <item t="default"/>
      </items>
    </pivotField>
    <pivotField axis="axisPage" showAll="0">
      <items count="5">
        <item x="0"/>
        <item x="1"/>
        <item x="2"/>
        <item x="3"/>
        <item t="default"/>
      </items>
    </pivotField>
    <pivotField showAll="0">
      <items count="11">
        <item x="0"/>
        <item x="3"/>
        <item x="2"/>
        <item x="1"/>
        <item x="9"/>
        <item x="7"/>
        <item x="4"/>
        <item x="5"/>
        <item x="8"/>
        <item x="6"/>
        <item t="default"/>
      </items>
    </pivotField>
    <pivotField showAll="0">
      <items count="7">
        <item x="4"/>
        <item x="2"/>
        <item x="5"/>
        <item x="1"/>
        <item x="3"/>
        <item x="0"/>
        <item t="default"/>
      </items>
    </pivotField>
    <pivotField showAll="0">
      <items count="9">
        <item x="3"/>
        <item x="2"/>
        <item x="6"/>
        <item x="5"/>
        <item x="1"/>
        <item x="4"/>
        <item x="0"/>
        <item x="7"/>
        <item t="default"/>
      </items>
    </pivotField>
    <pivotField dataField="1" showAll="0"/>
    <pivotField dataField="1" showAll="0"/>
    <pivotField dataField="1" showAll="0"/>
    <pivotField dataField="1" showAll="0"/>
    <pivotField showAll="0">
      <items count="4">
        <item x="0"/>
        <item x="2"/>
        <item x="1"/>
        <item t="default"/>
      </items>
    </pivotField>
    <pivotField numFmtId="10" showAll="0"/>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2">
    <field x="13"/>
    <field x="1"/>
  </rowFields>
  <rowItems count="13">
    <i>
      <x v="1"/>
    </i>
    <i>
      <x v="2"/>
    </i>
    <i>
      <x v="3"/>
    </i>
    <i>
      <x v="4"/>
    </i>
    <i>
      <x v="5"/>
    </i>
    <i>
      <x v="6"/>
    </i>
    <i>
      <x v="7"/>
    </i>
    <i>
      <x v="8"/>
    </i>
    <i>
      <x v="9"/>
    </i>
    <i>
      <x v="10"/>
    </i>
    <i>
      <x v="11"/>
    </i>
    <i>
      <x v="12"/>
    </i>
    <i t="grand">
      <x/>
    </i>
  </rowItems>
  <colFields count="1">
    <field x="-2"/>
  </colFields>
  <colItems count="4">
    <i>
      <x/>
    </i>
    <i i="1">
      <x v="1"/>
    </i>
    <i i="2">
      <x v="2"/>
    </i>
    <i i="3">
      <x v="3"/>
    </i>
  </colItems>
  <pageFields count="1">
    <pageField fld="2" item="2" hier="-1"/>
  </pageFields>
  <dataFields count="4">
    <dataField name="Sum of Comments" fld="9" baseField="0" baseItem="0"/>
    <dataField name="Sum of Views" fld="6" baseField="0" baseItem="0"/>
    <dataField name="Sum of Shares" fld="8" baseField="0" baseItem="0"/>
    <dataField name="Sum of Likes" fld="7" baseField="0" baseItem="0"/>
  </dataFields>
  <chartFormats count="7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4" format="3" series="1">
      <pivotArea type="data" outline="0" fieldPosition="0">
        <references count="1">
          <reference field="4294967294" count="1" selected="0">
            <x v="3"/>
          </reference>
        </references>
      </pivotArea>
    </chartFormat>
    <chartFormat chart="4" format="4" series="1">
      <pivotArea type="data" outline="0" fieldPosition="0">
        <references count="2">
          <reference field="4294967294" count="1" selected="0">
            <x v="0"/>
          </reference>
          <reference field="13" count="1" selected="0">
            <x v="5"/>
          </reference>
        </references>
      </pivotArea>
    </chartFormat>
    <chartFormat chart="4" format="5" series="1">
      <pivotArea type="data" outline="0" fieldPosition="0">
        <references count="2">
          <reference field="4294967294" count="1" selected="0">
            <x v="0"/>
          </reference>
          <reference field="13" count="1" selected="0">
            <x v="6"/>
          </reference>
        </references>
      </pivotArea>
    </chartFormat>
    <chartFormat chart="4" format="6" series="1">
      <pivotArea type="data" outline="0" fieldPosition="0">
        <references count="2">
          <reference field="4294967294" count="1" selected="0">
            <x v="0"/>
          </reference>
          <reference field="13" count="1" selected="0">
            <x v="7"/>
          </reference>
        </references>
      </pivotArea>
    </chartFormat>
    <chartFormat chart="4" format="7" series="1">
      <pivotArea type="data" outline="0" fieldPosition="0">
        <references count="2">
          <reference field="4294967294" count="1" selected="0">
            <x v="0"/>
          </reference>
          <reference field="13" count="1" selected="0">
            <x v="8"/>
          </reference>
        </references>
      </pivotArea>
    </chartFormat>
    <chartFormat chart="4" format="8" series="1">
      <pivotArea type="data" outline="0" fieldPosition="0">
        <references count="2">
          <reference field="4294967294" count="1" selected="0">
            <x v="0"/>
          </reference>
          <reference field="13" count="1" selected="0">
            <x v="9"/>
          </reference>
        </references>
      </pivotArea>
    </chartFormat>
    <chartFormat chart="4" format="9" series="1">
      <pivotArea type="data" outline="0" fieldPosition="0">
        <references count="2">
          <reference field="4294967294" count="1" selected="0">
            <x v="0"/>
          </reference>
          <reference field="13" count="1" selected="0">
            <x v="10"/>
          </reference>
        </references>
      </pivotArea>
    </chartFormat>
    <chartFormat chart="4" format="10" series="1">
      <pivotArea type="data" outline="0" fieldPosition="0">
        <references count="2">
          <reference field="4294967294" count="1" selected="0">
            <x v="0"/>
          </reference>
          <reference field="13" count="1" selected="0">
            <x v="11"/>
          </reference>
        </references>
      </pivotArea>
    </chartFormat>
    <chartFormat chart="4" format="11" series="1">
      <pivotArea type="data" outline="0" fieldPosition="0">
        <references count="2">
          <reference field="4294967294" count="1" selected="0">
            <x v="0"/>
          </reference>
          <reference field="13" count="1" selected="0">
            <x v="12"/>
          </reference>
        </references>
      </pivotArea>
    </chartFormat>
    <chartFormat chart="4" format="12">
      <pivotArea type="data" outline="0" fieldPosition="0">
        <references count="2">
          <reference field="4294967294" count="1" selected="0">
            <x v="3"/>
          </reference>
          <reference field="13" count="1" selected="0">
            <x v="2"/>
          </reference>
        </references>
      </pivotArea>
    </chartFormat>
    <chartFormat chart="4" format="13">
      <pivotArea type="data" outline="0" fieldPosition="0">
        <references count="2">
          <reference field="4294967294" count="1" selected="0">
            <x v="3"/>
          </reference>
          <reference field="13" count="1" selected="0">
            <x v="1"/>
          </reference>
        </references>
      </pivotArea>
    </chartFormat>
    <chartFormat chart="4" format="14">
      <pivotArea type="data" outline="0" fieldPosition="0">
        <references count="2">
          <reference field="4294967294" count="1" selected="0">
            <x v="3"/>
          </reference>
          <reference field="13" count="1" selected="0">
            <x v="12"/>
          </reference>
        </references>
      </pivotArea>
    </chartFormat>
    <chartFormat chart="4" format="15">
      <pivotArea type="data" outline="0" fieldPosition="0">
        <references count="2">
          <reference field="4294967294" count="1" selected="0">
            <x v="3"/>
          </reference>
          <reference field="13" count="1" selected="0">
            <x v="11"/>
          </reference>
        </references>
      </pivotArea>
    </chartFormat>
    <chartFormat chart="4" format="16">
      <pivotArea type="data" outline="0" fieldPosition="0">
        <references count="2">
          <reference field="4294967294" count="1" selected="0">
            <x v="3"/>
          </reference>
          <reference field="13" count="1" selected="0">
            <x v="10"/>
          </reference>
        </references>
      </pivotArea>
    </chartFormat>
    <chartFormat chart="4" format="17">
      <pivotArea type="data" outline="0" fieldPosition="0">
        <references count="2">
          <reference field="4294967294" count="1" selected="0">
            <x v="3"/>
          </reference>
          <reference field="13" count="1" selected="0">
            <x v="9"/>
          </reference>
        </references>
      </pivotArea>
    </chartFormat>
    <chartFormat chart="4" format="18">
      <pivotArea type="data" outline="0" fieldPosition="0">
        <references count="2">
          <reference field="4294967294" count="1" selected="0">
            <x v="3"/>
          </reference>
          <reference field="13" count="1" selected="0">
            <x v="8"/>
          </reference>
        </references>
      </pivotArea>
    </chartFormat>
    <chartFormat chart="4" format="19">
      <pivotArea type="data" outline="0" fieldPosition="0">
        <references count="2">
          <reference field="4294967294" count="1" selected="0">
            <x v="3"/>
          </reference>
          <reference field="13" count="1" selected="0">
            <x v="7"/>
          </reference>
        </references>
      </pivotArea>
    </chartFormat>
    <chartFormat chart="4" format="20">
      <pivotArea type="data" outline="0" fieldPosition="0">
        <references count="2">
          <reference field="4294967294" count="1" selected="0">
            <x v="3"/>
          </reference>
          <reference field="13" count="1" selected="0">
            <x v="6"/>
          </reference>
        </references>
      </pivotArea>
    </chartFormat>
    <chartFormat chart="4" format="21">
      <pivotArea type="data" outline="0" fieldPosition="0">
        <references count="2">
          <reference field="4294967294" count="1" selected="0">
            <x v="3"/>
          </reference>
          <reference field="13" count="1" selected="0">
            <x v="5"/>
          </reference>
        </references>
      </pivotArea>
    </chartFormat>
    <chartFormat chart="4" format="22">
      <pivotArea type="data" outline="0" fieldPosition="0">
        <references count="2">
          <reference field="4294967294" count="1" selected="0">
            <x v="3"/>
          </reference>
          <reference field="13" count="1" selected="0">
            <x v="4"/>
          </reference>
        </references>
      </pivotArea>
    </chartFormat>
    <chartFormat chart="4" format="23">
      <pivotArea type="data" outline="0" fieldPosition="0">
        <references count="2">
          <reference field="4294967294" count="1" selected="0">
            <x v="3"/>
          </reference>
          <reference field="13" count="1" selected="0">
            <x v="3"/>
          </reference>
        </references>
      </pivotArea>
    </chartFormat>
    <chartFormat chart="9" format="76" series="1">
      <pivotArea type="data" outline="0" fieldPosition="0">
        <references count="1">
          <reference field="4294967294" count="1" selected="0">
            <x v="0"/>
          </reference>
        </references>
      </pivotArea>
    </chartFormat>
    <chartFormat chart="9" format="77">
      <pivotArea type="data" outline="0" fieldPosition="0">
        <references count="2">
          <reference field="4294967294" count="1" selected="0">
            <x v="0"/>
          </reference>
          <reference field="13" count="1" selected="0">
            <x v="1"/>
          </reference>
        </references>
      </pivotArea>
    </chartFormat>
    <chartFormat chart="9" format="78">
      <pivotArea type="data" outline="0" fieldPosition="0">
        <references count="2">
          <reference field="4294967294" count="1" selected="0">
            <x v="0"/>
          </reference>
          <reference field="13" count="1" selected="0">
            <x v="2"/>
          </reference>
        </references>
      </pivotArea>
    </chartFormat>
    <chartFormat chart="9" format="79">
      <pivotArea type="data" outline="0" fieldPosition="0">
        <references count="2">
          <reference field="4294967294" count="1" selected="0">
            <x v="0"/>
          </reference>
          <reference field="13" count="1" selected="0">
            <x v="3"/>
          </reference>
        </references>
      </pivotArea>
    </chartFormat>
    <chartFormat chart="9" format="80">
      <pivotArea type="data" outline="0" fieldPosition="0">
        <references count="2">
          <reference field="4294967294" count="1" selected="0">
            <x v="0"/>
          </reference>
          <reference field="13" count="1" selected="0">
            <x v="4"/>
          </reference>
        </references>
      </pivotArea>
    </chartFormat>
    <chartFormat chart="9" format="81">
      <pivotArea type="data" outline="0" fieldPosition="0">
        <references count="2">
          <reference field="4294967294" count="1" selected="0">
            <x v="0"/>
          </reference>
          <reference field="13" count="1" selected="0">
            <x v="5"/>
          </reference>
        </references>
      </pivotArea>
    </chartFormat>
    <chartFormat chart="9" format="82">
      <pivotArea type="data" outline="0" fieldPosition="0">
        <references count="2">
          <reference field="4294967294" count="1" selected="0">
            <x v="0"/>
          </reference>
          <reference field="13" count="1" selected="0">
            <x v="6"/>
          </reference>
        </references>
      </pivotArea>
    </chartFormat>
    <chartFormat chart="9" format="83">
      <pivotArea type="data" outline="0" fieldPosition="0">
        <references count="2">
          <reference field="4294967294" count="1" selected="0">
            <x v="0"/>
          </reference>
          <reference field="13" count="1" selected="0">
            <x v="7"/>
          </reference>
        </references>
      </pivotArea>
    </chartFormat>
    <chartFormat chart="9" format="84">
      <pivotArea type="data" outline="0" fieldPosition="0">
        <references count="2">
          <reference field="4294967294" count="1" selected="0">
            <x v="0"/>
          </reference>
          <reference field="13" count="1" selected="0">
            <x v="8"/>
          </reference>
        </references>
      </pivotArea>
    </chartFormat>
    <chartFormat chart="9" format="85">
      <pivotArea type="data" outline="0" fieldPosition="0">
        <references count="2">
          <reference field="4294967294" count="1" selected="0">
            <x v="0"/>
          </reference>
          <reference field="13" count="1" selected="0">
            <x v="9"/>
          </reference>
        </references>
      </pivotArea>
    </chartFormat>
    <chartFormat chart="9" format="86">
      <pivotArea type="data" outline="0" fieldPosition="0">
        <references count="2">
          <reference field="4294967294" count="1" selected="0">
            <x v="0"/>
          </reference>
          <reference field="13" count="1" selected="0">
            <x v="10"/>
          </reference>
        </references>
      </pivotArea>
    </chartFormat>
    <chartFormat chart="9" format="87">
      <pivotArea type="data" outline="0" fieldPosition="0">
        <references count="2">
          <reference field="4294967294" count="1" selected="0">
            <x v="0"/>
          </reference>
          <reference field="13" count="1" selected="0">
            <x v="11"/>
          </reference>
        </references>
      </pivotArea>
    </chartFormat>
    <chartFormat chart="9" format="88">
      <pivotArea type="data" outline="0" fieldPosition="0">
        <references count="2">
          <reference field="4294967294" count="1" selected="0">
            <x v="0"/>
          </reference>
          <reference field="13" count="1" selected="0">
            <x v="12"/>
          </reference>
        </references>
      </pivotArea>
    </chartFormat>
    <chartFormat chart="9" format="89" series="1">
      <pivotArea type="data" outline="0" fieldPosition="0">
        <references count="1">
          <reference field="4294967294" count="1" selected="0">
            <x v="1"/>
          </reference>
        </references>
      </pivotArea>
    </chartFormat>
    <chartFormat chart="9" format="90">
      <pivotArea type="data" outline="0" fieldPosition="0">
        <references count="2">
          <reference field="4294967294" count="1" selected="0">
            <x v="1"/>
          </reference>
          <reference field="13" count="1" selected="0">
            <x v="1"/>
          </reference>
        </references>
      </pivotArea>
    </chartFormat>
    <chartFormat chart="9" format="91">
      <pivotArea type="data" outline="0" fieldPosition="0">
        <references count="2">
          <reference field="4294967294" count="1" selected="0">
            <x v="1"/>
          </reference>
          <reference field="13" count="1" selected="0">
            <x v="2"/>
          </reference>
        </references>
      </pivotArea>
    </chartFormat>
    <chartFormat chart="9" format="92">
      <pivotArea type="data" outline="0" fieldPosition="0">
        <references count="2">
          <reference field="4294967294" count="1" selected="0">
            <x v="1"/>
          </reference>
          <reference field="13" count="1" selected="0">
            <x v="3"/>
          </reference>
        </references>
      </pivotArea>
    </chartFormat>
    <chartFormat chart="9" format="93">
      <pivotArea type="data" outline="0" fieldPosition="0">
        <references count="2">
          <reference field="4294967294" count="1" selected="0">
            <x v="1"/>
          </reference>
          <reference field="13" count="1" selected="0">
            <x v="4"/>
          </reference>
        </references>
      </pivotArea>
    </chartFormat>
    <chartFormat chart="9" format="94">
      <pivotArea type="data" outline="0" fieldPosition="0">
        <references count="2">
          <reference field="4294967294" count="1" selected="0">
            <x v="1"/>
          </reference>
          <reference field="13" count="1" selected="0">
            <x v="5"/>
          </reference>
        </references>
      </pivotArea>
    </chartFormat>
    <chartFormat chart="9" format="95">
      <pivotArea type="data" outline="0" fieldPosition="0">
        <references count="2">
          <reference field="4294967294" count="1" selected="0">
            <x v="1"/>
          </reference>
          <reference field="13" count="1" selected="0">
            <x v="6"/>
          </reference>
        </references>
      </pivotArea>
    </chartFormat>
    <chartFormat chart="9" format="96">
      <pivotArea type="data" outline="0" fieldPosition="0">
        <references count="2">
          <reference field="4294967294" count="1" selected="0">
            <x v="1"/>
          </reference>
          <reference field="13" count="1" selected="0">
            <x v="7"/>
          </reference>
        </references>
      </pivotArea>
    </chartFormat>
    <chartFormat chart="9" format="97">
      <pivotArea type="data" outline="0" fieldPosition="0">
        <references count="2">
          <reference field="4294967294" count="1" selected="0">
            <x v="1"/>
          </reference>
          <reference field="13" count="1" selected="0">
            <x v="8"/>
          </reference>
        </references>
      </pivotArea>
    </chartFormat>
    <chartFormat chart="9" format="98">
      <pivotArea type="data" outline="0" fieldPosition="0">
        <references count="2">
          <reference field="4294967294" count="1" selected="0">
            <x v="1"/>
          </reference>
          <reference field="13" count="1" selected="0">
            <x v="9"/>
          </reference>
        </references>
      </pivotArea>
    </chartFormat>
    <chartFormat chart="9" format="99">
      <pivotArea type="data" outline="0" fieldPosition="0">
        <references count="2">
          <reference field="4294967294" count="1" selected="0">
            <x v="1"/>
          </reference>
          <reference field="13" count="1" selected="0">
            <x v="10"/>
          </reference>
        </references>
      </pivotArea>
    </chartFormat>
    <chartFormat chart="9" format="100">
      <pivotArea type="data" outline="0" fieldPosition="0">
        <references count="2">
          <reference field="4294967294" count="1" selected="0">
            <x v="1"/>
          </reference>
          <reference field="13" count="1" selected="0">
            <x v="11"/>
          </reference>
        </references>
      </pivotArea>
    </chartFormat>
    <chartFormat chart="9" format="101">
      <pivotArea type="data" outline="0" fieldPosition="0">
        <references count="2">
          <reference field="4294967294" count="1" selected="0">
            <x v="1"/>
          </reference>
          <reference field="13" count="1" selected="0">
            <x v="12"/>
          </reference>
        </references>
      </pivotArea>
    </chartFormat>
    <chartFormat chart="9" format="102" series="1">
      <pivotArea type="data" outline="0" fieldPosition="0">
        <references count="1">
          <reference field="4294967294" count="1" selected="0">
            <x v="2"/>
          </reference>
        </references>
      </pivotArea>
    </chartFormat>
    <chartFormat chart="9" format="103">
      <pivotArea type="data" outline="0" fieldPosition="0">
        <references count="2">
          <reference field="4294967294" count="1" selected="0">
            <x v="2"/>
          </reference>
          <reference field="13" count="1" selected="0">
            <x v="1"/>
          </reference>
        </references>
      </pivotArea>
    </chartFormat>
    <chartFormat chart="9" format="104">
      <pivotArea type="data" outline="0" fieldPosition="0">
        <references count="2">
          <reference field="4294967294" count="1" selected="0">
            <x v="2"/>
          </reference>
          <reference field="13" count="1" selected="0">
            <x v="2"/>
          </reference>
        </references>
      </pivotArea>
    </chartFormat>
    <chartFormat chart="9" format="105">
      <pivotArea type="data" outline="0" fieldPosition="0">
        <references count="2">
          <reference field="4294967294" count="1" selected="0">
            <x v="2"/>
          </reference>
          <reference field="13" count="1" selected="0">
            <x v="3"/>
          </reference>
        </references>
      </pivotArea>
    </chartFormat>
    <chartFormat chart="9" format="106">
      <pivotArea type="data" outline="0" fieldPosition="0">
        <references count="2">
          <reference field="4294967294" count="1" selected="0">
            <x v="2"/>
          </reference>
          <reference field="13" count="1" selected="0">
            <x v="4"/>
          </reference>
        </references>
      </pivotArea>
    </chartFormat>
    <chartFormat chart="9" format="107">
      <pivotArea type="data" outline="0" fieldPosition="0">
        <references count="2">
          <reference field="4294967294" count="1" selected="0">
            <x v="2"/>
          </reference>
          <reference field="13" count="1" selected="0">
            <x v="5"/>
          </reference>
        </references>
      </pivotArea>
    </chartFormat>
    <chartFormat chart="9" format="108">
      <pivotArea type="data" outline="0" fieldPosition="0">
        <references count="2">
          <reference field="4294967294" count="1" selected="0">
            <x v="2"/>
          </reference>
          <reference field="13" count="1" selected="0">
            <x v="6"/>
          </reference>
        </references>
      </pivotArea>
    </chartFormat>
    <chartFormat chart="9" format="109">
      <pivotArea type="data" outline="0" fieldPosition="0">
        <references count="2">
          <reference field="4294967294" count="1" selected="0">
            <x v="2"/>
          </reference>
          <reference field="13" count="1" selected="0">
            <x v="7"/>
          </reference>
        </references>
      </pivotArea>
    </chartFormat>
    <chartFormat chart="9" format="110">
      <pivotArea type="data" outline="0" fieldPosition="0">
        <references count="2">
          <reference field="4294967294" count="1" selected="0">
            <x v="2"/>
          </reference>
          <reference field="13" count="1" selected="0">
            <x v="8"/>
          </reference>
        </references>
      </pivotArea>
    </chartFormat>
    <chartFormat chart="9" format="111">
      <pivotArea type="data" outline="0" fieldPosition="0">
        <references count="2">
          <reference field="4294967294" count="1" selected="0">
            <x v="2"/>
          </reference>
          <reference field="13" count="1" selected="0">
            <x v="9"/>
          </reference>
        </references>
      </pivotArea>
    </chartFormat>
    <chartFormat chart="9" format="112">
      <pivotArea type="data" outline="0" fieldPosition="0">
        <references count="2">
          <reference field="4294967294" count="1" selected="0">
            <x v="2"/>
          </reference>
          <reference field="13" count="1" selected="0">
            <x v="10"/>
          </reference>
        </references>
      </pivotArea>
    </chartFormat>
    <chartFormat chart="9" format="113">
      <pivotArea type="data" outline="0" fieldPosition="0">
        <references count="2">
          <reference field="4294967294" count="1" selected="0">
            <x v="2"/>
          </reference>
          <reference field="13" count="1" selected="0">
            <x v="11"/>
          </reference>
        </references>
      </pivotArea>
    </chartFormat>
    <chartFormat chart="9" format="114">
      <pivotArea type="data" outline="0" fieldPosition="0">
        <references count="2">
          <reference field="4294967294" count="1" selected="0">
            <x v="2"/>
          </reference>
          <reference field="13" count="1" selected="0">
            <x v="12"/>
          </reference>
        </references>
      </pivotArea>
    </chartFormat>
    <chartFormat chart="9" format="115" series="1">
      <pivotArea type="data" outline="0" fieldPosition="0">
        <references count="1">
          <reference field="4294967294" count="1" selected="0">
            <x v="3"/>
          </reference>
        </references>
      </pivotArea>
    </chartFormat>
    <chartFormat chart="9" format="116">
      <pivotArea type="data" outline="0" fieldPosition="0">
        <references count="2">
          <reference field="4294967294" count="1" selected="0">
            <x v="3"/>
          </reference>
          <reference field="13" count="1" selected="0">
            <x v="1"/>
          </reference>
        </references>
      </pivotArea>
    </chartFormat>
    <chartFormat chart="9" format="117">
      <pivotArea type="data" outline="0" fieldPosition="0">
        <references count="2">
          <reference field="4294967294" count="1" selected="0">
            <x v="3"/>
          </reference>
          <reference field="13" count="1" selected="0">
            <x v="2"/>
          </reference>
        </references>
      </pivotArea>
    </chartFormat>
    <chartFormat chart="9" format="118">
      <pivotArea type="data" outline="0" fieldPosition="0">
        <references count="2">
          <reference field="4294967294" count="1" selected="0">
            <x v="3"/>
          </reference>
          <reference field="13" count="1" selected="0">
            <x v="3"/>
          </reference>
        </references>
      </pivotArea>
    </chartFormat>
    <chartFormat chart="9" format="119">
      <pivotArea type="data" outline="0" fieldPosition="0">
        <references count="2">
          <reference field="4294967294" count="1" selected="0">
            <x v="3"/>
          </reference>
          <reference field="13" count="1" selected="0">
            <x v="4"/>
          </reference>
        </references>
      </pivotArea>
    </chartFormat>
    <chartFormat chart="9" format="120">
      <pivotArea type="data" outline="0" fieldPosition="0">
        <references count="2">
          <reference field="4294967294" count="1" selected="0">
            <x v="3"/>
          </reference>
          <reference field="13" count="1" selected="0">
            <x v="5"/>
          </reference>
        </references>
      </pivotArea>
    </chartFormat>
    <chartFormat chart="9" format="121">
      <pivotArea type="data" outline="0" fieldPosition="0">
        <references count="2">
          <reference field="4294967294" count="1" selected="0">
            <x v="3"/>
          </reference>
          <reference field="13" count="1" selected="0">
            <x v="6"/>
          </reference>
        </references>
      </pivotArea>
    </chartFormat>
    <chartFormat chart="9" format="122">
      <pivotArea type="data" outline="0" fieldPosition="0">
        <references count="2">
          <reference field="4294967294" count="1" selected="0">
            <x v="3"/>
          </reference>
          <reference field="13" count="1" selected="0">
            <x v="7"/>
          </reference>
        </references>
      </pivotArea>
    </chartFormat>
    <chartFormat chart="9" format="123">
      <pivotArea type="data" outline="0" fieldPosition="0">
        <references count="2">
          <reference field="4294967294" count="1" selected="0">
            <x v="3"/>
          </reference>
          <reference field="13" count="1" selected="0">
            <x v="8"/>
          </reference>
        </references>
      </pivotArea>
    </chartFormat>
    <chartFormat chart="9" format="124">
      <pivotArea type="data" outline="0" fieldPosition="0">
        <references count="2">
          <reference field="4294967294" count="1" selected="0">
            <x v="3"/>
          </reference>
          <reference field="13" count="1" selected="0">
            <x v="9"/>
          </reference>
        </references>
      </pivotArea>
    </chartFormat>
    <chartFormat chart="9" format="125">
      <pivotArea type="data" outline="0" fieldPosition="0">
        <references count="2">
          <reference field="4294967294" count="1" selected="0">
            <x v="3"/>
          </reference>
          <reference field="13" count="1" selected="0">
            <x v="10"/>
          </reference>
        </references>
      </pivotArea>
    </chartFormat>
    <chartFormat chart="9" format="126">
      <pivotArea type="data" outline="0" fieldPosition="0">
        <references count="2">
          <reference field="4294967294" count="1" selected="0">
            <x v="3"/>
          </reference>
          <reference field="13" count="1" selected="0">
            <x v="11"/>
          </reference>
        </references>
      </pivotArea>
    </chartFormat>
    <chartFormat chart="9" format="127">
      <pivotArea type="data" outline="0" fieldPosition="0">
        <references count="2">
          <reference field="4294967294" count="1" selected="0">
            <x v="3"/>
          </reference>
          <reference field="13"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8D67C2-CC2E-4C5B-8037-5BEE713FD407}" name="PivotTable5"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72:C77" firstHeaderRow="1" firstDataRow="2" firstDataCol="1"/>
  <pivotFields count="16">
    <pivotField showAll="0"/>
    <pivotField numFmtId="14" showAll="0">
      <items count="730">
        <item x="508"/>
        <item x="601"/>
        <item x="330"/>
        <item x="566"/>
        <item x="267"/>
        <item x="361"/>
        <item x="2"/>
        <item x="715"/>
        <item x="681"/>
        <item x="162"/>
        <item x="533"/>
        <item x="310"/>
        <item x="0"/>
        <item x="7"/>
        <item x="231"/>
        <item x="346"/>
        <item x="439"/>
        <item x="627"/>
        <item x="68"/>
        <item x="65"/>
        <item x="199"/>
        <item x="664"/>
        <item x="246"/>
        <item x="227"/>
        <item x="432"/>
        <item x="21"/>
        <item x="75"/>
        <item x="384"/>
        <item x="419"/>
        <item x="468"/>
        <item x="37"/>
        <item x="631"/>
        <item x="592"/>
        <item x="262"/>
        <item x="218"/>
        <item x="66"/>
        <item x="279"/>
        <item x="620"/>
        <item x="145"/>
        <item x="511"/>
        <item x="431"/>
        <item x="301"/>
        <item x="337"/>
        <item x="493"/>
        <item x="544"/>
        <item x="299"/>
        <item x="565"/>
        <item x="352"/>
        <item x="160"/>
        <item x="498"/>
        <item x="233"/>
        <item x="704"/>
        <item x="608"/>
        <item x="509"/>
        <item x="129"/>
        <item x="303"/>
        <item x="277"/>
        <item x="718"/>
        <item x="522"/>
        <item x="136"/>
        <item x="374"/>
        <item x="38"/>
        <item x="633"/>
        <item x="428"/>
        <item x="210"/>
        <item x="224"/>
        <item x="195"/>
        <item x="357"/>
        <item x="30"/>
        <item x="88"/>
        <item x="524"/>
        <item x="312"/>
        <item x="713"/>
        <item x="562"/>
        <item x="12"/>
        <item x="39"/>
        <item x="722"/>
        <item x="516"/>
        <item x="383"/>
        <item x="86"/>
        <item x="29"/>
        <item x="252"/>
        <item x="285"/>
        <item x="296"/>
        <item x="206"/>
        <item x="570"/>
        <item x="504"/>
        <item x="649"/>
        <item x="453"/>
        <item x="673"/>
        <item x="215"/>
        <item x="716"/>
        <item x="321"/>
        <item x="655"/>
        <item x="15"/>
        <item x="657"/>
        <item x="148"/>
        <item x="132"/>
        <item x="476"/>
        <item x="656"/>
        <item x="679"/>
        <item x="386"/>
        <item x="302"/>
        <item x="471"/>
        <item x="186"/>
        <item x="574"/>
        <item x="286"/>
        <item x="118"/>
        <item x="309"/>
        <item x="460"/>
        <item x="367"/>
        <item x="377"/>
        <item x="483"/>
        <item x="711"/>
        <item x="669"/>
        <item x="628"/>
        <item x="373"/>
        <item x="549"/>
        <item x="677"/>
        <item x="123"/>
        <item x="222"/>
        <item x="630"/>
        <item x="488"/>
        <item x="512"/>
        <item x="379"/>
        <item x="354"/>
        <item x="255"/>
        <item x="18"/>
        <item x="675"/>
        <item x="73"/>
        <item x="326"/>
        <item x="535"/>
        <item x="1"/>
        <item x="332"/>
        <item x="235"/>
        <item x="67"/>
        <item x="193"/>
        <item x="105"/>
        <item x="690"/>
        <item x="433"/>
        <item x="571"/>
        <item x="26"/>
        <item x="47"/>
        <item x="702"/>
        <item x="110"/>
        <item x="710"/>
        <item x="272"/>
        <item x="626"/>
        <item x="135"/>
        <item x="641"/>
        <item x="134"/>
        <item x="634"/>
        <item x="173"/>
        <item x="584"/>
        <item x="294"/>
        <item x="237"/>
        <item x="480"/>
        <item x="211"/>
        <item x="554"/>
        <item x="6"/>
        <item x="691"/>
        <item x="396"/>
        <item x="70"/>
        <item x="101"/>
        <item x="441"/>
        <item x="662"/>
        <item x="418"/>
        <item x="463"/>
        <item x="518"/>
        <item x="724"/>
        <item x="283"/>
        <item x="430"/>
        <item x="412"/>
        <item x="289"/>
        <item x="316"/>
        <item x="182"/>
        <item x="348"/>
        <item x="625"/>
        <item x="545"/>
        <item x="188"/>
        <item x="53"/>
        <item x="208"/>
        <item x="717"/>
        <item x="362"/>
        <item x="489"/>
        <item x="470"/>
        <item x="719"/>
        <item x="500"/>
        <item x="31"/>
        <item x="138"/>
        <item x="100"/>
        <item x="196"/>
        <item x="502"/>
        <item x="149"/>
        <item x="176"/>
        <item x="540"/>
        <item x="269"/>
        <item x="107"/>
        <item x="234"/>
        <item x="546"/>
        <item x="563"/>
        <item x="90"/>
        <item x="97"/>
        <item x="683"/>
        <item x="708"/>
        <item x="168"/>
        <item x="144"/>
        <item x="569"/>
        <item x="381"/>
        <item x="536"/>
        <item x="113"/>
        <item x="77"/>
        <item x="637"/>
        <item x="564"/>
        <item x="184"/>
        <item x="586"/>
        <item x="507"/>
        <item x="597"/>
        <item x="455"/>
        <item x="308"/>
        <item x="79"/>
        <item x="667"/>
        <item x="693"/>
        <item x="487"/>
        <item x="438"/>
        <item x="365"/>
        <item x="46"/>
        <item x="458"/>
        <item x="532"/>
        <item x="678"/>
        <item x="263"/>
        <item x="382"/>
        <item x="166"/>
        <item x="617"/>
        <item x="567"/>
        <item x="369"/>
        <item x="402"/>
        <item x="448"/>
        <item x="304"/>
        <item x="475"/>
        <item x="621"/>
        <item x="240"/>
        <item x="651"/>
        <item x="8"/>
        <item x="534"/>
        <item x="526"/>
        <item x="624"/>
        <item x="645"/>
        <item x="317"/>
        <item x="372"/>
        <item x="24"/>
        <item x="395"/>
        <item x="40"/>
        <item x="672"/>
        <item x="420"/>
        <item x="141"/>
        <item x="659"/>
        <item x="449"/>
        <item x="334"/>
        <item x="17"/>
        <item x="256"/>
        <item x="425"/>
        <item x="177"/>
        <item x="260"/>
        <item x="292"/>
        <item x="725"/>
        <item x="426"/>
        <item x="345"/>
        <item x="589"/>
        <item x="658"/>
        <item x="36"/>
        <item x="467"/>
        <item x="528"/>
        <item x="207"/>
        <item x="684"/>
        <item x="682"/>
        <item x="572"/>
        <item x="82"/>
        <item x="676"/>
        <item x="360"/>
        <item x="85"/>
        <item x="335"/>
        <item x="387"/>
        <item x="464"/>
        <item x="699"/>
        <item x="705"/>
        <item x="548"/>
        <item x="703"/>
        <item x="366"/>
        <item x="180"/>
        <item x="114"/>
        <item x="444"/>
        <item x="116"/>
        <item x="666"/>
        <item x="92"/>
        <item x="216"/>
        <item x="519"/>
        <item x="587"/>
        <item x="429"/>
        <item x="159"/>
        <item x="153"/>
        <item x="202"/>
        <item x="54"/>
        <item x="322"/>
        <item x="505"/>
        <item x="288"/>
        <item x="62"/>
        <item x="356"/>
        <item x="106"/>
        <item x="49"/>
        <item x="552"/>
        <item x="13"/>
        <item x="513"/>
        <item x="363"/>
        <item x="32"/>
        <item x="550"/>
        <item x="416"/>
        <item x="539"/>
        <item x="104"/>
        <item x="531"/>
        <item x="313"/>
        <item x="477"/>
        <item x="573"/>
        <item x="701"/>
        <item x="158"/>
        <item x="187"/>
        <item x="5"/>
        <item x="276"/>
        <item x="164"/>
        <item x="514"/>
        <item x="163"/>
        <item x="128"/>
        <item x="600"/>
        <item x="253"/>
        <item x="674"/>
        <item x="142"/>
        <item x="328"/>
        <item x="647"/>
        <item x="3"/>
        <item x="94"/>
        <item x="69"/>
        <item x="228"/>
        <item x="727"/>
        <item x="603"/>
        <item x="358"/>
        <item x="115"/>
        <item x="347"/>
        <item x="594"/>
        <item x="329"/>
        <item x="200"/>
        <item x="482"/>
        <item x="93"/>
        <item x="165"/>
        <item x="723"/>
        <item x="417"/>
        <item x="300"/>
        <item x="126"/>
        <item x="726"/>
        <item x="190"/>
        <item x="305"/>
        <item x="84"/>
        <item x="83"/>
        <item x="273"/>
        <item x="324"/>
        <item x="437"/>
        <item x="9"/>
        <item x="568"/>
        <item x="179"/>
        <item x="238"/>
        <item x="349"/>
        <item x="219"/>
        <item x="452"/>
        <item x="323"/>
        <item x="338"/>
        <item x="529"/>
        <item x="344"/>
        <item x="593"/>
        <item x="51"/>
        <item x="48"/>
        <item x="389"/>
        <item x="220"/>
        <item x="698"/>
        <item x="223"/>
        <item x="660"/>
        <item x="230"/>
        <item x="226"/>
        <item x="143"/>
        <item x="445"/>
        <item x="152"/>
        <item x="350"/>
        <item x="146"/>
        <item x="390"/>
        <item x="689"/>
        <item x="506"/>
        <item x="556"/>
        <item x="686"/>
        <item x="265"/>
        <item x="124"/>
        <item x="588"/>
        <item x="318"/>
        <item x="131"/>
        <item x="217"/>
        <item x="404"/>
        <item x="298"/>
        <item x="614"/>
        <item x="214"/>
        <item x="311"/>
        <item x="495"/>
        <item x="133"/>
        <item x="368"/>
        <item x="117"/>
        <item x="271"/>
        <item x="353"/>
        <item x="385"/>
        <item x="183"/>
        <item x="542"/>
        <item x="250"/>
        <item x="555"/>
        <item x="59"/>
        <item x="120"/>
        <item x="459"/>
        <item x="11"/>
        <item x="261"/>
        <item x="510"/>
        <item x="406"/>
        <item x="185"/>
        <item x="591"/>
        <item x="203"/>
        <item x="191"/>
        <item x="41"/>
        <item x="648"/>
        <item x="618"/>
        <item x="613"/>
        <item x="241"/>
        <item x="501"/>
        <item x="442"/>
        <item x="245"/>
        <item x="636"/>
        <item x="560"/>
        <item x="595"/>
        <item x="436"/>
        <item x="607"/>
        <item x="315"/>
        <item x="89"/>
        <item x="490"/>
        <item x="275"/>
        <item x="4"/>
        <item x="494"/>
        <item x="378"/>
        <item x="414"/>
        <item x="403"/>
        <item x="137"/>
        <item x="80"/>
        <item x="578"/>
        <item x="644"/>
        <item x="456"/>
        <item x="497"/>
        <item x="248"/>
        <item x="728"/>
        <item x="109"/>
        <item x="150"/>
        <item x="290"/>
        <item x="295"/>
        <item x="410"/>
        <item x="671"/>
        <item x="247"/>
        <item x="254"/>
        <item x="422"/>
        <item x="91"/>
        <item x="359"/>
        <item x="125"/>
        <item x="99"/>
        <item x="291"/>
        <item x="714"/>
        <item x="712"/>
        <item x="57"/>
        <item x="139"/>
        <item x="281"/>
        <item x="19"/>
        <item x="154"/>
        <item x="523"/>
        <item x="325"/>
        <item x="221"/>
        <item x="45"/>
        <item x="108"/>
        <item x="538"/>
        <item x="140"/>
        <item x="209"/>
        <item x="496"/>
        <item x="646"/>
        <item x="314"/>
        <item x="610"/>
        <item x="71"/>
        <item x="707"/>
        <item x="537"/>
        <item x="167"/>
        <item x="72"/>
        <item x="543"/>
        <item x="25"/>
        <item x="558"/>
        <item x="327"/>
        <item x="576"/>
        <item x="407"/>
        <item x="156"/>
        <item x="95"/>
        <item x="450"/>
        <item x="580"/>
        <item x="415"/>
        <item x="98"/>
        <item x="559"/>
        <item x="63"/>
        <item x="692"/>
        <item x="340"/>
        <item x="491"/>
        <item x="351"/>
        <item x="56"/>
        <item x="274"/>
        <item x="43"/>
        <item x="668"/>
        <item x="695"/>
        <item x="355"/>
        <item x="341"/>
        <item x="612"/>
        <item x="376"/>
        <item x="720"/>
        <item x="64"/>
        <item x="484"/>
        <item x="174"/>
        <item x="447"/>
        <item x="661"/>
        <item x="375"/>
        <item x="446"/>
        <item x="462"/>
        <item x="638"/>
        <item x="583"/>
        <item x="596"/>
        <item x="653"/>
        <item x="388"/>
        <item x="229"/>
        <item x="147"/>
        <item x="391"/>
        <item x="102"/>
        <item x="557"/>
        <item x="457"/>
        <item x="242"/>
        <item x="408"/>
        <item x="34"/>
        <item x="650"/>
        <item x="398"/>
        <item x="515"/>
        <item x="239"/>
        <item x="639"/>
        <item x="399"/>
        <item x="336"/>
        <item x="16"/>
        <item x="590"/>
        <item x="413"/>
        <item x="87"/>
        <item x="297"/>
        <item x="551"/>
        <item x="35"/>
        <item x="688"/>
        <item x="696"/>
        <item x="670"/>
        <item x="23"/>
        <item x="547"/>
        <item x="264"/>
        <item x="178"/>
        <item x="405"/>
        <item x="606"/>
        <item x="122"/>
        <item x="654"/>
        <item x="259"/>
        <item x="319"/>
        <item x="622"/>
        <item x="527"/>
        <item x="652"/>
        <item x="343"/>
        <item x="22"/>
        <item x="371"/>
        <item x="582"/>
        <item x="665"/>
        <item x="78"/>
        <item x="278"/>
        <item x="687"/>
        <item x="10"/>
        <item x="411"/>
        <item x="212"/>
        <item x="393"/>
        <item x="694"/>
        <item x="268"/>
        <item x="20"/>
        <item x="198"/>
        <item x="525"/>
        <item x="169"/>
        <item x="577"/>
        <item x="258"/>
        <item x="579"/>
        <item x="270"/>
        <item x="339"/>
        <item x="435"/>
        <item x="52"/>
        <item x="616"/>
        <item x="602"/>
        <item x="192"/>
        <item x="74"/>
        <item x="466"/>
        <item x="171"/>
        <item x="427"/>
        <item x="465"/>
        <item x="284"/>
        <item x="561"/>
        <item x="280"/>
        <item x="643"/>
        <item x="243"/>
        <item x="609"/>
        <item x="342"/>
        <item x="680"/>
        <item x="474"/>
        <item x="461"/>
        <item x="451"/>
        <item x="111"/>
        <item x="380"/>
        <item x="585"/>
        <item x="50"/>
        <item x="440"/>
        <item x="161"/>
        <item x="127"/>
        <item x="282"/>
        <item x="709"/>
        <item x="394"/>
        <item x="287"/>
        <item x="629"/>
        <item x="205"/>
        <item x="333"/>
        <item x="249"/>
        <item x="454"/>
        <item x="27"/>
        <item x="112"/>
        <item x="434"/>
        <item x="520"/>
        <item x="130"/>
        <item x="306"/>
        <item x="121"/>
        <item x="175"/>
        <item x="598"/>
        <item x="581"/>
        <item x="611"/>
        <item x="697"/>
        <item x="605"/>
        <item x="615"/>
        <item x="530"/>
        <item x="96"/>
        <item x="251"/>
        <item x="685"/>
        <item x="232"/>
        <item x="103"/>
        <item x="307"/>
        <item x="401"/>
        <item x="119"/>
        <item x="28"/>
        <item x="58"/>
        <item x="197"/>
        <item x="469"/>
        <item x="364"/>
        <item x="81"/>
        <item x="604"/>
        <item x="151"/>
        <item x="370"/>
        <item x="479"/>
        <item x="472"/>
        <item x="700"/>
        <item x="635"/>
        <item x="236"/>
        <item x="76"/>
        <item x="44"/>
        <item x="640"/>
        <item x="706"/>
        <item x="421"/>
        <item x="541"/>
        <item x="424"/>
        <item x="619"/>
        <item x="443"/>
        <item x="423"/>
        <item x="293"/>
        <item x="517"/>
        <item x="33"/>
        <item x="663"/>
        <item x="225"/>
        <item x="486"/>
        <item x="172"/>
        <item x="575"/>
        <item x="400"/>
        <item x="204"/>
        <item x="189"/>
        <item x="157"/>
        <item x="485"/>
        <item x="320"/>
        <item x="266"/>
        <item x="257"/>
        <item x="213"/>
        <item x="244"/>
        <item x="492"/>
        <item x="60"/>
        <item x="392"/>
        <item x="721"/>
        <item x="499"/>
        <item x="473"/>
        <item x="642"/>
        <item x="61"/>
        <item x="409"/>
        <item x="42"/>
        <item x="170"/>
        <item x="181"/>
        <item x="194"/>
        <item x="331"/>
        <item x="481"/>
        <item x="14"/>
        <item x="599"/>
        <item x="478"/>
        <item x="553"/>
        <item x="632"/>
        <item x="503"/>
        <item x="155"/>
        <item x="55"/>
        <item x="521"/>
        <item x="397"/>
        <item x="623"/>
        <item x="201"/>
        <item t="default"/>
      </items>
    </pivotField>
    <pivotField axis="axisCol" showAll="0">
      <items count="5">
        <item h="1" x="0"/>
        <item h="1" x="1"/>
        <item x="2"/>
        <item h="1" x="3"/>
        <item t="default"/>
      </items>
    </pivotField>
    <pivotField showAll="0">
      <items count="11">
        <item x="0"/>
        <item x="3"/>
        <item x="2"/>
        <item x="1"/>
        <item x="9"/>
        <item x="7"/>
        <item x="4"/>
        <item x="5"/>
        <item x="8"/>
        <item x="6"/>
        <item t="default"/>
      </items>
    </pivotField>
    <pivotField showAll="0">
      <items count="7">
        <item x="4"/>
        <item x="2"/>
        <item x="5"/>
        <item x="1"/>
        <item x="3"/>
        <item x="0"/>
        <item t="default"/>
      </items>
    </pivotField>
    <pivotField showAll="0">
      <items count="9">
        <item x="3"/>
        <item x="2"/>
        <item x="6"/>
        <item x="5"/>
        <item x="1"/>
        <item x="4"/>
        <item x="0"/>
        <item x="7"/>
        <item t="default"/>
      </items>
    </pivotField>
    <pivotField dataField="1" showAll="0"/>
    <pivotField dataField="1" showAll="0"/>
    <pivotField dataField="1" showAll="0"/>
    <pivotField dataField="1" showAll="0"/>
    <pivotField showAll="0">
      <items count="4">
        <item x="0"/>
        <item x="2"/>
        <item x="1"/>
        <item t="default"/>
      </items>
    </pivotField>
    <pivotField numFmtId="10" showAll="0"/>
    <pivotField dragToRow="0" dragToCol="0" dragToPage="0" showAll="0" defaultSubtotal="0"/>
    <pivotField showAll="0" defaultSubtotal="0"/>
    <pivotField showAll="0" defaultSubtotal="0"/>
    <pivotField showAll="0" defaultSubtotal="0">
      <items count="4">
        <item x="0"/>
        <item x="1"/>
        <item x="2"/>
        <item x="3"/>
      </items>
    </pivotField>
  </pivotFields>
  <rowFields count="1">
    <field x="-2"/>
  </rowFields>
  <rowItems count="4">
    <i>
      <x/>
    </i>
    <i i="1">
      <x v="1"/>
    </i>
    <i i="2">
      <x v="2"/>
    </i>
    <i i="3">
      <x v="3"/>
    </i>
  </rowItems>
  <colFields count="1">
    <field x="2"/>
  </colFields>
  <colItems count="2">
    <i>
      <x v="2"/>
    </i>
    <i t="grand">
      <x/>
    </i>
  </colItems>
  <dataFields count="4">
    <dataField name="Sum of Views" fld="6" baseField="0" baseItem="0"/>
    <dataField name="Sum of Comments" fld="9" baseField="0" baseItem="0"/>
    <dataField name="Sum of Shares" fld="8" baseField="0" baseItem="0"/>
    <dataField name="Sum of Likes" fld="7" baseField="0" baseItem="0"/>
  </dataFields>
  <chartFormats count="11">
    <chartFormat chart="1" format="0" series="1">
      <pivotArea type="data" outline="0" fieldPosition="0">
        <references count="2">
          <reference field="4294967294" count="1" selected="0">
            <x v="0"/>
          </reference>
          <reference field="2" count="1" selected="0">
            <x v="2"/>
          </reference>
        </references>
      </pivotArea>
    </chartFormat>
    <chartFormat chart="1" format="1">
      <pivotArea type="data" outline="0" fieldPosition="0">
        <references count="2">
          <reference field="4294967294" count="1" selected="0">
            <x v="3"/>
          </reference>
          <reference field="2" count="1" selected="0">
            <x v="2"/>
          </reference>
        </references>
      </pivotArea>
    </chartFormat>
    <chartFormat chart="1" format="2">
      <pivotArea type="data" outline="0" fieldPosition="0">
        <references count="2">
          <reference field="4294967294" count="1" selected="0">
            <x v="2"/>
          </reference>
          <reference field="2" count="1" selected="0">
            <x v="2"/>
          </reference>
        </references>
      </pivotArea>
    </chartFormat>
    <chartFormat chart="1" format="3">
      <pivotArea type="data" outline="0" fieldPosition="0">
        <references count="2">
          <reference field="4294967294" count="1" selected="0">
            <x v="1"/>
          </reference>
          <reference field="2" count="1" selected="0">
            <x v="2"/>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 chart="6" format="10" series="1">
      <pivotArea type="data" outline="0" fieldPosition="0">
        <references count="2">
          <reference field="4294967294" count="1" selected="0">
            <x v="0"/>
          </reference>
          <reference field="2" count="1" selected="0">
            <x v="2"/>
          </reference>
        </references>
      </pivotArea>
    </chartFormat>
    <chartFormat chart="6" format="11">
      <pivotArea type="data" outline="0" fieldPosition="0">
        <references count="2">
          <reference field="4294967294" count="1" selected="0">
            <x v="0"/>
          </reference>
          <reference field="2" count="1" selected="0">
            <x v="2"/>
          </reference>
        </references>
      </pivotArea>
    </chartFormat>
    <chartFormat chart="6" format="12">
      <pivotArea type="data" outline="0" fieldPosition="0">
        <references count="2">
          <reference field="4294967294" count="1" selected="0">
            <x v="1"/>
          </reference>
          <reference field="2" count="1" selected="0">
            <x v="2"/>
          </reference>
        </references>
      </pivotArea>
    </chartFormat>
    <chartFormat chart="6" format="13">
      <pivotArea type="data" outline="0" fieldPosition="0">
        <references count="2">
          <reference field="4294967294" count="1" selected="0">
            <x v="2"/>
          </reference>
          <reference field="2" count="1" selected="0">
            <x v="2"/>
          </reference>
        </references>
      </pivotArea>
    </chartFormat>
    <chartFormat chart="6" format="14">
      <pivotArea type="data" outline="0" fieldPosition="0">
        <references count="2">
          <reference field="4294967294" count="1" selected="0">
            <x v="3"/>
          </reference>
          <reference field="2" count="1" selected="0">
            <x v="2"/>
          </reference>
        </references>
      </pivotArea>
    </chartFormat>
    <chartFormat chart="6"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3F0949-45DF-4268-B18E-9ADF28C8AD6B}"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55:B64" firstHeaderRow="1" firstDataRow="1" firstDataCol="1" rowPageCount="1" colPageCount="1"/>
  <pivotFields count="16">
    <pivotField showAll="0"/>
    <pivotField numFmtId="14" showAll="0">
      <items count="730">
        <item x="508"/>
        <item x="601"/>
        <item x="330"/>
        <item x="566"/>
        <item x="267"/>
        <item x="361"/>
        <item x="2"/>
        <item x="715"/>
        <item x="681"/>
        <item x="162"/>
        <item x="533"/>
        <item x="310"/>
        <item x="0"/>
        <item x="7"/>
        <item x="231"/>
        <item x="346"/>
        <item x="439"/>
        <item x="627"/>
        <item x="68"/>
        <item x="65"/>
        <item x="199"/>
        <item x="664"/>
        <item x="246"/>
        <item x="227"/>
        <item x="432"/>
        <item x="21"/>
        <item x="75"/>
        <item x="384"/>
        <item x="419"/>
        <item x="468"/>
        <item x="37"/>
        <item x="631"/>
        <item x="592"/>
        <item x="262"/>
        <item x="218"/>
        <item x="66"/>
        <item x="279"/>
        <item x="620"/>
        <item x="145"/>
        <item x="511"/>
        <item x="431"/>
        <item x="301"/>
        <item x="337"/>
        <item x="493"/>
        <item x="544"/>
        <item x="299"/>
        <item x="565"/>
        <item x="352"/>
        <item x="160"/>
        <item x="498"/>
        <item x="233"/>
        <item x="704"/>
        <item x="608"/>
        <item x="509"/>
        <item x="129"/>
        <item x="303"/>
        <item x="277"/>
        <item x="718"/>
        <item x="522"/>
        <item x="136"/>
        <item x="374"/>
        <item x="38"/>
        <item x="633"/>
        <item x="428"/>
        <item x="210"/>
        <item x="224"/>
        <item x="195"/>
        <item x="357"/>
        <item x="30"/>
        <item x="88"/>
        <item x="524"/>
        <item x="312"/>
        <item x="713"/>
        <item x="562"/>
        <item x="12"/>
        <item x="39"/>
        <item x="722"/>
        <item x="516"/>
        <item x="383"/>
        <item x="86"/>
        <item x="29"/>
        <item x="252"/>
        <item x="285"/>
        <item x="296"/>
        <item x="206"/>
        <item x="570"/>
        <item x="504"/>
        <item x="649"/>
        <item x="453"/>
        <item x="673"/>
        <item x="215"/>
        <item x="716"/>
        <item x="321"/>
        <item x="655"/>
        <item x="15"/>
        <item x="657"/>
        <item x="148"/>
        <item x="132"/>
        <item x="476"/>
        <item x="656"/>
        <item x="679"/>
        <item x="386"/>
        <item x="302"/>
        <item x="471"/>
        <item x="186"/>
        <item x="574"/>
        <item x="286"/>
        <item x="118"/>
        <item x="309"/>
        <item x="460"/>
        <item x="367"/>
        <item x="377"/>
        <item x="483"/>
        <item x="711"/>
        <item x="669"/>
        <item x="628"/>
        <item x="373"/>
        <item x="549"/>
        <item x="677"/>
        <item x="123"/>
        <item x="222"/>
        <item x="630"/>
        <item x="488"/>
        <item x="512"/>
        <item x="379"/>
        <item x="354"/>
        <item x="255"/>
        <item x="18"/>
        <item x="675"/>
        <item x="73"/>
        <item x="326"/>
        <item x="535"/>
        <item x="1"/>
        <item x="332"/>
        <item x="235"/>
        <item x="67"/>
        <item x="193"/>
        <item x="105"/>
        <item x="690"/>
        <item x="433"/>
        <item x="571"/>
        <item x="26"/>
        <item x="47"/>
        <item x="702"/>
        <item x="110"/>
        <item x="710"/>
        <item x="272"/>
        <item x="626"/>
        <item x="135"/>
        <item x="641"/>
        <item x="134"/>
        <item x="634"/>
        <item x="173"/>
        <item x="584"/>
        <item x="294"/>
        <item x="237"/>
        <item x="480"/>
        <item x="211"/>
        <item x="554"/>
        <item x="6"/>
        <item x="691"/>
        <item x="396"/>
        <item x="70"/>
        <item x="101"/>
        <item x="441"/>
        <item x="662"/>
        <item x="418"/>
        <item x="463"/>
        <item x="518"/>
        <item x="724"/>
        <item x="283"/>
        <item x="430"/>
        <item x="412"/>
        <item x="289"/>
        <item x="316"/>
        <item x="182"/>
        <item x="348"/>
        <item x="625"/>
        <item x="545"/>
        <item x="188"/>
        <item x="53"/>
        <item x="208"/>
        <item x="717"/>
        <item x="362"/>
        <item x="489"/>
        <item x="470"/>
        <item x="719"/>
        <item x="500"/>
        <item x="31"/>
        <item x="138"/>
        <item x="100"/>
        <item x="196"/>
        <item x="502"/>
        <item x="149"/>
        <item x="176"/>
        <item x="540"/>
        <item x="269"/>
        <item x="107"/>
        <item x="234"/>
        <item x="546"/>
        <item x="563"/>
        <item x="90"/>
        <item x="97"/>
        <item x="683"/>
        <item x="708"/>
        <item x="168"/>
        <item x="144"/>
        <item x="569"/>
        <item x="381"/>
        <item x="536"/>
        <item x="113"/>
        <item x="77"/>
        <item x="637"/>
        <item x="564"/>
        <item x="184"/>
        <item x="586"/>
        <item x="507"/>
        <item x="597"/>
        <item x="455"/>
        <item x="308"/>
        <item x="79"/>
        <item x="667"/>
        <item x="693"/>
        <item x="487"/>
        <item x="438"/>
        <item x="365"/>
        <item x="46"/>
        <item x="458"/>
        <item x="532"/>
        <item x="678"/>
        <item x="263"/>
        <item x="382"/>
        <item x="166"/>
        <item x="617"/>
        <item x="567"/>
        <item x="369"/>
        <item x="402"/>
        <item x="448"/>
        <item x="304"/>
        <item x="475"/>
        <item x="621"/>
        <item x="240"/>
        <item x="651"/>
        <item x="8"/>
        <item x="534"/>
        <item x="526"/>
        <item x="624"/>
        <item x="645"/>
        <item x="317"/>
        <item x="372"/>
        <item x="24"/>
        <item x="395"/>
        <item x="40"/>
        <item x="672"/>
        <item x="420"/>
        <item x="141"/>
        <item x="659"/>
        <item x="449"/>
        <item x="334"/>
        <item x="17"/>
        <item x="256"/>
        <item x="425"/>
        <item x="177"/>
        <item x="260"/>
        <item x="292"/>
        <item x="725"/>
        <item x="426"/>
        <item x="345"/>
        <item x="589"/>
        <item x="658"/>
        <item x="36"/>
        <item x="467"/>
        <item x="528"/>
        <item x="207"/>
        <item x="684"/>
        <item x="682"/>
        <item x="572"/>
        <item x="82"/>
        <item x="676"/>
        <item x="360"/>
        <item x="85"/>
        <item x="335"/>
        <item x="387"/>
        <item x="464"/>
        <item x="699"/>
        <item x="705"/>
        <item x="548"/>
        <item x="703"/>
        <item x="366"/>
        <item x="180"/>
        <item x="114"/>
        <item x="444"/>
        <item x="116"/>
        <item x="666"/>
        <item x="92"/>
        <item x="216"/>
        <item x="519"/>
        <item x="587"/>
        <item x="429"/>
        <item x="159"/>
        <item x="153"/>
        <item x="202"/>
        <item x="54"/>
        <item x="322"/>
        <item x="505"/>
        <item x="288"/>
        <item x="62"/>
        <item x="356"/>
        <item x="106"/>
        <item x="49"/>
        <item x="552"/>
        <item x="13"/>
        <item x="513"/>
        <item x="363"/>
        <item x="32"/>
        <item x="550"/>
        <item x="416"/>
        <item x="539"/>
        <item x="104"/>
        <item x="531"/>
        <item x="313"/>
        <item x="477"/>
        <item x="573"/>
        <item x="701"/>
        <item x="158"/>
        <item x="187"/>
        <item x="5"/>
        <item x="276"/>
        <item x="164"/>
        <item x="514"/>
        <item x="163"/>
        <item x="128"/>
        <item x="600"/>
        <item x="253"/>
        <item x="674"/>
        <item x="142"/>
        <item x="328"/>
        <item x="647"/>
        <item x="3"/>
        <item x="94"/>
        <item x="69"/>
        <item x="228"/>
        <item x="727"/>
        <item x="603"/>
        <item x="358"/>
        <item x="115"/>
        <item x="347"/>
        <item x="594"/>
        <item x="329"/>
        <item x="200"/>
        <item x="482"/>
        <item x="93"/>
        <item x="165"/>
        <item x="723"/>
        <item x="417"/>
        <item x="300"/>
        <item x="126"/>
        <item x="726"/>
        <item x="190"/>
        <item x="305"/>
        <item x="84"/>
        <item x="83"/>
        <item x="273"/>
        <item x="324"/>
        <item x="437"/>
        <item x="9"/>
        <item x="568"/>
        <item x="179"/>
        <item x="238"/>
        <item x="349"/>
        <item x="219"/>
        <item x="452"/>
        <item x="323"/>
        <item x="338"/>
        <item x="529"/>
        <item x="344"/>
        <item x="593"/>
        <item x="51"/>
        <item x="48"/>
        <item x="389"/>
        <item x="220"/>
        <item x="698"/>
        <item x="223"/>
        <item x="660"/>
        <item x="230"/>
        <item x="226"/>
        <item x="143"/>
        <item x="445"/>
        <item x="152"/>
        <item x="350"/>
        <item x="146"/>
        <item x="390"/>
        <item x="689"/>
        <item x="506"/>
        <item x="556"/>
        <item x="686"/>
        <item x="265"/>
        <item x="124"/>
        <item x="588"/>
        <item x="318"/>
        <item x="131"/>
        <item x="217"/>
        <item x="404"/>
        <item x="298"/>
        <item x="614"/>
        <item x="214"/>
        <item x="311"/>
        <item x="495"/>
        <item x="133"/>
        <item x="368"/>
        <item x="117"/>
        <item x="271"/>
        <item x="353"/>
        <item x="385"/>
        <item x="183"/>
        <item x="542"/>
        <item x="250"/>
        <item x="555"/>
        <item x="59"/>
        <item x="120"/>
        <item x="459"/>
        <item x="11"/>
        <item x="261"/>
        <item x="510"/>
        <item x="406"/>
        <item x="185"/>
        <item x="591"/>
        <item x="203"/>
        <item x="191"/>
        <item x="41"/>
        <item x="648"/>
        <item x="618"/>
        <item x="613"/>
        <item x="241"/>
        <item x="501"/>
        <item x="442"/>
        <item x="245"/>
        <item x="636"/>
        <item x="560"/>
        <item x="595"/>
        <item x="436"/>
        <item x="607"/>
        <item x="315"/>
        <item x="89"/>
        <item x="490"/>
        <item x="275"/>
        <item x="4"/>
        <item x="494"/>
        <item x="378"/>
        <item x="414"/>
        <item x="403"/>
        <item x="137"/>
        <item x="80"/>
        <item x="578"/>
        <item x="644"/>
        <item x="456"/>
        <item x="497"/>
        <item x="248"/>
        <item x="728"/>
        <item x="109"/>
        <item x="150"/>
        <item x="290"/>
        <item x="295"/>
        <item x="410"/>
        <item x="671"/>
        <item x="247"/>
        <item x="254"/>
        <item x="422"/>
        <item x="91"/>
        <item x="359"/>
        <item x="125"/>
        <item x="99"/>
        <item x="291"/>
        <item x="714"/>
        <item x="712"/>
        <item x="57"/>
        <item x="139"/>
        <item x="281"/>
        <item x="19"/>
        <item x="154"/>
        <item x="523"/>
        <item x="325"/>
        <item x="221"/>
        <item x="45"/>
        <item x="108"/>
        <item x="538"/>
        <item x="140"/>
        <item x="209"/>
        <item x="496"/>
        <item x="646"/>
        <item x="314"/>
        <item x="610"/>
        <item x="71"/>
        <item x="707"/>
        <item x="537"/>
        <item x="167"/>
        <item x="72"/>
        <item x="543"/>
        <item x="25"/>
        <item x="558"/>
        <item x="327"/>
        <item x="576"/>
        <item x="407"/>
        <item x="156"/>
        <item x="95"/>
        <item x="450"/>
        <item x="580"/>
        <item x="415"/>
        <item x="98"/>
        <item x="559"/>
        <item x="63"/>
        <item x="692"/>
        <item x="340"/>
        <item x="491"/>
        <item x="351"/>
        <item x="56"/>
        <item x="274"/>
        <item x="43"/>
        <item x="668"/>
        <item x="695"/>
        <item x="355"/>
        <item x="341"/>
        <item x="612"/>
        <item x="376"/>
        <item x="720"/>
        <item x="64"/>
        <item x="484"/>
        <item x="174"/>
        <item x="447"/>
        <item x="661"/>
        <item x="375"/>
        <item x="446"/>
        <item x="462"/>
        <item x="638"/>
        <item x="583"/>
        <item x="596"/>
        <item x="653"/>
        <item x="388"/>
        <item x="229"/>
        <item x="147"/>
        <item x="391"/>
        <item x="102"/>
        <item x="557"/>
        <item x="457"/>
        <item x="242"/>
        <item x="408"/>
        <item x="34"/>
        <item x="650"/>
        <item x="398"/>
        <item x="515"/>
        <item x="239"/>
        <item x="639"/>
        <item x="399"/>
        <item x="336"/>
        <item x="16"/>
        <item x="590"/>
        <item x="413"/>
        <item x="87"/>
        <item x="297"/>
        <item x="551"/>
        <item x="35"/>
        <item x="688"/>
        <item x="696"/>
        <item x="670"/>
        <item x="23"/>
        <item x="547"/>
        <item x="264"/>
        <item x="178"/>
        <item x="405"/>
        <item x="606"/>
        <item x="122"/>
        <item x="654"/>
        <item x="259"/>
        <item x="319"/>
        <item x="622"/>
        <item x="527"/>
        <item x="652"/>
        <item x="343"/>
        <item x="22"/>
        <item x="371"/>
        <item x="582"/>
        <item x="665"/>
        <item x="78"/>
        <item x="278"/>
        <item x="687"/>
        <item x="10"/>
        <item x="411"/>
        <item x="212"/>
        <item x="393"/>
        <item x="694"/>
        <item x="268"/>
        <item x="20"/>
        <item x="198"/>
        <item x="525"/>
        <item x="169"/>
        <item x="577"/>
        <item x="258"/>
        <item x="579"/>
        <item x="270"/>
        <item x="339"/>
        <item x="435"/>
        <item x="52"/>
        <item x="616"/>
        <item x="602"/>
        <item x="192"/>
        <item x="74"/>
        <item x="466"/>
        <item x="171"/>
        <item x="427"/>
        <item x="465"/>
        <item x="284"/>
        <item x="561"/>
        <item x="280"/>
        <item x="643"/>
        <item x="243"/>
        <item x="609"/>
        <item x="342"/>
        <item x="680"/>
        <item x="474"/>
        <item x="461"/>
        <item x="451"/>
        <item x="111"/>
        <item x="380"/>
        <item x="585"/>
        <item x="50"/>
        <item x="440"/>
        <item x="161"/>
        <item x="127"/>
        <item x="282"/>
        <item x="709"/>
        <item x="394"/>
        <item x="287"/>
        <item x="629"/>
        <item x="205"/>
        <item x="333"/>
        <item x="249"/>
        <item x="454"/>
        <item x="27"/>
        <item x="112"/>
        <item x="434"/>
        <item x="520"/>
        <item x="130"/>
        <item x="306"/>
        <item x="121"/>
        <item x="175"/>
        <item x="598"/>
        <item x="581"/>
        <item x="611"/>
        <item x="697"/>
        <item x="605"/>
        <item x="615"/>
        <item x="530"/>
        <item x="96"/>
        <item x="251"/>
        <item x="685"/>
        <item x="232"/>
        <item x="103"/>
        <item x="307"/>
        <item x="401"/>
        <item x="119"/>
        <item x="28"/>
        <item x="58"/>
        <item x="197"/>
        <item x="469"/>
        <item x="364"/>
        <item x="81"/>
        <item x="604"/>
        <item x="151"/>
        <item x="370"/>
        <item x="479"/>
        <item x="472"/>
        <item x="700"/>
        <item x="635"/>
        <item x="236"/>
        <item x="76"/>
        <item x="44"/>
        <item x="640"/>
        <item x="706"/>
        <item x="421"/>
        <item x="541"/>
        <item x="424"/>
        <item x="619"/>
        <item x="443"/>
        <item x="423"/>
        <item x="293"/>
        <item x="517"/>
        <item x="33"/>
        <item x="663"/>
        <item x="225"/>
        <item x="486"/>
        <item x="172"/>
        <item x="575"/>
        <item x="400"/>
        <item x="204"/>
        <item x="189"/>
        <item x="157"/>
        <item x="485"/>
        <item x="320"/>
        <item x="266"/>
        <item x="257"/>
        <item x="213"/>
        <item x="244"/>
        <item x="492"/>
        <item x="60"/>
        <item x="392"/>
        <item x="721"/>
        <item x="499"/>
        <item x="473"/>
        <item x="642"/>
        <item x="61"/>
        <item x="409"/>
        <item x="42"/>
        <item x="170"/>
        <item x="181"/>
        <item x="194"/>
        <item x="331"/>
        <item x="481"/>
        <item x="14"/>
        <item x="599"/>
        <item x="478"/>
        <item x="553"/>
        <item x="632"/>
        <item x="503"/>
        <item x="155"/>
        <item x="55"/>
        <item x="521"/>
        <item x="397"/>
        <item x="623"/>
        <item x="201"/>
        <item t="default"/>
      </items>
    </pivotField>
    <pivotField axis="axisPage" showAll="0">
      <items count="5">
        <item x="0"/>
        <item x="1"/>
        <item x="2"/>
        <item x="3"/>
        <item t="default"/>
      </items>
    </pivotField>
    <pivotField showAll="0">
      <items count="11">
        <item x="0"/>
        <item x="3"/>
        <item x="2"/>
        <item x="1"/>
        <item x="9"/>
        <item x="7"/>
        <item x="4"/>
        <item x="5"/>
        <item x="8"/>
        <item x="6"/>
        <item t="default"/>
      </items>
    </pivotField>
    <pivotField showAll="0">
      <items count="7">
        <item x="4"/>
        <item x="2"/>
        <item x="5"/>
        <item x="1"/>
        <item x="3"/>
        <item x="0"/>
        <item t="default"/>
      </items>
    </pivotField>
    <pivotField axis="axisRow" showAll="0">
      <items count="9">
        <item x="3"/>
        <item x="2"/>
        <item x="6"/>
        <item x="5"/>
        <item x="1"/>
        <item x="4"/>
        <item x="0"/>
        <item x="7"/>
        <item t="default"/>
      </items>
    </pivotField>
    <pivotField showAll="0"/>
    <pivotField showAll="0"/>
    <pivotField showAll="0"/>
    <pivotField showAll="0"/>
    <pivotField showAll="0">
      <items count="4">
        <item x="0"/>
        <item x="2"/>
        <item x="1"/>
        <item t="default"/>
      </items>
    </pivotField>
    <pivotField dataField="1" numFmtId="10" showAll="0"/>
    <pivotField dragToRow="0" dragToCol="0" dragToPage="0" showAll="0" defaultSubtotal="0"/>
    <pivotField showAll="0" defaultSubtotal="0"/>
    <pivotField showAll="0" defaultSubtotal="0"/>
    <pivotField showAll="0" defaultSubtotal="0">
      <items count="4">
        <item x="0"/>
        <item x="1"/>
        <item x="2"/>
        <item x="3"/>
      </items>
    </pivotField>
  </pivotFields>
  <rowFields count="1">
    <field x="5"/>
  </rowFields>
  <rowItems count="9">
    <i>
      <x/>
    </i>
    <i>
      <x v="1"/>
    </i>
    <i>
      <x v="2"/>
    </i>
    <i>
      <x v="3"/>
    </i>
    <i>
      <x v="4"/>
    </i>
    <i>
      <x v="5"/>
    </i>
    <i>
      <x v="6"/>
    </i>
    <i>
      <x v="7"/>
    </i>
    <i t="grand">
      <x/>
    </i>
  </rowItems>
  <colItems count="1">
    <i/>
  </colItems>
  <pageFields count="1">
    <pageField fld="2" item="2" hier="-1"/>
  </pageFields>
  <dataFields count="1">
    <dataField name="Sum of Engagement Rate%" fld="11"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9A72E9-D505-4B8E-8940-5A74FAB7C6FC}"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9:B50" firstHeaderRow="1" firstDataRow="1" firstDataCol="1" rowPageCount="1" colPageCount="1"/>
  <pivotFields count="16">
    <pivotField showAll="0"/>
    <pivotField numFmtId="14" showAll="0">
      <items count="730">
        <item x="508"/>
        <item x="601"/>
        <item x="330"/>
        <item x="566"/>
        <item x="267"/>
        <item x="361"/>
        <item x="2"/>
        <item x="715"/>
        <item x="681"/>
        <item x="162"/>
        <item x="533"/>
        <item x="310"/>
        <item x="0"/>
        <item x="7"/>
        <item x="231"/>
        <item x="346"/>
        <item x="439"/>
        <item x="627"/>
        <item x="68"/>
        <item x="65"/>
        <item x="199"/>
        <item x="664"/>
        <item x="246"/>
        <item x="227"/>
        <item x="432"/>
        <item x="21"/>
        <item x="75"/>
        <item x="384"/>
        <item x="419"/>
        <item x="468"/>
        <item x="37"/>
        <item x="631"/>
        <item x="592"/>
        <item x="262"/>
        <item x="218"/>
        <item x="66"/>
        <item x="279"/>
        <item x="620"/>
        <item x="145"/>
        <item x="511"/>
        <item x="431"/>
        <item x="301"/>
        <item x="337"/>
        <item x="493"/>
        <item x="544"/>
        <item x="299"/>
        <item x="565"/>
        <item x="352"/>
        <item x="160"/>
        <item x="498"/>
        <item x="233"/>
        <item x="704"/>
        <item x="608"/>
        <item x="509"/>
        <item x="129"/>
        <item x="303"/>
        <item x="277"/>
        <item x="718"/>
        <item x="522"/>
        <item x="136"/>
        <item x="374"/>
        <item x="38"/>
        <item x="633"/>
        <item x="428"/>
        <item x="210"/>
        <item x="224"/>
        <item x="195"/>
        <item x="357"/>
        <item x="30"/>
        <item x="88"/>
        <item x="524"/>
        <item x="312"/>
        <item x="713"/>
        <item x="562"/>
        <item x="12"/>
        <item x="39"/>
        <item x="722"/>
        <item x="516"/>
        <item x="383"/>
        <item x="86"/>
        <item x="29"/>
        <item x="252"/>
        <item x="285"/>
        <item x="296"/>
        <item x="206"/>
        <item x="570"/>
        <item x="504"/>
        <item x="649"/>
        <item x="453"/>
        <item x="673"/>
        <item x="215"/>
        <item x="716"/>
        <item x="321"/>
        <item x="655"/>
        <item x="15"/>
        <item x="657"/>
        <item x="148"/>
        <item x="132"/>
        <item x="476"/>
        <item x="656"/>
        <item x="679"/>
        <item x="386"/>
        <item x="302"/>
        <item x="471"/>
        <item x="186"/>
        <item x="574"/>
        <item x="286"/>
        <item x="118"/>
        <item x="309"/>
        <item x="460"/>
        <item x="367"/>
        <item x="377"/>
        <item x="483"/>
        <item x="711"/>
        <item x="669"/>
        <item x="628"/>
        <item x="373"/>
        <item x="549"/>
        <item x="677"/>
        <item x="123"/>
        <item x="222"/>
        <item x="630"/>
        <item x="488"/>
        <item x="512"/>
        <item x="379"/>
        <item x="354"/>
        <item x="255"/>
        <item x="18"/>
        <item x="675"/>
        <item x="73"/>
        <item x="326"/>
        <item x="535"/>
        <item x="1"/>
        <item x="332"/>
        <item x="235"/>
        <item x="67"/>
        <item x="193"/>
        <item x="105"/>
        <item x="690"/>
        <item x="433"/>
        <item x="571"/>
        <item x="26"/>
        <item x="47"/>
        <item x="702"/>
        <item x="110"/>
        <item x="710"/>
        <item x="272"/>
        <item x="626"/>
        <item x="135"/>
        <item x="641"/>
        <item x="134"/>
        <item x="634"/>
        <item x="173"/>
        <item x="584"/>
        <item x="294"/>
        <item x="237"/>
        <item x="480"/>
        <item x="211"/>
        <item x="554"/>
        <item x="6"/>
        <item x="691"/>
        <item x="396"/>
        <item x="70"/>
        <item x="101"/>
        <item x="441"/>
        <item x="662"/>
        <item x="418"/>
        <item x="463"/>
        <item x="518"/>
        <item x="724"/>
        <item x="283"/>
        <item x="430"/>
        <item x="412"/>
        <item x="289"/>
        <item x="316"/>
        <item x="182"/>
        <item x="348"/>
        <item x="625"/>
        <item x="545"/>
        <item x="188"/>
        <item x="53"/>
        <item x="208"/>
        <item x="717"/>
        <item x="362"/>
        <item x="489"/>
        <item x="470"/>
        <item x="719"/>
        <item x="500"/>
        <item x="31"/>
        <item x="138"/>
        <item x="100"/>
        <item x="196"/>
        <item x="502"/>
        <item x="149"/>
        <item x="176"/>
        <item x="540"/>
        <item x="269"/>
        <item x="107"/>
        <item x="234"/>
        <item x="546"/>
        <item x="563"/>
        <item x="90"/>
        <item x="97"/>
        <item x="683"/>
        <item x="708"/>
        <item x="168"/>
        <item x="144"/>
        <item x="569"/>
        <item x="381"/>
        <item x="536"/>
        <item x="113"/>
        <item x="77"/>
        <item x="637"/>
        <item x="564"/>
        <item x="184"/>
        <item x="586"/>
        <item x="507"/>
        <item x="597"/>
        <item x="455"/>
        <item x="308"/>
        <item x="79"/>
        <item x="667"/>
        <item x="693"/>
        <item x="487"/>
        <item x="438"/>
        <item x="365"/>
        <item x="46"/>
        <item x="458"/>
        <item x="532"/>
        <item x="678"/>
        <item x="263"/>
        <item x="382"/>
        <item x="166"/>
        <item x="617"/>
        <item x="567"/>
        <item x="369"/>
        <item x="402"/>
        <item x="448"/>
        <item x="304"/>
        <item x="475"/>
        <item x="621"/>
        <item x="240"/>
        <item x="651"/>
        <item x="8"/>
        <item x="534"/>
        <item x="526"/>
        <item x="624"/>
        <item x="645"/>
        <item x="317"/>
        <item x="372"/>
        <item x="24"/>
        <item x="395"/>
        <item x="40"/>
        <item x="672"/>
        <item x="420"/>
        <item x="141"/>
        <item x="659"/>
        <item x="449"/>
        <item x="334"/>
        <item x="17"/>
        <item x="256"/>
        <item x="425"/>
        <item x="177"/>
        <item x="260"/>
        <item x="292"/>
        <item x="725"/>
        <item x="426"/>
        <item x="345"/>
        <item x="589"/>
        <item x="658"/>
        <item x="36"/>
        <item x="467"/>
        <item x="528"/>
        <item x="207"/>
        <item x="684"/>
        <item x="682"/>
        <item x="572"/>
        <item x="82"/>
        <item x="676"/>
        <item x="360"/>
        <item x="85"/>
        <item x="335"/>
        <item x="387"/>
        <item x="464"/>
        <item x="699"/>
        <item x="705"/>
        <item x="548"/>
        <item x="703"/>
        <item x="366"/>
        <item x="180"/>
        <item x="114"/>
        <item x="444"/>
        <item x="116"/>
        <item x="666"/>
        <item x="92"/>
        <item x="216"/>
        <item x="519"/>
        <item x="587"/>
        <item x="429"/>
        <item x="159"/>
        <item x="153"/>
        <item x="202"/>
        <item x="54"/>
        <item x="322"/>
        <item x="505"/>
        <item x="288"/>
        <item x="62"/>
        <item x="356"/>
        <item x="106"/>
        <item x="49"/>
        <item x="552"/>
        <item x="13"/>
        <item x="513"/>
        <item x="363"/>
        <item x="32"/>
        <item x="550"/>
        <item x="416"/>
        <item x="539"/>
        <item x="104"/>
        <item x="531"/>
        <item x="313"/>
        <item x="477"/>
        <item x="573"/>
        <item x="701"/>
        <item x="158"/>
        <item x="187"/>
        <item x="5"/>
        <item x="276"/>
        <item x="164"/>
        <item x="514"/>
        <item x="163"/>
        <item x="128"/>
        <item x="600"/>
        <item x="253"/>
        <item x="674"/>
        <item x="142"/>
        <item x="328"/>
        <item x="647"/>
        <item x="3"/>
        <item x="94"/>
        <item x="69"/>
        <item x="228"/>
        <item x="727"/>
        <item x="603"/>
        <item x="358"/>
        <item x="115"/>
        <item x="347"/>
        <item x="594"/>
        <item x="329"/>
        <item x="200"/>
        <item x="482"/>
        <item x="93"/>
        <item x="165"/>
        <item x="723"/>
        <item x="417"/>
        <item x="300"/>
        <item x="126"/>
        <item x="726"/>
        <item x="190"/>
        <item x="305"/>
        <item x="84"/>
        <item x="83"/>
        <item x="273"/>
        <item x="324"/>
        <item x="437"/>
        <item x="9"/>
        <item x="568"/>
        <item x="179"/>
        <item x="238"/>
        <item x="349"/>
        <item x="219"/>
        <item x="452"/>
        <item x="323"/>
        <item x="338"/>
        <item x="529"/>
        <item x="344"/>
        <item x="593"/>
        <item x="51"/>
        <item x="48"/>
        <item x="389"/>
        <item x="220"/>
        <item x="698"/>
        <item x="223"/>
        <item x="660"/>
        <item x="230"/>
        <item x="226"/>
        <item x="143"/>
        <item x="445"/>
        <item x="152"/>
        <item x="350"/>
        <item x="146"/>
        <item x="390"/>
        <item x="689"/>
        <item x="506"/>
        <item x="556"/>
        <item x="686"/>
        <item x="265"/>
        <item x="124"/>
        <item x="588"/>
        <item x="318"/>
        <item x="131"/>
        <item x="217"/>
        <item x="404"/>
        <item x="298"/>
        <item x="614"/>
        <item x="214"/>
        <item x="311"/>
        <item x="495"/>
        <item x="133"/>
        <item x="368"/>
        <item x="117"/>
        <item x="271"/>
        <item x="353"/>
        <item x="385"/>
        <item x="183"/>
        <item x="542"/>
        <item x="250"/>
        <item x="555"/>
        <item x="59"/>
        <item x="120"/>
        <item x="459"/>
        <item x="11"/>
        <item x="261"/>
        <item x="510"/>
        <item x="406"/>
        <item x="185"/>
        <item x="591"/>
        <item x="203"/>
        <item x="191"/>
        <item x="41"/>
        <item x="648"/>
        <item x="618"/>
        <item x="613"/>
        <item x="241"/>
        <item x="501"/>
        <item x="442"/>
        <item x="245"/>
        <item x="636"/>
        <item x="560"/>
        <item x="595"/>
        <item x="436"/>
        <item x="607"/>
        <item x="315"/>
        <item x="89"/>
        <item x="490"/>
        <item x="275"/>
        <item x="4"/>
        <item x="494"/>
        <item x="378"/>
        <item x="414"/>
        <item x="403"/>
        <item x="137"/>
        <item x="80"/>
        <item x="578"/>
        <item x="644"/>
        <item x="456"/>
        <item x="497"/>
        <item x="248"/>
        <item x="728"/>
        <item x="109"/>
        <item x="150"/>
        <item x="290"/>
        <item x="295"/>
        <item x="410"/>
        <item x="671"/>
        <item x="247"/>
        <item x="254"/>
        <item x="422"/>
        <item x="91"/>
        <item x="359"/>
        <item x="125"/>
        <item x="99"/>
        <item x="291"/>
        <item x="714"/>
        <item x="712"/>
        <item x="57"/>
        <item x="139"/>
        <item x="281"/>
        <item x="19"/>
        <item x="154"/>
        <item x="523"/>
        <item x="325"/>
        <item x="221"/>
        <item x="45"/>
        <item x="108"/>
        <item x="538"/>
        <item x="140"/>
        <item x="209"/>
        <item x="496"/>
        <item x="646"/>
        <item x="314"/>
        <item x="610"/>
        <item x="71"/>
        <item x="707"/>
        <item x="537"/>
        <item x="167"/>
        <item x="72"/>
        <item x="543"/>
        <item x="25"/>
        <item x="558"/>
        <item x="327"/>
        <item x="576"/>
        <item x="407"/>
        <item x="156"/>
        <item x="95"/>
        <item x="450"/>
        <item x="580"/>
        <item x="415"/>
        <item x="98"/>
        <item x="559"/>
        <item x="63"/>
        <item x="692"/>
        <item x="340"/>
        <item x="491"/>
        <item x="351"/>
        <item x="56"/>
        <item x="274"/>
        <item x="43"/>
        <item x="668"/>
        <item x="695"/>
        <item x="355"/>
        <item x="341"/>
        <item x="612"/>
        <item x="376"/>
        <item x="720"/>
        <item x="64"/>
        <item x="484"/>
        <item x="174"/>
        <item x="447"/>
        <item x="661"/>
        <item x="375"/>
        <item x="446"/>
        <item x="462"/>
        <item x="638"/>
        <item x="583"/>
        <item x="596"/>
        <item x="653"/>
        <item x="388"/>
        <item x="229"/>
        <item x="147"/>
        <item x="391"/>
        <item x="102"/>
        <item x="557"/>
        <item x="457"/>
        <item x="242"/>
        <item x="408"/>
        <item x="34"/>
        <item x="650"/>
        <item x="398"/>
        <item x="515"/>
        <item x="239"/>
        <item x="639"/>
        <item x="399"/>
        <item x="336"/>
        <item x="16"/>
        <item x="590"/>
        <item x="413"/>
        <item x="87"/>
        <item x="297"/>
        <item x="551"/>
        <item x="35"/>
        <item x="688"/>
        <item x="696"/>
        <item x="670"/>
        <item x="23"/>
        <item x="547"/>
        <item x="264"/>
        <item x="178"/>
        <item x="405"/>
        <item x="606"/>
        <item x="122"/>
        <item x="654"/>
        <item x="259"/>
        <item x="319"/>
        <item x="622"/>
        <item x="527"/>
        <item x="652"/>
        <item x="343"/>
        <item x="22"/>
        <item x="371"/>
        <item x="582"/>
        <item x="665"/>
        <item x="78"/>
        <item x="278"/>
        <item x="687"/>
        <item x="10"/>
        <item x="411"/>
        <item x="212"/>
        <item x="393"/>
        <item x="694"/>
        <item x="268"/>
        <item x="20"/>
        <item x="198"/>
        <item x="525"/>
        <item x="169"/>
        <item x="577"/>
        <item x="258"/>
        <item x="579"/>
        <item x="270"/>
        <item x="339"/>
        <item x="435"/>
        <item x="52"/>
        <item x="616"/>
        <item x="602"/>
        <item x="192"/>
        <item x="74"/>
        <item x="466"/>
        <item x="171"/>
        <item x="427"/>
        <item x="465"/>
        <item x="284"/>
        <item x="561"/>
        <item x="280"/>
        <item x="643"/>
        <item x="243"/>
        <item x="609"/>
        <item x="342"/>
        <item x="680"/>
        <item x="474"/>
        <item x="461"/>
        <item x="451"/>
        <item x="111"/>
        <item x="380"/>
        <item x="585"/>
        <item x="50"/>
        <item x="440"/>
        <item x="161"/>
        <item x="127"/>
        <item x="282"/>
        <item x="709"/>
        <item x="394"/>
        <item x="287"/>
        <item x="629"/>
        <item x="205"/>
        <item x="333"/>
        <item x="249"/>
        <item x="454"/>
        <item x="27"/>
        <item x="112"/>
        <item x="434"/>
        <item x="520"/>
        <item x="130"/>
        <item x="306"/>
        <item x="121"/>
        <item x="175"/>
        <item x="598"/>
        <item x="581"/>
        <item x="611"/>
        <item x="697"/>
        <item x="605"/>
        <item x="615"/>
        <item x="530"/>
        <item x="96"/>
        <item x="251"/>
        <item x="685"/>
        <item x="232"/>
        <item x="103"/>
        <item x="307"/>
        <item x="401"/>
        <item x="119"/>
        <item x="28"/>
        <item x="58"/>
        <item x="197"/>
        <item x="469"/>
        <item x="364"/>
        <item x="81"/>
        <item x="604"/>
        <item x="151"/>
        <item x="370"/>
        <item x="479"/>
        <item x="472"/>
        <item x="700"/>
        <item x="635"/>
        <item x="236"/>
        <item x="76"/>
        <item x="44"/>
        <item x="640"/>
        <item x="706"/>
        <item x="421"/>
        <item x="541"/>
        <item x="424"/>
        <item x="619"/>
        <item x="443"/>
        <item x="423"/>
        <item x="293"/>
        <item x="517"/>
        <item x="33"/>
        <item x="663"/>
        <item x="225"/>
        <item x="486"/>
        <item x="172"/>
        <item x="575"/>
        <item x="400"/>
        <item x="204"/>
        <item x="189"/>
        <item x="157"/>
        <item x="485"/>
        <item x="320"/>
        <item x="266"/>
        <item x="257"/>
        <item x="213"/>
        <item x="244"/>
        <item x="492"/>
        <item x="60"/>
        <item x="392"/>
        <item x="721"/>
        <item x="499"/>
        <item x="473"/>
        <item x="642"/>
        <item x="61"/>
        <item x="409"/>
        <item x="42"/>
        <item x="170"/>
        <item x="181"/>
        <item x="194"/>
        <item x="331"/>
        <item x="481"/>
        <item x="14"/>
        <item x="599"/>
        <item x="478"/>
        <item x="553"/>
        <item x="632"/>
        <item x="503"/>
        <item x="155"/>
        <item x="55"/>
        <item x="521"/>
        <item x="397"/>
        <item x="623"/>
        <item x="201"/>
        <item t="default"/>
      </items>
    </pivotField>
    <pivotField axis="axisPage" showAll="0">
      <items count="5">
        <item x="0"/>
        <item x="1"/>
        <item x="2"/>
        <item x="3"/>
        <item t="default"/>
      </items>
    </pivotField>
    <pivotField axis="axisRow" showAll="0">
      <items count="11">
        <item x="0"/>
        <item x="3"/>
        <item x="2"/>
        <item x="1"/>
        <item x="9"/>
        <item x="7"/>
        <item x="4"/>
        <item x="5"/>
        <item x="8"/>
        <item x="6"/>
        <item t="default"/>
      </items>
    </pivotField>
    <pivotField showAll="0">
      <items count="7">
        <item x="4"/>
        <item x="2"/>
        <item x="5"/>
        <item x="1"/>
        <item x="3"/>
        <item x="0"/>
        <item t="default"/>
      </items>
    </pivotField>
    <pivotField showAll="0">
      <items count="9">
        <item x="3"/>
        <item x="2"/>
        <item x="6"/>
        <item x="5"/>
        <item x="1"/>
        <item x="4"/>
        <item x="0"/>
        <item x="7"/>
        <item t="default"/>
      </items>
    </pivotField>
    <pivotField showAll="0"/>
    <pivotField showAll="0"/>
    <pivotField showAll="0"/>
    <pivotField showAll="0"/>
    <pivotField showAll="0">
      <items count="4">
        <item x="0"/>
        <item x="2"/>
        <item x="1"/>
        <item t="default"/>
      </items>
    </pivotField>
    <pivotField dataField="1" numFmtId="10" showAll="0"/>
    <pivotField dragToRow="0" dragToCol="0" dragToPage="0" showAll="0" defaultSubtotal="0"/>
    <pivotField showAll="0" defaultSubtotal="0"/>
    <pivotField showAll="0" defaultSubtotal="0"/>
    <pivotField showAll="0" defaultSubtotal="0">
      <items count="4">
        <item x="0"/>
        <item x="1"/>
        <item x="2"/>
        <item x="3"/>
      </items>
    </pivotField>
  </pivotFields>
  <rowFields count="1">
    <field x="3"/>
  </rowFields>
  <rowItems count="11">
    <i>
      <x/>
    </i>
    <i>
      <x v="1"/>
    </i>
    <i>
      <x v="2"/>
    </i>
    <i>
      <x v="3"/>
    </i>
    <i>
      <x v="4"/>
    </i>
    <i>
      <x v="5"/>
    </i>
    <i>
      <x v="6"/>
    </i>
    <i>
      <x v="7"/>
    </i>
    <i>
      <x v="8"/>
    </i>
    <i>
      <x v="9"/>
    </i>
    <i t="grand">
      <x/>
    </i>
  </rowItems>
  <colItems count="1">
    <i/>
  </colItems>
  <pageFields count="1">
    <pageField fld="2" item="2" hier="-1"/>
  </pageFields>
  <dataFields count="1">
    <dataField name="Sum of Engagement Rate%" fld="11"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B96CF9-40C6-45F7-8654-8FBB4EA03D29}"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7">
  <location ref="A20:B27" firstHeaderRow="1" firstDataRow="1" firstDataCol="1" rowPageCount="1" colPageCount="1"/>
  <pivotFields count="16">
    <pivotField showAll="0"/>
    <pivotField numFmtId="14" showAll="0">
      <items count="730">
        <item x="508"/>
        <item x="601"/>
        <item x="330"/>
        <item x="566"/>
        <item x="267"/>
        <item x="361"/>
        <item x="2"/>
        <item x="715"/>
        <item x="681"/>
        <item x="162"/>
        <item x="533"/>
        <item x="310"/>
        <item x="0"/>
        <item x="7"/>
        <item x="231"/>
        <item x="346"/>
        <item x="439"/>
        <item x="627"/>
        <item x="68"/>
        <item x="65"/>
        <item x="199"/>
        <item x="664"/>
        <item x="246"/>
        <item x="227"/>
        <item x="432"/>
        <item x="21"/>
        <item x="75"/>
        <item x="384"/>
        <item x="419"/>
        <item x="468"/>
        <item x="37"/>
        <item x="631"/>
        <item x="592"/>
        <item x="262"/>
        <item x="218"/>
        <item x="66"/>
        <item x="279"/>
        <item x="620"/>
        <item x="145"/>
        <item x="511"/>
        <item x="431"/>
        <item x="301"/>
        <item x="337"/>
        <item x="493"/>
        <item x="544"/>
        <item x="299"/>
        <item x="565"/>
        <item x="352"/>
        <item x="160"/>
        <item x="498"/>
        <item x="233"/>
        <item x="704"/>
        <item x="608"/>
        <item x="509"/>
        <item x="129"/>
        <item x="303"/>
        <item x="277"/>
        <item x="718"/>
        <item x="522"/>
        <item x="136"/>
        <item x="374"/>
        <item x="38"/>
        <item x="633"/>
        <item x="428"/>
        <item x="210"/>
        <item x="224"/>
        <item x="195"/>
        <item x="357"/>
        <item x="30"/>
        <item x="88"/>
        <item x="524"/>
        <item x="312"/>
        <item x="713"/>
        <item x="562"/>
        <item x="12"/>
        <item x="39"/>
        <item x="722"/>
        <item x="516"/>
        <item x="383"/>
        <item x="86"/>
        <item x="29"/>
        <item x="252"/>
        <item x="285"/>
        <item x="296"/>
        <item x="206"/>
        <item x="570"/>
        <item x="504"/>
        <item x="649"/>
        <item x="453"/>
        <item x="673"/>
        <item x="215"/>
        <item x="716"/>
        <item x="321"/>
        <item x="655"/>
        <item x="15"/>
        <item x="657"/>
        <item x="148"/>
        <item x="132"/>
        <item x="476"/>
        <item x="656"/>
        <item x="679"/>
        <item x="386"/>
        <item x="302"/>
        <item x="471"/>
        <item x="186"/>
        <item x="574"/>
        <item x="286"/>
        <item x="118"/>
        <item x="309"/>
        <item x="460"/>
        <item x="367"/>
        <item x="377"/>
        <item x="483"/>
        <item x="711"/>
        <item x="669"/>
        <item x="628"/>
        <item x="373"/>
        <item x="549"/>
        <item x="677"/>
        <item x="123"/>
        <item x="222"/>
        <item x="630"/>
        <item x="488"/>
        <item x="512"/>
        <item x="379"/>
        <item x="354"/>
        <item x="255"/>
        <item x="18"/>
        <item x="675"/>
        <item x="73"/>
        <item x="326"/>
        <item x="535"/>
        <item x="1"/>
        <item x="332"/>
        <item x="235"/>
        <item x="67"/>
        <item x="193"/>
        <item x="105"/>
        <item x="690"/>
        <item x="433"/>
        <item x="571"/>
        <item x="26"/>
        <item x="47"/>
        <item x="702"/>
        <item x="110"/>
        <item x="710"/>
        <item x="272"/>
        <item x="626"/>
        <item x="135"/>
        <item x="641"/>
        <item x="134"/>
        <item x="634"/>
        <item x="173"/>
        <item x="584"/>
        <item x="294"/>
        <item x="237"/>
        <item x="480"/>
        <item x="211"/>
        <item x="554"/>
        <item x="6"/>
        <item x="691"/>
        <item x="396"/>
        <item x="70"/>
        <item x="101"/>
        <item x="441"/>
        <item x="662"/>
        <item x="418"/>
        <item x="463"/>
        <item x="518"/>
        <item x="724"/>
        <item x="283"/>
        <item x="430"/>
        <item x="412"/>
        <item x="289"/>
        <item x="316"/>
        <item x="182"/>
        <item x="348"/>
        <item x="625"/>
        <item x="545"/>
        <item x="188"/>
        <item x="53"/>
        <item x="208"/>
        <item x="717"/>
        <item x="362"/>
        <item x="489"/>
        <item x="470"/>
        <item x="719"/>
        <item x="500"/>
        <item x="31"/>
        <item x="138"/>
        <item x="100"/>
        <item x="196"/>
        <item x="502"/>
        <item x="149"/>
        <item x="176"/>
        <item x="540"/>
        <item x="269"/>
        <item x="107"/>
        <item x="234"/>
        <item x="546"/>
        <item x="563"/>
        <item x="90"/>
        <item x="97"/>
        <item x="683"/>
        <item x="708"/>
        <item x="168"/>
        <item x="144"/>
        <item x="569"/>
        <item x="381"/>
        <item x="536"/>
        <item x="113"/>
        <item x="77"/>
        <item x="637"/>
        <item x="564"/>
        <item x="184"/>
        <item x="586"/>
        <item x="507"/>
        <item x="597"/>
        <item x="455"/>
        <item x="308"/>
        <item x="79"/>
        <item x="667"/>
        <item x="693"/>
        <item x="487"/>
        <item x="438"/>
        <item x="365"/>
        <item x="46"/>
        <item x="458"/>
        <item x="532"/>
        <item x="678"/>
        <item x="263"/>
        <item x="382"/>
        <item x="166"/>
        <item x="617"/>
        <item x="567"/>
        <item x="369"/>
        <item x="402"/>
        <item x="448"/>
        <item x="304"/>
        <item x="475"/>
        <item x="621"/>
        <item x="240"/>
        <item x="651"/>
        <item x="8"/>
        <item x="534"/>
        <item x="526"/>
        <item x="624"/>
        <item x="645"/>
        <item x="317"/>
        <item x="372"/>
        <item x="24"/>
        <item x="395"/>
        <item x="40"/>
        <item x="672"/>
        <item x="420"/>
        <item x="141"/>
        <item x="659"/>
        <item x="449"/>
        <item x="334"/>
        <item x="17"/>
        <item x="256"/>
        <item x="425"/>
        <item x="177"/>
        <item x="260"/>
        <item x="292"/>
        <item x="725"/>
        <item x="426"/>
        <item x="345"/>
        <item x="589"/>
        <item x="658"/>
        <item x="36"/>
        <item x="467"/>
        <item x="528"/>
        <item x="207"/>
        <item x="684"/>
        <item x="682"/>
        <item x="572"/>
        <item x="82"/>
        <item x="676"/>
        <item x="360"/>
        <item x="85"/>
        <item x="335"/>
        <item x="387"/>
        <item x="464"/>
        <item x="699"/>
        <item x="705"/>
        <item x="548"/>
        <item x="703"/>
        <item x="366"/>
        <item x="180"/>
        <item x="114"/>
        <item x="444"/>
        <item x="116"/>
        <item x="666"/>
        <item x="92"/>
        <item x="216"/>
        <item x="519"/>
        <item x="587"/>
        <item x="429"/>
        <item x="159"/>
        <item x="153"/>
        <item x="202"/>
        <item x="54"/>
        <item x="322"/>
        <item x="505"/>
        <item x="288"/>
        <item x="62"/>
        <item x="356"/>
        <item x="106"/>
        <item x="49"/>
        <item x="552"/>
        <item x="13"/>
        <item x="513"/>
        <item x="363"/>
        <item x="32"/>
        <item x="550"/>
        <item x="416"/>
        <item x="539"/>
        <item x="104"/>
        <item x="531"/>
        <item x="313"/>
        <item x="477"/>
        <item x="573"/>
        <item x="701"/>
        <item x="158"/>
        <item x="187"/>
        <item x="5"/>
        <item x="276"/>
        <item x="164"/>
        <item x="514"/>
        <item x="163"/>
        <item x="128"/>
        <item x="600"/>
        <item x="253"/>
        <item x="674"/>
        <item x="142"/>
        <item x="328"/>
        <item x="647"/>
        <item x="3"/>
        <item x="94"/>
        <item x="69"/>
        <item x="228"/>
        <item x="727"/>
        <item x="603"/>
        <item x="358"/>
        <item x="115"/>
        <item x="347"/>
        <item x="594"/>
        <item x="329"/>
        <item x="200"/>
        <item x="482"/>
        <item x="93"/>
        <item x="165"/>
        <item x="723"/>
        <item x="417"/>
        <item x="300"/>
        <item x="126"/>
        <item x="726"/>
        <item x="190"/>
        <item x="305"/>
        <item x="84"/>
        <item x="83"/>
        <item x="273"/>
        <item x="324"/>
        <item x="437"/>
        <item x="9"/>
        <item x="568"/>
        <item x="179"/>
        <item x="238"/>
        <item x="349"/>
        <item x="219"/>
        <item x="452"/>
        <item x="323"/>
        <item x="338"/>
        <item x="529"/>
        <item x="344"/>
        <item x="593"/>
        <item x="51"/>
        <item x="48"/>
        <item x="389"/>
        <item x="220"/>
        <item x="698"/>
        <item x="223"/>
        <item x="660"/>
        <item x="230"/>
        <item x="226"/>
        <item x="143"/>
        <item x="445"/>
        <item x="152"/>
        <item x="350"/>
        <item x="146"/>
        <item x="390"/>
        <item x="689"/>
        <item x="506"/>
        <item x="556"/>
        <item x="686"/>
        <item x="265"/>
        <item x="124"/>
        <item x="588"/>
        <item x="318"/>
        <item x="131"/>
        <item x="217"/>
        <item x="404"/>
        <item x="298"/>
        <item x="614"/>
        <item x="214"/>
        <item x="311"/>
        <item x="495"/>
        <item x="133"/>
        <item x="368"/>
        <item x="117"/>
        <item x="271"/>
        <item x="353"/>
        <item x="385"/>
        <item x="183"/>
        <item x="542"/>
        <item x="250"/>
        <item x="555"/>
        <item x="59"/>
        <item x="120"/>
        <item x="459"/>
        <item x="11"/>
        <item x="261"/>
        <item x="510"/>
        <item x="406"/>
        <item x="185"/>
        <item x="591"/>
        <item x="203"/>
        <item x="191"/>
        <item x="41"/>
        <item x="648"/>
        <item x="618"/>
        <item x="613"/>
        <item x="241"/>
        <item x="501"/>
        <item x="442"/>
        <item x="245"/>
        <item x="636"/>
        <item x="560"/>
        <item x="595"/>
        <item x="436"/>
        <item x="607"/>
        <item x="315"/>
        <item x="89"/>
        <item x="490"/>
        <item x="275"/>
        <item x="4"/>
        <item x="494"/>
        <item x="378"/>
        <item x="414"/>
        <item x="403"/>
        <item x="137"/>
        <item x="80"/>
        <item x="578"/>
        <item x="644"/>
        <item x="456"/>
        <item x="497"/>
        <item x="248"/>
        <item x="728"/>
        <item x="109"/>
        <item x="150"/>
        <item x="290"/>
        <item x="295"/>
        <item x="410"/>
        <item x="671"/>
        <item x="247"/>
        <item x="254"/>
        <item x="422"/>
        <item x="91"/>
        <item x="359"/>
        <item x="125"/>
        <item x="99"/>
        <item x="291"/>
        <item x="714"/>
        <item x="712"/>
        <item x="57"/>
        <item x="139"/>
        <item x="281"/>
        <item x="19"/>
        <item x="154"/>
        <item x="523"/>
        <item x="325"/>
        <item x="221"/>
        <item x="45"/>
        <item x="108"/>
        <item x="538"/>
        <item x="140"/>
        <item x="209"/>
        <item x="496"/>
        <item x="646"/>
        <item x="314"/>
        <item x="610"/>
        <item x="71"/>
        <item x="707"/>
        <item x="537"/>
        <item x="167"/>
        <item x="72"/>
        <item x="543"/>
        <item x="25"/>
        <item x="558"/>
        <item x="327"/>
        <item x="576"/>
        <item x="407"/>
        <item x="156"/>
        <item x="95"/>
        <item x="450"/>
        <item x="580"/>
        <item x="415"/>
        <item x="98"/>
        <item x="559"/>
        <item x="63"/>
        <item x="692"/>
        <item x="340"/>
        <item x="491"/>
        <item x="351"/>
        <item x="56"/>
        <item x="274"/>
        <item x="43"/>
        <item x="668"/>
        <item x="695"/>
        <item x="355"/>
        <item x="341"/>
        <item x="612"/>
        <item x="376"/>
        <item x="720"/>
        <item x="64"/>
        <item x="484"/>
        <item x="174"/>
        <item x="447"/>
        <item x="661"/>
        <item x="375"/>
        <item x="446"/>
        <item x="462"/>
        <item x="638"/>
        <item x="583"/>
        <item x="596"/>
        <item x="653"/>
        <item x="388"/>
        <item x="229"/>
        <item x="147"/>
        <item x="391"/>
        <item x="102"/>
        <item x="557"/>
        <item x="457"/>
        <item x="242"/>
        <item x="408"/>
        <item x="34"/>
        <item x="650"/>
        <item x="398"/>
        <item x="515"/>
        <item x="239"/>
        <item x="639"/>
        <item x="399"/>
        <item x="336"/>
        <item x="16"/>
        <item x="590"/>
        <item x="413"/>
        <item x="87"/>
        <item x="297"/>
        <item x="551"/>
        <item x="35"/>
        <item x="688"/>
        <item x="696"/>
        <item x="670"/>
        <item x="23"/>
        <item x="547"/>
        <item x="264"/>
        <item x="178"/>
        <item x="405"/>
        <item x="606"/>
        <item x="122"/>
        <item x="654"/>
        <item x="259"/>
        <item x="319"/>
        <item x="622"/>
        <item x="527"/>
        <item x="652"/>
        <item x="343"/>
        <item x="22"/>
        <item x="371"/>
        <item x="582"/>
        <item x="665"/>
        <item x="78"/>
        <item x="278"/>
        <item x="687"/>
        <item x="10"/>
        <item x="411"/>
        <item x="212"/>
        <item x="393"/>
        <item x="694"/>
        <item x="268"/>
        <item x="20"/>
        <item x="198"/>
        <item x="525"/>
        <item x="169"/>
        <item x="577"/>
        <item x="258"/>
        <item x="579"/>
        <item x="270"/>
        <item x="339"/>
        <item x="435"/>
        <item x="52"/>
        <item x="616"/>
        <item x="602"/>
        <item x="192"/>
        <item x="74"/>
        <item x="466"/>
        <item x="171"/>
        <item x="427"/>
        <item x="465"/>
        <item x="284"/>
        <item x="561"/>
        <item x="280"/>
        <item x="643"/>
        <item x="243"/>
        <item x="609"/>
        <item x="342"/>
        <item x="680"/>
        <item x="474"/>
        <item x="461"/>
        <item x="451"/>
        <item x="111"/>
        <item x="380"/>
        <item x="585"/>
        <item x="50"/>
        <item x="440"/>
        <item x="161"/>
        <item x="127"/>
        <item x="282"/>
        <item x="709"/>
        <item x="394"/>
        <item x="287"/>
        <item x="629"/>
        <item x="205"/>
        <item x="333"/>
        <item x="249"/>
        <item x="454"/>
        <item x="27"/>
        <item x="112"/>
        <item x="434"/>
        <item x="520"/>
        <item x="130"/>
        <item x="306"/>
        <item x="121"/>
        <item x="175"/>
        <item x="598"/>
        <item x="581"/>
        <item x="611"/>
        <item x="697"/>
        <item x="605"/>
        <item x="615"/>
        <item x="530"/>
        <item x="96"/>
        <item x="251"/>
        <item x="685"/>
        <item x="232"/>
        <item x="103"/>
        <item x="307"/>
        <item x="401"/>
        <item x="119"/>
        <item x="28"/>
        <item x="58"/>
        <item x="197"/>
        <item x="469"/>
        <item x="364"/>
        <item x="81"/>
        <item x="604"/>
        <item x="151"/>
        <item x="370"/>
        <item x="479"/>
        <item x="472"/>
        <item x="700"/>
        <item x="635"/>
        <item x="236"/>
        <item x="76"/>
        <item x="44"/>
        <item x="640"/>
        <item x="706"/>
        <item x="421"/>
        <item x="541"/>
        <item x="424"/>
        <item x="619"/>
        <item x="443"/>
        <item x="423"/>
        <item x="293"/>
        <item x="517"/>
        <item x="33"/>
        <item x="663"/>
        <item x="225"/>
        <item x="486"/>
        <item x="172"/>
        <item x="575"/>
        <item x="400"/>
        <item x="204"/>
        <item x="189"/>
        <item x="157"/>
        <item x="485"/>
        <item x="320"/>
        <item x="266"/>
        <item x="257"/>
        <item x="213"/>
        <item x="244"/>
        <item x="492"/>
        <item x="60"/>
        <item x="392"/>
        <item x="721"/>
        <item x="499"/>
        <item x="473"/>
        <item x="642"/>
        <item x="61"/>
        <item x="409"/>
        <item x="42"/>
        <item x="170"/>
        <item x="181"/>
        <item x="194"/>
        <item x="331"/>
        <item x="481"/>
        <item x="14"/>
        <item x="599"/>
        <item x="478"/>
        <item x="553"/>
        <item x="632"/>
        <item x="503"/>
        <item x="155"/>
        <item x="55"/>
        <item x="521"/>
        <item x="397"/>
        <item x="623"/>
        <item x="201"/>
        <item t="default"/>
      </items>
    </pivotField>
    <pivotField axis="axisPage" showAll="0">
      <items count="5">
        <item x="0"/>
        <item x="1"/>
        <item x="2"/>
        <item x="3"/>
        <item t="default"/>
      </items>
    </pivotField>
    <pivotField showAll="0">
      <items count="11">
        <item x="0"/>
        <item x="3"/>
        <item x="2"/>
        <item x="1"/>
        <item x="9"/>
        <item x="7"/>
        <item x="4"/>
        <item x="5"/>
        <item x="8"/>
        <item x="6"/>
        <item t="default"/>
      </items>
    </pivotField>
    <pivotField axis="axisRow" showAll="0">
      <items count="7">
        <item x="4"/>
        <item x="2"/>
        <item x="5"/>
        <item x="1"/>
        <item x="3"/>
        <item x="0"/>
        <item t="default"/>
      </items>
    </pivotField>
    <pivotField showAll="0">
      <items count="9">
        <item x="3"/>
        <item x="2"/>
        <item x="6"/>
        <item x="5"/>
        <item x="1"/>
        <item x="4"/>
        <item x="0"/>
        <item x="7"/>
        <item t="default"/>
      </items>
    </pivotField>
    <pivotField showAll="0"/>
    <pivotField showAll="0"/>
    <pivotField showAll="0"/>
    <pivotField showAll="0"/>
    <pivotField showAll="0">
      <items count="4">
        <item x="0"/>
        <item x="2"/>
        <item x="1"/>
        <item t="default"/>
      </items>
    </pivotField>
    <pivotField dataField="1" numFmtId="10" showAll="0"/>
    <pivotField dragToRow="0" dragToCol="0" dragToPage="0" showAll="0" defaultSubtotal="0"/>
    <pivotField showAll="0" defaultSubtotal="0"/>
    <pivotField showAll="0" defaultSubtotal="0"/>
    <pivotField showAll="0" defaultSubtotal="0">
      <items count="4">
        <item x="0"/>
        <item x="1"/>
        <item x="2"/>
        <item x="3"/>
      </items>
    </pivotField>
  </pivotFields>
  <rowFields count="1">
    <field x="4"/>
  </rowFields>
  <rowItems count="7">
    <i>
      <x/>
    </i>
    <i>
      <x v="1"/>
    </i>
    <i>
      <x v="2"/>
    </i>
    <i>
      <x v="3"/>
    </i>
    <i>
      <x v="4"/>
    </i>
    <i>
      <x v="5"/>
    </i>
    <i t="grand">
      <x/>
    </i>
  </rowItems>
  <colItems count="1">
    <i/>
  </colItems>
  <pageFields count="1">
    <pageField fld="2" item="0" hier="-1"/>
  </pageFields>
  <dataFields count="1">
    <dataField name="Sum of Engagement Rate%" fld="11" baseField="0" baseItem="0"/>
  </dataFields>
  <chartFormats count="3">
    <chartFormat chart="32" format="2"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56F395-A49C-4B10-98E3-CA373921032D}" name="PivotTable1" cacheId="0" dataPosition="0"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42">
  <location ref="A3:F17" firstHeaderRow="1" firstDataRow="2" firstDataCol="2" rowPageCount="1" colPageCount="1"/>
  <pivotFields count="16">
    <pivotField compact="0" outline="0" showAll="0"/>
    <pivotField axis="axisRow" compact="0" numFmtId="14" outline="0" showAll="0" sortType="descending">
      <items count="730">
        <item x="201"/>
        <item x="623"/>
        <item x="397"/>
        <item x="521"/>
        <item x="55"/>
        <item x="155"/>
        <item x="503"/>
        <item x="632"/>
        <item x="553"/>
        <item x="478"/>
        <item x="599"/>
        <item x="14"/>
        <item x="481"/>
        <item x="331"/>
        <item x="194"/>
        <item x="181"/>
        <item x="170"/>
        <item x="42"/>
        <item x="409"/>
        <item x="61"/>
        <item x="642"/>
        <item x="473"/>
        <item x="499"/>
        <item x="721"/>
        <item x="392"/>
        <item x="60"/>
        <item x="492"/>
        <item x="244"/>
        <item x="213"/>
        <item x="257"/>
        <item x="266"/>
        <item x="320"/>
        <item x="485"/>
        <item x="157"/>
        <item x="189"/>
        <item x="204"/>
        <item x="400"/>
        <item x="575"/>
        <item x="172"/>
        <item x="486"/>
        <item x="225"/>
        <item x="663"/>
        <item x="33"/>
        <item x="517"/>
        <item x="293"/>
        <item x="423"/>
        <item x="443"/>
        <item x="619"/>
        <item x="424"/>
        <item x="541"/>
        <item x="421"/>
        <item x="706"/>
        <item x="640"/>
        <item x="44"/>
        <item x="76"/>
        <item x="236"/>
        <item x="635"/>
        <item x="700"/>
        <item x="472"/>
        <item x="479"/>
        <item x="370"/>
        <item x="151"/>
        <item x="604"/>
        <item x="81"/>
        <item x="364"/>
        <item x="469"/>
        <item x="197"/>
        <item x="58"/>
        <item x="28"/>
        <item x="119"/>
        <item x="401"/>
        <item x="307"/>
        <item x="103"/>
        <item x="232"/>
        <item x="685"/>
        <item x="251"/>
        <item x="96"/>
        <item x="530"/>
        <item x="615"/>
        <item x="605"/>
        <item x="697"/>
        <item x="611"/>
        <item x="581"/>
        <item x="598"/>
        <item x="175"/>
        <item x="121"/>
        <item x="306"/>
        <item x="130"/>
        <item x="520"/>
        <item x="434"/>
        <item x="112"/>
        <item x="27"/>
        <item x="454"/>
        <item x="249"/>
        <item x="333"/>
        <item x="205"/>
        <item x="629"/>
        <item x="287"/>
        <item x="394"/>
        <item x="709"/>
        <item x="282"/>
        <item x="127"/>
        <item x="161"/>
        <item x="440"/>
        <item x="50"/>
        <item x="585"/>
        <item x="380"/>
        <item x="111"/>
        <item x="451"/>
        <item x="461"/>
        <item x="474"/>
        <item x="680"/>
        <item x="342"/>
        <item x="609"/>
        <item x="243"/>
        <item x="643"/>
        <item x="280"/>
        <item x="561"/>
        <item x="284"/>
        <item x="465"/>
        <item x="427"/>
        <item x="171"/>
        <item x="466"/>
        <item x="74"/>
        <item x="192"/>
        <item x="602"/>
        <item x="616"/>
        <item x="52"/>
        <item x="435"/>
        <item x="339"/>
        <item x="270"/>
        <item x="579"/>
        <item x="258"/>
        <item x="577"/>
        <item x="169"/>
        <item x="525"/>
        <item x="198"/>
        <item x="20"/>
        <item x="268"/>
        <item x="694"/>
        <item x="393"/>
        <item x="212"/>
        <item x="411"/>
        <item x="10"/>
        <item x="687"/>
        <item x="278"/>
        <item x="78"/>
        <item x="665"/>
        <item x="582"/>
        <item x="371"/>
        <item x="22"/>
        <item x="343"/>
        <item x="652"/>
        <item x="527"/>
        <item x="622"/>
        <item x="319"/>
        <item x="259"/>
        <item x="654"/>
        <item x="122"/>
        <item x="606"/>
        <item x="405"/>
        <item x="178"/>
        <item x="264"/>
        <item x="547"/>
        <item x="23"/>
        <item x="670"/>
        <item x="696"/>
        <item x="688"/>
        <item x="35"/>
        <item x="551"/>
        <item x="297"/>
        <item x="87"/>
        <item x="413"/>
        <item x="590"/>
        <item x="16"/>
        <item x="336"/>
        <item x="399"/>
        <item x="639"/>
        <item x="239"/>
        <item x="515"/>
        <item x="398"/>
        <item x="650"/>
        <item x="34"/>
        <item x="408"/>
        <item x="242"/>
        <item x="457"/>
        <item x="557"/>
        <item x="102"/>
        <item x="391"/>
        <item x="147"/>
        <item x="229"/>
        <item x="388"/>
        <item x="653"/>
        <item x="596"/>
        <item x="583"/>
        <item x="638"/>
        <item x="462"/>
        <item x="446"/>
        <item x="375"/>
        <item x="661"/>
        <item x="447"/>
        <item x="174"/>
        <item x="484"/>
        <item x="64"/>
        <item x="720"/>
        <item x="376"/>
        <item x="612"/>
        <item x="341"/>
        <item x="355"/>
        <item x="695"/>
        <item x="668"/>
        <item x="43"/>
        <item x="274"/>
        <item x="56"/>
        <item x="351"/>
        <item x="491"/>
        <item x="340"/>
        <item x="692"/>
        <item x="63"/>
        <item x="559"/>
        <item x="98"/>
        <item x="415"/>
        <item x="580"/>
        <item x="450"/>
        <item x="95"/>
        <item x="156"/>
        <item x="407"/>
        <item x="576"/>
        <item x="327"/>
        <item x="558"/>
        <item x="25"/>
        <item x="543"/>
        <item x="72"/>
        <item x="167"/>
        <item x="537"/>
        <item x="707"/>
        <item x="71"/>
        <item x="610"/>
        <item x="314"/>
        <item x="646"/>
        <item x="496"/>
        <item x="209"/>
        <item x="140"/>
        <item x="538"/>
        <item x="108"/>
        <item x="45"/>
        <item x="221"/>
        <item x="325"/>
        <item x="523"/>
        <item x="154"/>
        <item x="19"/>
        <item x="281"/>
        <item x="139"/>
        <item x="57"/>
        <item x="712"/>
        <item x="714"/>
        <item x="291"/>
        <item x="99"/>
        <item x="125"/>
        <item x="359"/>
        <item x="91"/>
        <item x="422"/>
        <item x="254"/>
        <item x="247"/>
        <item x="671"/>
        <item x="410"/>
        <item x="295"/>
        <item x="290"/>
        <item x="150"/>
        <item x="109"/>
        <item x="728"/>
        <item x="248"/>
        <item x="497"/>
        <item x="456"/>
        <item x="644"/>
        <item x="578"/>
        <item x="80"/>
        <item x="137"/>
        <item x="403"/>
        <item x="414"/>
        <item x="378"/>
        <item x="494"/>
        <item x="4"/>
        <item x="275"/>
        <item x="490"/>
        <item x="89"/>
        <item x="315"/>
        <item x="607"/>
        <item x="436"/>
        <item x="595"/>
        <item x="560"/>
        <item x="636"/>
        <item x="245"/>
        <item x="442"/>
        <item x="501"/>
        <item x="241"/>
        <item x="613"/>
        <item x="618"/>
        <item x="648"/>
        <item x="41"/>
        <item x="191"/>
        <item x="203"/>
        <item x="591"/>
        <item x="185"/>
        <item x="406"/>
        <item x="510"/>
        <item x="261"/>
        <item x="11"/>
        <item x="459"/>
        <item x="120"/>
        <item x="59"/>
        <item x="555"/>
        <item x="250"/>
        <item x="542"/>
        <item x="183"/>
        <item x="385"/>
        <item x="353"/>
        <item x="271"/>
        <item x="117"/>
        <item x="368"/>
        <item x="133"/>
        <item x="495"/>
        <item x="311"/>
        <item x="214"/>
        <item x="614"/>
        <item x="298"/>
        <item x="404"/>
        <item x="217"/>
        <item x="131"/>
        <item x="318"/>
        <item x="588"/>
        <item x="124"/>
        <item x="265"/>
        <item x="686"/>
        <item x="556"/>
        <item x="506"/>
        <item x="689"/>
        <item x="390"/>
        <item x="146"/>
        <item x="350"/>
        <item x="152"/>
        <item x="445"/>
        <item x="143"/>
        <item x="226"/>
        <item x="230"/>
        <item x="660"/>
        <item x="223"/>
        <item x="698"/>
        <item x="220"/>
        <item x="389"/>
        <item x="48"/>
        <item x="51"/>
        <item x="593"/>
        <item x="344"/>
        <item x="529"/>
        <item x="338"/>
        <item x="323"/>
        <item x="452"/>
        <item x="219"/>
        <item x="349"/>
        <item x="238"/>
        <item x="179"/>
        <item x="568"/>
        <item x="9"/>
        <item x="437"/>
        <item x="324"/>
        <item x="273"/>
        <item x="83"/>
        <item x="84"/>
        <item x="305"/>
        <item x="190"/>
        <item x="726"/>
        <item x="126"/>
        <item x="300"/>
        <item x="417"/>
        <item x="723"/>
        <item x="165"/>
        <item x="93"/>
        <item x="482"/>
        <item x="200"/>
        <item x="329"/>
        <item x="594"/>
        <item x="347"/>
        <item x="115"/>
        <item x="358"/>
        <item x="603"/>
        <item x="727"/>
        <item x="228"/>
        <item x="69"/>
        <item x="94"/>
        <item x="3"/>
        <item x="647"/>
        <item x="328"/>
        <item x="142"/>
        <item x="674"/>
        <item x="253"/>
        <item x="600"/>
        <item x="128"/>
        <item x="163"/>
        <item x="514"/>
        <item x="164"/>
        <item x="276"/>
        <item x="5"/>
        <item x="187"/>
        <item x="158"/>
        <item x="701"/>
        <item x="573"/>
        <item x="477"/>
        <item x="313"/>
        <item x="531"/>
        <item x="104"/>
        <item x="539"/>
        <item x="416"/>
        <item x="550"/>
        <item x="32"/>
        <item x="363"/>
        <item x="513"/>
        <item x="13"/>
        <item x="552"/>
        <item x="49"/>
        <item x="106"/>
        <item x="356"/>
        <item x="62"/>
        <item x="288"/>
        <item x="505"/>
        <item x="322"/>
        <item x="54"/>
        <item x="202"/>
        <item x="153"/>
        <item x="159"/>
        <item x="429"/>
        <item x="587"/>
        <item x="519"/>
        <item x="216"/>
        <item x="92"/>
        <item x="666"/>
        <item x="116"/>
        <item x="444"/>
        <item x="114"/>
        <item x="180"/>
        <item x="366"/>
        <item x="703"/>
        <item x="548"/>
        <item x="705"/>
        <item x="699"/>
        <item x="464"/>
        <item x="387"/>
        <item x="335"/>
        <item x="85"/>
        <item x="360"/>
        <item x="676"/>
        <item x="82"/>
        <item x="572"/>
        <item x="682"/>
        <item x="684"/>
        <item x="207"/>
        <item x="528"/>
        <item x="467"/>
        <item x="36"/>
        <item x="658"/>
        <item x="589"/>
        <item x="345"/>
        <item x="426"/>
        <item x="725"/>
        <item x="292"/>
        <item x="260"/>
        <item x="177"/>
        <item x="425"/>
        <item x="256"/>
        <item x="17"/>
        <item x="334"/>
        <item x="449"/>
        <item x="659"/>
        <item x="141"/>
        <item x="420"/>
        <item x="672"/>
        <item x="40"/>
        <item x="395"/>
        <item x="24"/>
        <item x="372"/>
        <item x="317"/>
        <item x="645"/>
        <item x="624"/>
        <item x="526"/>
        <item x="534"/>
        <item x="8"/>
        <item x="651"/>
        <item x="240"/>
        <item x="621"/>
        <item x="475"/>
        <item x="304"/>
        <item x="448"/>
        <item x="402"/>
        <item x="369"/>
        <item x="567"/>
        <item x="617"/>
        <item x="166"/>
        <item x="382"/>
        <item x="263"/>
        <item x="678"/>
        <item x="532"/>
        <item x="458"/>
        <item x="46"/>
        <item x="365"/>
        <item x="438"/>
        <item x="487"/>
        <item x="693"/>
        <item x="667"/>
        <item x="79"/>
        <item x="308"/>
        <item x="455"/>
        <item x="597"/>
        <item x="507"/>
        <item x="586"/>
        <item x="184"/>
        <item x="564"/>
        <item x="637"/>
        <item x="77"/>
        <item x="113"/>
        <item x="536"/>
        <item x="381"/>
        <item x="569"/>
        <item x="144"/>
        <item x="168"/>
        <item x="708"/>
        <item x="683"/>
        <item x="97"/>
        <item x="90"/>
        <item x="563"/>
        <item x="546"/>
        <item x="234"/>
        <item x="107"/>
        <item x="269"/>
        <item x="540"/>
        <item x="176"/>
        <item x="149"/>
        <item x="502"/>
        <item x="196"/>
        <item x="100"/>
        <item x="138"/>
        <item x="31"/>
        <item x="500"/>
        <item x="719"/>
        <item x="470"/>
        <item x="489"/>
        <item x="362"/>
        <item x="717"/>
        <item x="208"/>
        <item x="53"/>
        <item x="188"/>
        <item x="545"/>
        <item x="625"/>
        <item x="348"/>
        <item x="182"/>
        <item x="316"/>
        <item x="289"/>
        <item x="412"/>
        <item x="430"/>
        <item x="283"/>
        <item x="724"/>
        <item x="518"/>
        <item x="463"/>
        <item x="418"/>
        <item x="662"/>
        <item x="441"/>
        <item x="101"/>
        <item x="70"/>
        <item x="396"/>
        <item x="691"/>
        <item x="6"/>
        <item x="554"/>
        <item x="211"/>
        <item x="480"/>
        <item x="237"/>
        <item x="294"/>
        <item x="584"/>
        <item x="173"/>
        <item x="634"/>
        <item x="134"/>
        <item x="641"/>
        <item x="135"/>
        <item x="626"/>
        <item x="272"/>
        <item x="710"/>
        <item x="110"/>
        <item x="702"/>
        <item x="47"/>
        <item x="26"/>
        <item x="571"/>
        <item x="433"/>
        <item x="690"/>
        <item x="105"/>
        <item x="193"/>
        <item x="67"/>
        <item x="235"/>
        <item x="332"/>
        <item x="1"/>
        <item x="535"/>
        <item x="326"/>
        <item x="73"/>
        <item x="675"/>
        <item x="18"/>
        <item x="255"/>
        <item x="354"/>
        <item x="379"/>
        <item x="512"/>
        <item x="488"/>
        <item x="630"/>
        <item x="222"/>
        <item x="123"/>
        <item x="677"/>
        <item x="549"/>
        <item x="373"/>
        <item x="628"/>
        <item x="669"/>
        <item x="711"/>
        <item x="483"/>
        <item x="377"/>
        <item x="367"/>
        <item x="460"/>
        <item x="309"/>
        <item x="118"/>
        <item x="286"/>
        <item x="574"/>
        <item x="186"/>
        <item x="471"/>
        <item x="302"/>
        <item x="386"/>
        <item x="679"/>
        <item x="656"/>
        <item x="476"/>
        <item x="132"/>
        <item x="148"/>
        <item x="657"/>
        <item x="15"/>
        <item x="655"/>
        <item x="321"/>
        <item x="716"/>
        <item x="215"/>
        <item x="673"/>
        <item x="453"/>
        <item x="649"/>
        <item x="504"/>
        <item x="570"/>
        <item x="206"/>
        <item x="296"/>
        <item x="285"/>
        <item x="252"/>
        <item x="29"/>
        <item x="86"/>
        <item x="383"/>
        <item x="516"/>
        <item x="722"/>
        <item x="39"/>
        <item x="12"/>
        <item x="562"/>
        <item x="713"/>
        <item x="312"/>
        <item x="524"/>
        <item x="88"/>
        <item x="30"/>
        <item x="357"/>
        <item x="195"/>
        <item x="224"/>
        <item x="210"/>
        <item x="428"/>
        <item x="633"/>
        <item x="38"/>
        <item x="374"/>
        <item x="136"/>
        <item x="522"/>
        <item x="718"/>
        <item x="277"/>
        <item x="303"/>
        <item x="129"/>
        <item x="509"/>
        <item x="608"/>
        <item x="704"/>
        <item x="233"/>
        <item x="498"/>
        <item x="160"/>
        <item x="352"/>
        <item x="565"/>
        <item x="299"/>
        <item x="544"/>
        <item x="493"/>
        <item x="337"/>
        <item x="301"/>
        <item x="431"/>
        <item x="511"/>
        <item x="145"/>
        <item x="620"/>
        <item x="279"/>
        <item x="66"/>
        <item x="218"/>
        <item x="262"/>
        <item x="592"/>
        <item x="631"/>
        <item x="37"/>
        <item x="468"/>
        <item x="419"/>
        <item x="384"/>
        <item x="75"/>
        <item x="21"/>
        <item x="432"/>
        <item x="227"/>
        <item x="246"/>
        <item x="664"/>
        <item x="199"/>
        <item x="65"/>
        <item x="68"/>
        <item x="627"/>
        <item x="439"/>
        <item x="346"/>
        <item x="231"/>
        <item x="7"/>
        <item x="0"/>
        <item x="310"/>
        <item x="533"/>
        <item x="162"/>
        <item x="681"/>
        <item x="715"/>
        <item x="2"/>
        <item x="361"/>
        <item x="267"/>
        <item x="566"/>
        <item x="330"/>
        <item x="601"/>
        <item x="508"/>
        <item t="default"/>
      </items>
    </pivotField>
    <pivotField axis="axisPage" compact="0" outline="0" showAll="0">
      <items count="5">
        <item x="0"/>
        <item x="1"/>
        <item x="2"/>
        <item x="3"/>
        <item t="default"/>
      </items>
    </pivotField>
    <pivotField compact="0" outline="0" showAll="0">
      <items count="11">
        <item x="0"/>
        <item x="3"/>
        <item x="2"/>
        <item x="1"/>
        <item x="9"/>
        <item x="7"/>
        <item x="4"/>
        <item x="5"/>
        <item x="8"/>
        <item x="6"/>
        <item t="default"/>
      </items>
    </pivotField>
    <pivotField compact="0" outline="0" showAll="0">
      <items count="7">
        <item x="4"/>
        <item x="2"/>
        <item x="5"/>
        <item x="1"/>
        <item x="3"/>
        <item x="0"/>
        <item t="default"/>
      </items>
    </pivotField>
    <pivotField compact="0" outline="0" showAll="0">
      <items count="9">
        <item x="3"/>
        <item x="2"/>
        <item x="6"/>
        <item x="5"/>
        <item x="1"/>
        <item x="4"/>
        <item x="0"/>
        <item x="7"/>
        <item t="default"/>
      </items>
    </pivotField>
    <pivotField dataField="1" compact="0" outline="0" showAll="0"/>
    <pivotField dataField="1" compact="0" outline="0" showAll="0"/>
    <pivotField dataField="1" compact="0" outline="0" showAll="0"/>
    <pivotField dataField="1" compact="0" outline="0" showAll="0"/>
    <pivotField compact="0" outline="0" showAll="0">
      <items count="4">
        <item x="0"/>
        <item x="2"/>
        <item x="1"/>
        <item t="default"/>
      </items>
    </pivotField>
    <pivotField compact="0" numFmtId="10" outline="0" showAll="0"/>
    <pivotField compact="0" outline="0" dragToRow="0" dragToCol="0" dragToPage="0" showAll="0" defaultSubtotal="0"/>
    <pivotField axis="axisRow"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4">
        <item sd="0" x="0"/>
        <item sd="0" x="1"/>
        <item sd="0" x="2"/>
        <item sd="0" x="3"/>
      </items>
    </pivotField>
  </pivotFields>
  <rowFields count="2">
    <field x="13"/>
    <field x="1"/>
  </rowFields>
  <rowItems count="13">
    <i>
      <x v="1"/>
    </i>
    <i>
      <x v="2"/>
    </i>
    <i>
      <x v="3"/>
    </i>
    <i>
      <x v="4"/>
    </i>
    <i>
      <x v="5"/>
    </i>
    <i>
      <x v="6"/>
    </i>
    <i>
      <x v="7"/>
    </i>
    <i>
      <x v="8"/>
    </i>
    <i>
      <x v="9"/>
    </i>
    <i>
      <x v="10"/>
    </i>
    <i>
      <x v="11"/>
    </i>
    <i>
      <x v="12"/>
    </i>
    <i t="grand">
      <x/>
    </i>
  </rowItems>
  <colFields count="1">
    <field x="-2"/>
  </colFields>
  <colItems count="4">
    <i>
      <x/>
    </i>
    <i i="1">
      <x v="1"/>
    </i>
    <i i="2">
      <x v="2"/>
    </i>
    <i i="3">
      <x v="3"/>
    </i>
  </colItems>
  <pageFields count="1">
    <pageField fld="2" item="0" hier="-1"/>
  </pageFields>
  <dataFields count="4">
    <dataField name="Sum of Views" fld="6" baseField="13" baseItem="1"/>
    <dataField name="Sum of Comments" fld="9" baseField="0" baseItem="0"/>
    <dataField name="Sum of Shares" fld="8" baseField="0" baseItem="0"/>
    <dataField name="Sum of Likes" fld="7" baseField="0" baseItem="0"/>
  </dataFields>
  <chartFormats count="104">
    <chartFormat chart="27" format="79" series="1">
      <pivotArea type="data" outline="0" fieldPosition="0">
        <references count="1">
          <reference field="4294967294" count="1" selected="0">
            <x v="3"/>
          </reference>
        </references>
      </pivotArea>
    </chartFormat>
    <chartFormat chart="27" format="80">
      <pivotArea type="data" outline="0" fieldPosition="0">
        <references count="2">
          <reference field="4294967294" count="1" selected="0">
            <x v="3"/>
          </reference>
          <reference field="13" count="1" selected="0">
            <x v="1"/>
          </reference>
        </references>
      </pivotArea>
    </chartFormat>
    <chartFormat chart="27" format="81">
      <pivotArea type="data" outline="0" fieldPosition="0">
        <references count="2">
          <reference field="4294967294" count="1" selected="0">
            <x v="3"/>
          </reference>
          <reference field="13" count="1" selected="0">
            <x v="2"/>
          </reference>
        </references>
      </pivotArea>
    </chartFormat>
    <chartFormat chart="27" format="82">
      <pivotArea type="data" outline="0" fieldPosition="0">
        <references count="2">
          <reference field="4294967294" count="1" selected="0">
            <x v="3"/>
          </reference>
          <reference field="13" count="1" selected="0">
            <x v="3"/>
          </reference>
        </references>
      </pivotArea>
    </chartFormat>
    <chartFormat chart="27" format="83">
      <pivotArea type="data" outline="0" fieldPosition="0">
        <references count="2">
          <reference field="4294967294" count="1" selected="0">
            <x v="3"/>
          </reference>
          <reference field="13" count="1" selected="0">
            <x v="4"/>
          </reference>
        </references>
      </pivotArea>
    </chartFormat>
    <chartFormat chart="27" format="84">
      <pivotArea type="data" outline="0" fieldPosition="0">
        <references count="2">
          <reference field="4294967294" count="1" selected="0">
            <x v="3"/>
          </reference>
          <reference field="13" count="1" selected="0">
            <x v="5"/>
          </reference>
        </references>
      </pivotArea>
    </chartFormat>
    <chartFormat chart="27" format="85">
      <pivotArea type="data" outline="0" fieldPosition="0">
        <references count="2">
          <reference field="4294967294" count="1" selected="0">
            <x v="3"/>
          </reference>
          <reference field="13" count="1" selected="0">
            <x v="6"/>
          </reference>
        </references>
      </pivotArea>
    </chartFormat>
    <chartFormat chart="27" format="86">
      <pivotArea type="data" outline="0" fieldPosition="0">
        <references count="2">
          <reference field="4294967294" count="1" selected="0">
            <x v="3"/>
          </reference>
          <reference field="13" count="1" selected="0">
            <x v="7"/>
          </reference>
        </references>
      </pivotArea>
    </chartFormat>
    <chartFormat chart="27" format="87">
      <pivotArea type="data" outline="0" fieldPosition="0">
        <references count="2">
          <reference field="4294967294" count="1" selected="0">
            <x v="3"/>
          </reference>
          <reference field="13" count="1" selected="0">
            <x v="8"/>
          </reference>
        </references>
      </pivotArea>
    </chartFormat>
    <chartFormat chart="27" format="88">
      <pivotArea type="data" outline="0" fieldPosition="0">
        <references count="2">
          <reference field="4294967294" count="1" selected="0">
            <x v="3"/>
          </reference>
          <reference field="13" count="1" selected="0">
            <x v="9"/>
          </reference>
        </references>
      </pivotArea>
    </chartFormat>
    <chartFormat chart="27" format="89">
      <pivotArea type="data" outline="0" fieldPosition="0">
        <references count="2">
          <reference field="4294967294" count="1" selected="0">
            <x v="3"/>
          </reference>
          <reference field="13" count="1" selected="0">
            <x v="10"/>
          </reference>
        </references>
      </pivotArea>
    </chartFormat>
    <chartFormat chart="27" format="90">
      <pivotArea type="data" outline="0" fieldPosition="0">
        <references count="2">
          <reference field="4294967294" count="1" selected="0">
            <x v="3"/>
          </reference>
          <reference field="13" count="1" selected="0">
            <x v="11"/>
          </reference>
        </references>
      </pivotArea>
    </chartFormat>
    <chartFormat chart="27" format="91">
      <pivotArea type="data" outline="0" fieldPosition="0">
        <references count="2">
          <reference field="4294967294" count="1" selected="0">
            <x v="3"/>
          </reference>
          <reference field="13" count="1" selected="0">
            <x v="12"/>
          </reference>
        </references>
      </pivotArea>
    </chartFormat>
    <chartFormat chart="27" format="92" series="1">
      <pivotArea type="data" outline="0" fieldPosition="0">
        <references count="1">
          <reference field="4294967294" count="1" selected="0">
            <x v="0"/>
          </reference>
        </references>
      </pivotArea>
    </chartFormat>
    <chartFormat chart="27" format="93">
      <pivotArea type="data" outline="0" fieldPosition="0">
        <references count="2">
          <reference field="4294967294" count="1" selected="0">
            <x v="0"/>
          </reference>
          <reference field="13" count="1" selected="0">
            <x v="1"/>
          </reference>
        </references>
      </pivotArea>
    </chartFormat>
    <chartFormat chart="27" format="94">
      <pivotArea type="data" outline="0" fieldPosition="0">
        <references count="2">
          <reference field="4294967294" count="1" selected="0">
            <x v="0"/>
          </reference>
          <reference field="13" count="1" selected="0">
            <x v="2"/>
          </reference>
        </references>
      </pivotArea>
    </chartFormat>
    <chartFormat chart="27" format="95">
      <pivotArea type="data" outline="0" fieldPosition="0">
        <references count="2">
          <reference field="4294967294" count="1" selected="0">
            <x v="0"/>
          </reference>
          <reference field="13" count="1" selected="0">
            <x v="3"/>
          </reference>
        </references>
      </pivotArea>
    </chartFormat>
    <chartFormat chart="27" format="96">
      <pivotArea type="data" outline="0" fieldPosition="0">
        <references count="2">
          <reference field="4294967294" count="1" selected="0">
            <x v="0"/>
          </reference>
          <reference field="13" count="1" selected="0">
            <x v="4"/>
          </reference>
        </references>
      </pivotArea>
    </chartFormat>
    <chartFormat chart="27" format="97">
      <pivotArea type="data" outline="0" fieldPosition="0">
        <references count="2">
          <reference field="4294967294" count="1" selected="0">
            <x v="0"/>
          </reference>
          <reference field="13" count="1" selected="0">
            <x v="5"/>
          </reference>
        </references>
      </pivotArea>
    </chartFormat>
    <chartFormat chart="27" format="98">
      <pivotArea type="data" outline="0" fieldPosition="0">
        <references count="2">
          <reference field="4294967294" count="1" selected="0">
            <x v="0"/>
          </reference>
          <reference field="13" count="1" selected="0">
            <x v="6"/>
          </reference>
        </references>
      </pivotArea>
    </chartFormat>
    <chartFormat chart="27" format="99">
      <pivotArea type="data" outline="0" fieldPosition="0">
        <references count="2">
          <reference field="4294967294" count="1" selected="0">
            <x v="0"/>
          </reference>
          <reference field="13" count="1" selected="0">
            <x v="7"/>
          </reference>
        </references>
      </pivotArea>
    </chartFormat>
    <chartFormat chart="27" format="100">
      <pivotArea type="data" outline="0" fieldPosition="0">
        <references count="2">
          <reference field="4294967294" count="1" selected="0">
            <x v="0"/>
          </reference>
          <reference field="13" count="1" selected="0">
            <x v="8"/>
          </reference>
        </references>
      </pivotArea>
    </chartFormat>
    <chartFormat chart="27" format="101">
      <pivotArea type="data" outline="0" fieldPosition="0">
        <references count="2">
          <reference field="4294967294" count="1" selected="0">
            <x v="0"/>
          </reference>
          <reference field="13" count="1" selected="0">
            <x v="9"/>
          </reference>
        </references>
      </pivotArea>
    </chartFormat>
    <chartFormat chart="27" format="102">
      <pivotArea type="data" outline="0" fieldPosition="0">
        <references count="2">
          <reference field="4294967294" count="1" selected="0">
            <x v="0"/>
          </reference>
          <reference field="13" count="1" selected="0">
            <x v="10"/>
          </reference>
        </references>
      </pivotArea>
    </chartFormat>
    <chartFormat chart="27" format="103">
      <pivotArea type="data" outline="0" fieldPosition="0">
        <references count="2">
          <reference field="4294967294" count="1" selected="0">
            <x v="0"/>
          </reference>
          <reference field="13" count="1" selected="0">
            <x v="11"/>
          </reference>
        </references>
      </pivotArea>
    </chartFormat>
    <chartFormat chart="27" format="104">
      <pivotArea type="data" outline="0" fieldPosition="0">
        <references count="2">
          <reference field="4294967294" count="1" selected="0">
            <x v="0"/>
          </reference>
          <reference field="13" count="1" selected="0">
            <x v="12"/>
          </reference>
        </references>
      </pivotArea>
    </chartFormat>
    <chartFormat chart="27" format="105" series="1">
      <pivotArea type="data" outline="0" fieldPosition="0">
        <references count="1">
          <reference field="4294967294" count="1" selected="0">
            <x v="1"/>
          </reference>
        </references>
      </pivotArea>
    </chartFormat>
    <chartFormat chart="27" format="106">
      <pivotArea type="data" outline="0" fieldPosition="0">
        <references count="2">
          <reference field="4294967294" count="1" selected="0">
            <x v="1"/>
          </reference>
          <reference field="13" count="1" selected="0">
            <x v="1"/>
          </reference>
        </references>
      </pivotArea>
    </chartFormat>
    <chartFormat chart="27" format="107">
      <pivotArea type="data" outline="0" fieldPosition="0">
        <references count="2">
          <reference field="4294967294" count="1" selected="0">
            <x v="1"/>
          </reference>
          <reference field="13" count="1" selected="0">
            <x v="2"/>
          </reference>
        </references>
      </pivotArea>
    </chartFormat>
    <chartFormat chart="27" format="108">
      <pivotArea type="data" outline="0" fieldPosition="0">
        <references count="2">
          <reference field="4294967294" count="1" selected="0">
            <x v="1"/>
          </reference>
          <reference field="13" count="1" selected="0">
            <x v="3"/>
          </reference>
        </references>
      </pivotArea>
    </chartFormat>
    <chartFormat chart="27" format="109">
      <pivotArea type="data" outline="0" fieldPosition="0">
        <references count="2">
          <reference field="4294967294" count="1" selected="0">
            <x v="1"/>
          </reference>
          <reference field="13" count="1" selected="0">
            <x v="4"/>
          </reference>
        </references>
      </pivotArea>
    </chartFormat>
    <chartFormat chart="27" format="110">
      <pivotArea type="data" outline="0" fieldPosition="0">
        <references count="2">
          <reference field="4294967294" count="1" selected="0">
            <x v="1"/>
          </reference>
          <reference field="13" count="1" selected="0">
            <x v="5"/>
          </reference>
        </references>
      </pivotArea>
    </chartFormat>
    <chartFormat chart="27" format="111">
      <pivotArea type="data" outline="0" fieldPosition="0">
        <references count="2">
          <reference field="4294967294" count="1" selected="0">
            <x v="1"/>
          </reference>
          <reference field="13" count="1" selected="0">
            <x v="6"/>
          </reference>
        </references>
      </pivotArea>
    </chartFormat>
    <chartFormat chart="27" format="112">
      <pivotArea type="data" outline="0" fieldPosition="0">
        <references count="2">
          <reference field="4294967294" count="1" selected="0">
            <x v="1"/>
          </reference>
          <reference field="13" count="1" selected="0">
            <x v="7"/>
          </reference>
        </references>
      </pivotArea>
    </chartFormat>
    <chartFormat chart="27" format="113">
      <pivotArea type="data" outline="0" fieldPosition="0">
        <references count="2">
          <reference field="4294967294" count="1" selected="0">
            <x v="1"/>
          </reference>
          <reference field="13" count="1" selected="0">
            <x v="8"/>
          </reference>
        </references>
      </pivotArea>
    </chartFormat>
    <chartFormat chart="27" format="114">
      <pivotArea type="data" outline="0" fieldPosition="0">
        <references count="2">
          <reference field="4294967294" count="1" selected="0">
            <x v="1"/>
          </reference>
          <reference field="13" count="1" selected="0">
            <x v="9"/>
          </reference>
        </references>
      </pivotArea>
    </chartFormat>
    <chartFormat chart="27" format="115">
      <pivotArea type="data" outline="0" fieldPosition="0">
        <references count="2">
          <reference field="4294967294" count="1" selected="0">
            <x v="1"/>
          </reference>
          <reference field="13" count="1" selected="0">
            <x v="10"/>
          </reference>
        </references>
      </pivotArea>
    </chartFormat>
    <chartFormat chart="27" format="116">
      <pivotArea type="data" outline="0" fieldPosition="0">
        <references count="2">
          <reference field="4294967294" count="1" selected="0">
            <x v="1"/>
          </reference>
          <reference field="13" count="1" selected="0">
            <x v="11"/>
          </reference>
        </references>
      </pivotArea>
    </chartFormat>
    <chartFormat chart="27" format="117">
      <pivotArea type="data" outline="0" fieldPosition="0">
        <references count="2">
          <reference field="4294967294" count="1" selected="0">
            <x v="1"/>
          </reference>
          <reference field="13" count="1" selected="0">
            <x v="12"/>
          </reference>
        </references>
      </pivotArea>
    </chartFormat>
    <chartFormat chart="27" format="118" series="1">
      <pivotArea type="data" outline="0" fieldPosition="0">
        <references count="1">
          <reference field="4294967294" count="1" selected="0">
            <x v="2"/>
          </reference>
        </references>
      </pivotArea>
    </chartFormat>
    <chartFormat chart="27" format="119">
      <pivotArea type="data" outline="0" fieldPosition="0">
        <references count="2">
          <reference field="4294967294" count="1" selected="0">
            <x v="2"/>
          </reference>
          <reference field="13" count="1" selected="0">
            <x v="1"/>
          </reference>
        </references>
      </pivotArea>
    </chartFormat>
    <chartFormat chart="27" format="120">
      <pivotArea type="data" outline="0" fieldPosition="0">
        <references count="2">
          <reference field="4294967294" count="1" selected="0">
            <x v="2"/>
          </reference>
          <reference field="13" count="1" selected="0">
            <x v="2"/>
          </reference>
        </references>
      </pivotArea>
    </chartFormat>
    <chartFormat chart="27" format="121">
      <pivotArea type="data" outline="0" fieldPosition="0">
        <references count="2">
          <reference field="4294967294" count="1" selected="0">
            <x v="2"/>
          </reference>
          <reference field="13" count="1" selected="0">
            <x v="3"/>
          </reference>
        </references>
      </pivotArea>
    </chartFormat>
    <chartFormat chart="27" format="122">
      <pivotArea type="data" outline="0" fieldPosition="0">
        <references count="2">
          <reference field="4294967294" count="1" selected="0">
            <x v="2"/>
          </reference>
          <reference field="13" count="1" selected="0">
            <x v="4"/>
          </reference>
        </references>
      </pivotArea>
    </chartFormat>
    <chartFormat chart="27" format="123">
      <pivotArea type="data" outline="0" fieldPosition="0">
        <references count="2">
          <reference field="4294967294" count="1" selected="0">
            <x v="2"/>
          </reference>
          <reference field="13" count="1" selected="0">
            <x v="5"/>
          </reference>
        </references>
      </pivotArea>
    </chartFormat>
    <chartFormat chart="27" format="124">
      <pivotArea type="data" outline="0" fieldPosition="0">
        <references count="2">
          <reference field="4294967294" count="1" selected="0">
            <x v="2"/>
          </reference>
          <reference field="13" count="1" selected="0">
            <x v="6"/>
          </reference>
        </references>
      </pivotArea>
    </chartFormat>
    <chartFormat chart="27" format="125">
      <pivotArea type="data" outline="0" fieldPosition="0">
        <references count="2">
          <reference field="4294967294" count="1" selected="0">
            <x v="2"/>
          </reference>
          <reference field="13" count="1" selected="0">
            <x v="7"/>
          </reference>
        </references>
      </pivotArea>
    </chartFormat>
    <chartFormat chart="27" format="126">
      <pivotArea type="data" outline="0" fieldPosition="0">
        <references count="2">
          <reference field="4294967294" count="1" selected="0">
            <x v="2"/>
          </reference>
          <reference field="13" count="1" selected="0">
            <x v="8"/>
          </reference>
        </references>
      </pivotArea>
    </chartFormat>
    <chartFormat chart="27" format="127">
      <pivotArea type="data" outline="0" fieldPosition="0">
        <references count="2">
          <reference field="4294967294" count="1" selected="0">
            <x v="2"/>
          </reference>
          <reference field="13" count="1" selected="0">
            <x v="9"/>
          </reference>
        </references>
      </pivotArea>
    </chartFormat>
    <chartFormat chart="27" format="128">
      <pivotArea type="data" outline="0" fieldPosition="0">
        <references count="2">
          <reference field="4294967294" count="1" selected="0">
            <x v="2"/>
          </reference>
          <reference field="13" count="1" selected="0">
            <x v="10"/>
          </reference>
        </references>
      </pivotArea>
    </chartFormat>
    <chartFormat chart="27" format="129">
      <pivotArea type="data" outline="0" fieldPosition="0">
        <references count="2">
          <reference field="4294967294" count="1" selected="0">
            <x v="2"/>
          </reference>
          <reference field="13" count="1" selected="0">
            <x v="11"/>
          </reference>
        </references>
      </pivotArea>
    </chartFormat>
    <chartFormat chart="27" format="130">
      <pivotArea type="data" outline="0" fieldPosition="0">
        <references count="2">
          <reference field="4294967294" count="1" selected="0">
            <x v="2"/>
          </reference>
          <reference field="13" count="1" selected="0">
            <x v="12"/>
          </reference>
        </references>
      </pivotArea>
    </chartFormat>
    <chartFormat chart="32" format="183" series="1">
      <pivotArea type="data" outline="0" fieldPosition="0">
        <references count="1">
          <reference field="4294967294" count="1" selected="0">
            <x v="3"/>
          </reference>
        </references>
      </pivotArea>
    </chartFormat>
    <chartFormat chart="32" format="184">
      <pivotArea type="data" outline="0" fieldPosition="0">
        <references count="2">
          <reference field="4294967294" count="1" selected="0">
            <x v="3"/>
          </reference>
          <reference field="13" count="1" selected="0">
            <x v="1"/>
          </reference>
        </references>
      </pivotArea>
    </chartFormat>
    <chartFormat chart="32" format="185">
      <pivotArea type="data" outline="0" fieldPosition="0">
        <references count="2">
          <reference field="4294967294" count="1" selected="0">
            <x v="3"/>
          </reference>
          <reference field="13" count="1" selected="0">
            <x v="2"/>
          </reference>
        </references>
      </pivotArea>
    </chartFormat>
    <chartFormat chart="32" format="186">
      <pivotArea type="data" outline="0" fieldPosition="0">
        <references count="2">
          <reference field="4294967294" count="1" selected="0">
            <x v="3"/>
          </reference>
          <reference field="13" count="1" selected="0">
            <x v="3"/>
          </reference>
        </references>
      </pivotArea>
    </chartFormat>
    <chartFormat chart="32" format="187">
      <pivotArea type="data" outline="0" fieldPosition="0">
        <references count="2">
          <reference field="4294967294" count="1" selected="0">
            <x v="3"/>
          </reference>
          <reference field="13" count="1" selected="0">
            <x v="4"/>
          </reference>
        </references>
      </pivotArea>
    </chartFormat>
    <chartFormat chart="32" format="188">
      <pivotArea type="data" outline="0" fieldPosition="0">
        <references count="2">
          <reference field="4294967294" count="1" selected="0">
            <x v="3"/>
          </reference>
          <reference field="13" count="1" selected="0">
            <x v="5"/>
          </reference>
        </references>
      </pivotArea>
    </chartFormat>
    <chartFormat chart="32" format="189">
      <pivotArea type="data" outline="0" fieldPosition="0">
        <references count="2">
          <reference field="4294967294" count="1" selected="0">
            <x v="3"/>
          </reference>
          <reference field="13" count="1" selected="0">
            <x v="6"/>
          </reference>
        </references>
      </pivotArea>
    </chartFormat>
    <chartFormat chart="32" format="190">
      <pivotArea type="data" outline="0" fieldPosition="0">
        <references count="2">
          <reference field="4294967294" count="1" selected="0">
            <x v="3"/>
          </reference>
          <reference field="13" count="1" selected="0">
            <x v="7"/>
          </reference>
        </references>
      </pivotArea>
    </chartFormat>
    <chartFormat chart="32" format="191">
      <pivotArea type="data" outline="0" fieldPosition="0">
        <references count="2">
          <reference field="4294967294" count="1" selected="0">
            <x v="3"/>
          </reference>
          <reference field="13" count="1" selected="0">
            <x v="8"/>
          </reference>
        </references>
      </pivotArea>
    </chartFormat>
    <chartFormat chart="32" format="192">
      <pivotArea type="data" outline="0" fieldPosition="0">
        <references count="2">
          <reference field="4294967294" count="1" selected="0">
            <x v="3"/>
          </reference>
          <reference field="13" count="1" selected="0">
            <x v="9"/>
          </reference>
        </references>
      </pivotArea>
    </chartFormat>
    <chartFormat chart="32" format="193">
      <pivotArea type="data" outline="0" fieldPosition="0">
        <references count="2">
          <reference field="4294967294" count="1" selected="0">
            <x v="3"/>
          </reference>
          <reference field="13" count="1" selected="0">
            <x v="10"/>
          </reference>
        </references>
      </pivotArea>
    </chartFormat>
    <chartFormat chart="32" format="194">
      <pivotArea type="data" outline="0" fieldPosition="0">
        <references count="2">
          <reference field="4294967294" count="1" selected="0">
            <x v="3"/>
          </reference>
          <reference field="13" count="1" selected="0">
            <x v="11"/>
          </reference>
        </references>
      </pivotArea>
    </chartFormat>
    <chartFormat chart="32" format="195">
      <pivotArea type="data" outline="0" fieldPosition="0">
        <references count="2">
          <reference field="4294967294" count="1" selected="0">
            <x v="3"/>
          </reference>
          <reference field="13" count="1" selected="0">
            <x v="12"/>
          </reference>
        </references>
      </pivotArea>
    </chartFormat>
    <chartFormat chart="32" format="196" series="1">
      <pivotArea type="data" outline="0" fieldPosition="0">
        <references count="1">
          <reference field="4294967294" count="1" selected="0">
            <x v="0"/>
          </reference>
        </references>
      </pivotArea>
    </chartFormat>
    <chartFormat chart="32" format="197">
      <pivotArea type="data" outline="0" fieldPosition="0">
        <references count="2">
          <reference field="4294967294" count="1" selected="0">
            <x v="0"/>
          </reference>
          <reference field="13" count="1" selected="0">
            <x v="1"/>
          </reference>
        </references>
      </pivotArea>
    </chartFormat>
    <chartFormat chart="32" format="198">
      <pivotArea type="data" outline="0" fieldPosition="0">
        <references count="2">
          <reference field="4294967294" count="1" selected="0">
            <x v="0"/>
          </reference>
          <reference field="13" count="1" selected="0">
            <x v="2"/>
          </reference>
        </references>
      </pivotArea>
    </chartFormat>
    <chartFormat chart="32" format="199">
      <pivotArea type="data" outline="0" fieldPosition="0">
        <references count="2">
          <reference field="4294967294" count="1" selected="0">
            <x v="0"/>
          </reference>
          <reference field="13" count="1" selected="0">
            <x v="3"/>
          </reference>
        </references>
      </pivotArea>
    </chartFormat>
    <chartFormat chart="32" format="200">
      <pivotArea type="data" outline="0" fieldPosition="0">
        <references count="2">
          <reference field="4294967294" count="1" selected="0">
            <x v="0"/>
          </reference>
          <reference field="13" count="1" selected="0">
            <x v="4"/>
          </reference>
        </references>
      </pivotArea>
    </chartFormat>
    <chartFormat chart="32" format="201">
      <pivotArea type="data" outline="0" fieldPosition="0">
        <references count="2">
          <reference field="4294967294" count="1" selected="0">
            <x v="0"/>
          </reference>
          <reference field="13" count="1" selected="0">
            <x v="5"/>
          </reference>
        </references>
      </pivotArea>
    </chartFormat>
    <chartFormat chart="32" format="202">
      <pivotArea type="data" outline="0" fieldPosition="0">
        <references count="2">
          <reference field="4294967294" count="1" selected="0">
            <x v="0"/>
          </reference>
          <reference field="13" count="1" selected="0">
            <x v="6"/>
          </reference>
        </references>
      </pivotArea>
    </chartFormat>
    <chartFormat chart="32" format="203">
      <pivotArea type="data" outline="0" fieldPosition="0">
        <references count="2">
          <reference field="4294967294" count="1" selected="0">
            <x v="0"/>
          </reference>
          <reference field="13" count="1" selected="0">
            <x v="7"/>
          </reference>
        </references>
      </pivotArea>
    </chartFormat>
    <chartFormat chart="32" format="204">
      <pivotArea type="data" outline="0" fieldPosition="0">
        <references count="2">
          <reference field="4294967294" count="1" selected="0">
            <x v="0"/>
          </reference>
          <reference field="13" count="1" selected="0">
            <x v="8"/>
          </reference>
        </references>
      </pivotArea>
    </chartFormat>
    <chartFormat chart="32" format="205">
      <pivotArea type="data" outline="0" fieldPosition="0">
        <references count="2">
          <reference field="4294967294" count="1" selected="0">
            <x v="0"/>
          </reference>
          <reference field="13" count="1" selected="0">
            <x v="9"/>
          </reference>
        </references>
      </pivotArea>
    </chartFormat>
    <chartFormat chart="32" format="206">
      <pivotArea type="data" outline="0" fieldPosition="0">
        <references count="2">
          <reference field="4294967294" count="1" selected="0">
            <x v="0"/>
          </reference>
          <reference field="13" count="1" selected="0">
            <x v="10"/>
          </reference>
        </references>
      </pivotArea>
    </chartFormat>
    <chartFormat chart="32" format="207">
      <pivotArea type="data" outline="0" fieldPosition="0">
        <references count="2">
          <reference field="4294967294" count="1" selected="0">
            <x v="0"/>
          </reference>
          <reference field="13" count="1" selected="0">
            <x v="11"/>
          </reference>
        </references>
      </pivotArea>
    </chartFormat>
    <chartFormat chart="32" format="208">
      <pivotArea type="data" outline="0" fieldPosition="0">
        <references count="2">
          <reference field="4294967294" count="1" selected="0">
            <x v="0"/>
          </reference>
          <reference field="13" count="1" selected="0">
            <x v="12"/>
          </reference>
        </references>
      </pivotArea>
    </chartFormat>
    <chartFormat chart="32" format="209" series="1">
      <pivotArea type="data" outline="0" fieldPosition="0">
        <references count="1">
          <reference field="4294967294" count="1" selected="0">
            <x v="1"/>
          </reference>
        </references>
      </pivotArea>
    </chartFormat>
    <chartFormat chart="32" format="210">
      <pivotArea type="data" outline="0" fieldPosition="0">
        <references count="2">
          <reference field="4294967294" count="1" selected="0">
            <x v="1"/>
          </reference>
          <reference field="13" count="1" selected="0">
            <x v="1"/>
          </reference>
        </references>
      </pivotArea>
    </chartFormat>
    <chartFormat chart="32" format="211">
      <pivotArea type="data" outline="0" fieldPosition="0">
        <references count="2">
          <reference field="4294967294" count="1" selected="0">
            <x v="1"/>
          </reference>
          <reference field="13" count="1" selected="0">
            <x v="2"/>
          </reference>
        </references>
      </pivotArea>
    </chartFormat>
    <chartFormat chart="32" format="212">
      <pivotArea type="data" outline="0" fieldPosition="0">
        <references count="2">
          <reference field="4294967294" count="1" selected="0">
            <x v="1"/>
          </reference>
          <reference field="13" count="1" selected="0">
            <x v="3"/>
          </reference>
        </references>
      </pivotArea>
    </chartFormat>
    <chartFormat chart="32" format="213">
      <pivotArea type="data" outline="0" fieldPosition="0">
        <references count="2">
          <reference field="4294967294" count="1" selected="0">
            <x v="1"/>
          </reference>
          <reference field="13" count="1" selected="0">
            <x v="4"/>
          </reference>
        </references>
      </pivotArea>
    </chartFormat>
    <chartFormat chart="32" format="214">
      <pivotArea type="data" outline="0" fieldPosition="0">
        <references count="2">
          <reference field="4294967294" count="1" selected="0">
            <x v="1"/>
          </reference>
          <reference field="13" count="1" selected="0">
            <x v="5"/>
          </reference>
        </references>
      </pivotArea>
    </chartFormat>
    <chartFormat chart="32" format="215">
      <pivotArea type="data" outline="0" fieldPosition="0">
        <references count="2">
          <reference field="4294967294" count="1" selected="0">
            <x v="1"/>
          </reference>
          <reference field="13" count="1" selected="0">
            <x v="6"/>
          </reference>
        </references>
      </pivotArea>
    </chartFormat>
    <chartFormat chart="32" format="216">
      <pivotArea type="data" outline="0" fieldPosition="0">
        <references count="2">
          <reference field="4294967294" count="1" selected="0">
            <x v="1"/>
          </reference>
          <reference field="13" count="1" selected="0">
            <x v="7"/>
          </reference>
        </references>
      </pivotArea>
    </chartFormat>
    <chartFormat chart="32" format="217">
      <pivotArea type="data" outline="0" fieldPosition="0">
        <references count="2">
          <reference field="4294967294" count="1" selected="0">
            <x v="1"/>
          </reference>
          <reference field="13" count="1" selected="0">
            <x v="8"/>
          </reference>
        </references>
      </pivotArea>
    </chartFormat>
    <chartFormat chart="32" format="218">
      <pivotArea type="data" outline="0" fieldPosition="0">
        <references count="2">
          <reference field="4294967294" count="1" selected="0">
            <x v="1"/>
          </reference>
          <reference field="13" count="1" selected="0">
            <x v="9"/>
          </reference>
        </references>
      </pivotArea>
    </chartFormat>
    <chartFormat chart="32" format="219">
      <pivotArea type="data" outline="0" fieldPosition="0">
        <references count="2">
          <reference field="4294967294" count="1" selected="0">
            <x v="1"/>
          </reference>
          <reference field="13" count="1" selected="0">
            <x v="10"/>
          </reference>
        </references>
      </pivotArea>
    </chartFormat>
    <chartFormat chart="32" format="220">
      <pivotArea type="data" outline="0" fieldPosition="0">
        <references count="2">
          <reference field="4294967294" count="1" selected="0">
            <x v="1"/>
          </reference>
          <reference field="13" count="1" selected="0">
            <x v="11"/>
          </reference>
        </references>
      </pivotArea>
    </chartFormat>
    <chartFormat chart="32" format="221">
      <pivotArea type="data" outline="0" fieldPosition="0">
        <references count="2">
          <reference field="4294967294" count="1" selected="0">
            <x v="1"/>
          </reference>
          <reference field="13" count="1" selected="0">
            <x v="12"/>
          </reference>
        </references>
      </pivotArea>
    </chartFormat>
    <chartFormat chart="32" format="222" series="1">
      <pivotArea type="data" outline="0" fieldPosition="0">
        <references count="1">
          <reference field="4294967294" count="1" selected="0">
            <x v="2"/>
          </reference>
        </references>
      </pivotArea>
    </chartFormat>
    <chartFormat chart="32" format="223">
      <pivotArea type="data" outline="0" fieldPosition="0">
        <references count="2">
          <reference field="4294967294" count="1" selected="0">
            <x v="2"/>
          </reference>
          <reference field="13" count="1" selected="0">
            <x v="1"/>
          </reference>
        </references>
      </pivotArea>
    </chartFormat>
    <chartFormat chart="32" format="224">
      <pivotArea type="data" outline="0" fieldPosition="0">
        <references count="2">
          <reference field="4294967294" count="1" selected="0">
            <x v="2"/>
          </reference>
          <reference field="13" count="1" selected="0">
            <x v="2"/>
          </reference>
        </references>
      </pivotArea>
    </chartFormat>
    <chartFormat chart="32" format="225">
      <pivotArea type="data" outline="0" fieldPosition="0">
        <references count="2">
          <reference field="4294967294" count="1" selected="0">
            <x v="2"/>
          </reference>
          <reference field="13" count="1" selected="0">
            <x v="3"/>
          </reference>
        </references>
      </pivotArea>
    </chartFormat>
    <chartFormat chart="32" format="226">
      <pivotArea type="data" outline="0" fieldPosition="0">
        <references count="2">
          <reference field="4294967294" count="1" selected="0">
            <x v="2"/>
          </reference>
          <reference field="13" count="1" selected="0">
            <x v="4"/>
          </reference>
        </references>
      </pivotArea>
    </chartFormat>
    <chartFormat chart="32" format="227">
      <pivotArea type="data" outline="0" fieldPosition="0">
        <references count="2">
          <reference field="4294967294" count="1" selected="0">
            <x v="2"/>
          </reference>
          <reference field="13" count="1" selected="0">
            <x v="5"/>
          </reference>
        </references>
      </pivotArea>
    </chartFormat>
    <chartFormat chart="32" format="228">
      <pivotArea type="data" outline="0" fieldPosition="0">
        <references count="2">
          <reference field="4294967294" count="1" selected="0">
            <x v="2"/>
          </reference>
          <reference field="13" count="1" selected="0">
            <x v="6"/>
          </reference>
        </references>
      </pivotArea>
    </chartFormat>
    <chartFormat chart="32" format="229">
      <pivotArea type="data" outline="0" fieldPosition="0">
        <references count="2">
          <reference field="4294967294" count="1" selected="0">
            <x v="2"/>
          </reference>
          <reference field="13" count="1" selected="0">
            <x v="7"/>
          </reference>
        </references>
      </pivotArea>
    </chartFormat>
    <chartFormat chart="32" format="230">
      <pivotArea type="data" outline="0" fieldPosition="0">
        <references count="2">
          <reference field="4294967294" count="1" selected="0">
            <x v="2"/>
          </reference>
          <reference field="13" count="1" selected="0">
            <x v="8"/>
          </reference>
        </references>
      </pivotArea>
    </chartFormat>
    <chartFormat chart="32" format="231">
      <pivotArea type="data" outline="0" fieldPosition="0">
        <references count="2">
          <reference field="4294967294" count="1" selected="0">
            <x v="2"/>
          </reference>
          <reference field="13" count="1" selected="0">
            <x v="9"/>
          </reference>
        </references>
      </pivotArea>
    </chartFormat>
    <chartFormat chart="32" format="232">
      <pivotArea type="data" outline="0" fieldPosition="0">
        <references count="2">
          <reference field="4294967294" count="1" selected="0">
            <x v="2"/>
          </reference>
          <reference field="13" count="1" selected="0">
            <x v="10"/>
          </reference>
        </references>
      </pivotArea>
    </chartFormat>
    <chartFormat chart="32" format="233">
      <pivotArea type="data" outline="0" fieldPosition="0">
        <references count="2">
          <reference field="4294967294" count="1" selected="0">
            <x v="2"/>
          </reference>
          <reference field="13" count="1" selected="0">
            <x v="11"/>
          </reference>
        </references>
      </pivotArea>
    </chartFormat>
    <chartFormat chart="32" format="234">
      <pivotArea type="data" outline="0" fieldPosition="0">
        <references count="2">
          <reference field="4294967294" count="1" selected="0">
            <x v="2"/>
          </reference>
          <reference field="13"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823048-85A0-47D0-9EE3-B6D48861A9A5}"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53:B62" firstHeaderRow="1" firstDataRow="1" firstDataCol="1" rowPageCount="1" colPageCount="1"/>
  <pivotFields count="16">
    <pivotField showAll="0"/>
    <pivotField numFmtId="14" showAll="0">
      <items count="730">
        <item x="508"/>
        <item x="601"/>
        <item x="330"/>
        <item x="566"/>
        <item x="267"/>
        <item x="361"/>
        <item x="2"/>
        <item x="715"/>
        <item x="681"/>
        <item x="162"/>
        <item x="533"/>
        <item x="310"/>
        <item x="0"/>
        <item x="7"/>
        <item x="231"/>
        <item x="346"/>
        <item x="439"/>
        <item x="627"/>
        <item x="68"/>
        <item x="65"/>
        <item x="199"/>
        <item x="664"/>
        <item x="246"/>
        <item x="227"/>
        <item x="432"/>
        <item x="21"/>
        <item x="75"/>
        <item x="384"/>
        <item x="419"/>
        <item x="468"/>
        <item x="37"/>
        <item x="631"/>
        <item x="592"/>
        <item x="262"/>
        <item x="218"/>
        <item x="66"/>
        <item x="279"/>
        <item x="620"/>
        <item x="145"/>
        <item x="511"/>
        <item x="431"/>
        <item x="301"/>
        <item x="337"/>
        <item x="493"/>
        <item x="544"/>
        <item x="299"/>
        <item x="565"/>
        <item x="352"/>
        <item x="160"/>
        <item x="498"/>
        <item x="233"/>
        <item x="704"/>
        <item x="608"/>
        <item x="509"/>
        <item x="129"/>
        <item x="303"/>
        <item x="277"/>
        <item x="718"/>
        <item x="522"/>
        <item x="136"/>
        <item x="374"/>
        <item x="38"/>
        <item x="633"/>
        <item x="428"/>
        <item x="210"/>
        <item x="224"/>
        <item x="195"/>
        <item x="357"/>
        <item x="30"/>
        <item x="88"/>
        <item x="524"/>
        <item x="312"/>
        <item x="713"/>
        <item x="562"/>
        <item x="12"/>
        <item x="39"/>
        <item x="722"/>
        <item x="516"/>
        <item x="383"/>
        <item x="86"/>
        <item x="29"/>
        <item x="252"/>
        <item x="285"/>
        <item x="296"/>
        <item x="206"/>
        <item x="570"/>
        <item x="504"/>
        <item x="649"/>
        <item x="453"/>
        <item x="673"/>
        <item x="215"/>
        <item x="716"/>
        <item x="321"/>
        <item x="655"/>
        <item x="15"/>
        <item x="657"/>
        <item x="148"/>
        <item x="132"/>
        <item x="476"/>
        <item x="656"/>
        <item x="679"/>
        <item x="386"/>
        <item x="302"/>
        <item x="471"/>
        <item x="186"/>
        <item x="574"/>
        <item x="286"/>
        <item x="118"/>
        <item x="309"/>
        <item x="460"/>
        <item x="367"/>
        <item x="377"/>
        <item x="483"/>
        <item x="711"/>
        <item x="669"/>
        <item x="628"/>
        <item x="373"/>
        <item x="549"/>
        <item x="677"/>
        <item x="123"/>
        <item x="222"/>
        <item x="630"/>
        <item x="488"/>
        <item x="512"/>
        <item x="379"/>
        <item x="354"/>
        <item x="255"/>
        <item x="18"/>
        <item x="675"/>
        <item x="73"/>
        <item x="326"/>
        <item x="535"/>
        <item x="1"/>
        <item x="332"/>
        <item x="235"/>
        <item x="67"/>
        <item x="193"/>
        <item x="105"/>
        <item x="690"/>
        <item x="433"/>
        <item x="571"/>
        <item x="26"/>
        <item x="47"/>
        <item x="702"/>
        <item x="110"/>
        <item x="710"/>
        <item x="272"/>
        <item x="626"/>
        <item x="135"/>
        <item x="641"/>
        <item x="134"/>
        <item x="634"/>
        <item x="173"/>
        <item x="584"/>
        <item x="294"/>
        <item x="237"/>
        <item x="480"/>
        <item x="211"/>
        <item x="554"/>
        <item x="6"/>
        <item x="691"/>
        <item x="396"/>
        <item x="70"/>
        <item x="101"/>
        <item x="441"/>
        <item x="662"/>
        <item x="418"/>
        <item x="463"/>
        <item x="518"/>
        <item x="724"/>
        <item x="283"/>
        <item x="430"/>
        <item x="412"/>
        <item x="289"/>
        <item x="316"/>
        <item x="182"/>
        <item x="348"/>
        <item x="625"/>
        <item x="545"/>
        <item x="188"/>
        <item x="53"/>
        <item x="208"/>
        <item x="717"/>
        <item x="362"/>
        <item x="489"/>
        <item x="470"/>
        <item x="719"/>
        <item x="500"/>
        <item x="31"/>
        <item x="138"/>
        <item x="100"/>
        <item x="196"/>
        <item x="502"/>
        <item x="149"/>
        <item x="176"/>
        <item x="540"/>
        <item x="269"/>
        <item x="107"/>
        <item x="234"/>
        <item x="546"/>
        <item x="563"/>
        <item x="90"/>
        <item x="97"/>
        <item x="683"/>
        <item x="708"/>
        <item x="168"/>
        <item x="144"/>
        <item x="569"/>
        <item x="381"/>
        <item x="536"/>
        <item x="113"/>
        <item x="77"/>
        <item x="637"/>
        <item x="564"/>
        <item x="184"/>
        <item x="586"/>
        <item x="507"/>
        <item x="597"/>
        <item x="455"/>
        <item x="308"/>
        <item x="79"/>
        <item x="667"/>
        <item x="693"/>
        <item x="487"/>
        <item x="438"/>
        <item x="365"/>
        <item x="46"/>
        <item x="458"/>
        <item x="532"/>
        <item x="678"/>
        <item x="263"/>
        <item x="382"/>
        <item x="166"/>
        <item x="617"/>
        <item x="567"/>
        <item x="369"/>
        <item x="402"/>
        <item x="448"/>
        <item x="304"/>
        <item x="475"/>
        <item x="621"/>
        <item x="240"/>
        <item x="651"/>
        <item x="8"/>
        <item x="534"/>
        <item x="526"/>
        <item x="624"/>
        <item x="645"/>
        <item x="317"/>
        <item x="372"/>
        <item x="24"/>
        <item x="395"/>
        <item x="40"/>
        <item x="672"/>
        <item x="420"/>
        <item x="141"/>
        <item x="659"/>
        <item x="449"/>
        <item x="334"/>
        <item x="17"/>
        <item x="256"/>
        <item x="425"/>
        <item x="177"/>
        <item x="260"/>
        <item x="292"/>
        <item x="725"/>
        <item x="426"/>
        <item x="345"/>
        <item x="589"/>
        <item x="658"/>
        <item x="36"/>
        <item x="467"/>
        <item x="528"/>
        <item x="207"/>
        <item x="684"/>
        <item x="682"/>
        <item x="572"/>
        <item x="82"/>
        <item x="676"/>
        <item x="360"/>
        <item x="85"/>
        <item x="335"/>
        <item x="387"/>
        <item x="464"/>
        <item x="699"/>
        <item x="705"/>
        <item x="548"/>
        <item x="703"/>
        <item x="366"/>
        <item x="180"/>
        <item x="114"/>
        <item x="444"/>
        <item x="116"/>
        <item x="666"/>
        <item x="92"/>
        <item x="216"/>
        <item x="519"/>
        <item x="587"/>
        <item x="429"/>
        <item x="159"/>
        <item x="153"/>
        <item x="202"/>
        <item x="54"/>
        <item x="322"/>
        <item x="505"/>
        <item x="288"/>
        <item x="62"/>
        <item x="356"/>
        <item x="106"/>
        <item x="49"/>
        <item x="552"/>
        <item x="13"/>
        <item x="513"/>
        <item x="363"/>
        <item x="32"/>
        <item x="550"/>
        <item x="416"/>
        <item x="539"/>
        <item x="104"/>
        <item x="531"/>
        <item x="313"/>
        <item x="477"/>
        <item x="573"/>
        <item x="701"/>
        <item x="158"/>
        <item x="187"/>
        <item x="5"/>
        <item x="276"/>
        <item x="164"/>
        <item x="514"/>
        <item x="163"/>
        <item x="128"/>
        <item x="600"/>
        <item x="253"/>
        <item x="674"/>
        <item x="142"/>
        <item x="328"/>
        <item x="647"/>
        <item x="3"/>
        <item x="94"/>
        <item x="69"/>
        <item x="228"/>
        <item x="727"/>
        <item x="603"/>
        <item x="358"/>
        <item x="115"/>
        <item x="347"/>
        <item x="594"/>
        <item x="329"/>
        <item x="200"/>
        <item x="482"/>
        <item x="93"/>
        <item x="165"/>
        <item x="723"/>
        <item x="417"/>
        <item x="300"/>
        <item x="126"/>
        <item x="726"/>
        <item x="190"/>
        <item x="305"/>
        <item x="84"/>
        <item x="83"/>
        <item x="273"/>
        <item x="324"/>
        <item x="437"/>
        <item x="9"/>
        <item x="568"/>
        <item x="179"/>
        <item x="238"/>
        <item x="349"/>
        <item x="219"/>
        <item x="452"/>
        <item x="323"/>
        <item x="338"/>
        <item x="529"/>
        <item x="344"/>
        <item x="593"/>
        <item x="51"/>
        <item x="48"/>
        <item x="389"/>
        <item x="220"/>
        <item x="698"/>
        <item x="223"/>
        <item x="660"/>
        <item x="230"/>
        <item x="226"/>
        <item x="143"/>
        <item x="445"/>
        <item x="152"/>
        <item x="350"/>
        <item x="146"/>
        <item x="390"/>
        <item x="689"/>
        <item x="506"/>
        <item x="556"/>
        <item x="686"/>
        <item x="265"/>
        <item x="124"/>
        <item x="588"/>
        <item x="318"/>
        <item x="131"/>
        <item x="217"/>
        <item x="404"/>
        <item x="298"/>
        <item x="614"/>
        <item x="214"/>
        <item x="311"/>
        <item x="495"/>
        <item x="133"/>
        <item x="368"/>
        <item x="117"/>
        <item x="271"/>
        <item x="353"/>
        <item x="385"/>
        <item x="183"/>
        <item x="542"/>
        <item x="250"/>
        <item x="555"/>
        <item x="59"/>
        <item x="120"/>
        <item x="459"/>
        <item x="11"/>
        <item x="261"/>
        <item x="510"/>
        <item x="406"/>
        <item x="185"/>
        <item x="591"/>
        <item x="203"/>
        <item x="191"/>
        <item x="41"/>
        <item x="648"/>
        <item x="618"/>
        <item x="613"/>
        <item x="241"/>
        <item x="501"/>
        <item x="442"/>
        <item x="245"/>
        <item x="636"/>
        <item x="560"/>
        <item x="595"/>
        <item x="436"/>
        <item x="607"/>
        <item x="315"/>
        <item x="89"/>
        <item x="490"/>
        <item x="275"/>
        <item x="4"/>
        <item x="494"/>
        <item x="378"/>
        <item x="414"/>
        <item x="403"/>
        <item x="137"/>
        <item x="80"/>
        <item x="578"/>
        <item x="644"/>
        <item x="456"/>
        <item x="497"/>
        <item x="248"/>
        <item x="728"/>
        <item x="109"/>
        <item x="150"/>
        <item x="290"/>
        <item x="295"/>
        <item x="410"/>
        <item x="671"/>
        <item x="247"/>
        <item x="254"/>
        <item x="422"/>
        <item x="91"/>
        <item x="359"/>
        <item x="125"/>
        <item x="99"/>
        <item x="291"/>
        <item x="714"/>
        <item x="712"/>
        <item x="57"/>
        <item x="139"/>
        <item x="281"/>
        <item x="19"/>
        <item x="154"/>
        <item x="523"/>
        <item x="325"/>
        <item x="221"/>
        <item x="45"/>
        <item x="108"/>
        <item x="538"/>
        <item x="140"/>
        <item x="209"/>
        <item x="496"/>
        <item x="646"/>
        <item x="314"/>
        <item x="610"/>
        <item x="71"/>
        <item x="707"/>
        <item x="537"/>
        <item x="167"/>
        <item x="72"/>
        <item x="543"/>
        <item x="25"/>
        <item x="558"/>
        <item x="327"/>
        <item x="576"/>
        <item x="407"/>
        <item x="156"/>
        <item x="95"/>
        <item x="450"/>
        <item x="580"/>
        <item x="415"/>
        <item x="98"/>
        <item x="559"/>
        <item x="63"/>
        <item x="692"/>
        <item x="340"/>
        <item x="491"/>
        <item x="351"/>
        <item x="56"/>
        <item x="274"/>
        <item x="43"/>
        <item x="668"/>
        <item x="695"/>
        <item x="355"/>
        <item x="341"/>
        <item x="612"/>
        <item x="376"/>
        <item x="720"/>
        <item x="64"/>
        <item x="484"/>
        <item x="174"/>
        <item x="447"/>
        <item x="661"/>
        <item x="375"/>
        <item x="446"/>
        <item x="462"/>
        <item x="638"/>
        <item x="583"/>
        <item x="596"/>
        <item x="653"/>
        <item x="388"/>
        <item x="229"/>
        <item x="147"/>
        <item x="391"/>
        <item x="102"/>
        <item x="557"/>
        <item x="457"/>
        <item x="242"/>
        <item x="408"/>
        <item x="34"/>
        <item x="650"/>
        <item x="398"/>
        <item x="515"/>
        <item x="239"/>
        <item x="639"/>
        <item x="399"/>
        <item x="336"/>
        <item x="16"/>
        <item x="590"/>
        <item x="413"/>
        <item x="87"/>
        <item x="297"/>
        <item x="551"/>
        <item x="35"/>
        <item x="688"/>
        <item x="696"/>
        <item x="670"/>
        <item x="23"/>
        <item x="547"/>
        <item x="264"/>
        <item x="178"/>
        <item x="405"/>
        <item x="606"/>
        <item x="122"/>
        <item x="654"/>
        <item x="259"/>
        <item x="319"/>
        <item x="622"/>
        <item x="527"/>
        <item x="652"/>
        <item x="343"/>
        <item x="22"/>
        <item x="371"/>
        <item x="582"/>
        <item x="665"/>
        <item x="78"/>
        <item x="278"/>
        <item x="687"/>
        <item x="10"/>
        <item x="411"/>
        <item x="212"/>
        <item x="393"/>
        <item x="694"/>
        <item x="268"/>
        <item x="20"/>
        <item x="198"/>
        <item x="525"/>
        <item x="169"/>
        <item x="577"/>
        <item x="258"/>
        <item x="579"/>
        <item x="270"/>
        <item x="339"/>
        <item x="435"/>
        <item x="52"/>
        <item x="616"/>
        <item x="602"/>
        <item x="192"/>
        <item x="74"/>
        <item x="466"/>
        <item x="171"/>
        <item x="427"/>
        <item x="465"/>
        <item x="284"/>
        <item x="561"/>
        <item x="280"/>
        <item x="643"/>
        <item x="243"/>
        <item x="609"/>
        <item x="342"/>
        <item x="680"/>
        <item x="474"/>
        <item x="461"/>
        <item x="451"/>
        <item x="111"/>
        <item x="380"/>
        <item x="585"/>
        <item x="50"/>
        <item x="440"/>
        <item x="161"/>
        <item x="127"/>
        <item x="282"/>
        <item x="709"/>
        <item x="394"/>
        <item x="287"/>
        <item x="629"/>
        <item x="205"/>
        <item x="333"/>
        <item x="249"/>
        <item x="454"/>
        <item x="27"/>
        <item x="112"/>
        <item x="434"/>
        <item x="520"/>
        <item x="130"/>
        <item x="306"/>
        <item x="121"/>
        <item x="175"/>
        <item x="598"/>
        <item x="581"/>
        <item x="611"/>
        <item x="697"/>
        <item x="605"/>
        <item x="615"/>
        <item x="530"/>
        <item x="96"/>
        <item x="251"/>
        <item x="685"/>
        <item x="232"/>
        <item x="103"/>
        <item x="307"/>
        <item x="401"/>
        <item x="119"/>
        <item x="28"/>
        <item x="58"/>
        <item x="197"/>
        <item x="469"/>
        <item x="364"/>
        <item x="81"/>
        <item x="604"/>
        <item x="151"/>
        <item x="370"/>
        <item x="479"/>
        <item x="472"/>
        <item x="700"/>
        <item x="635"/>
        <item x="236"/>
        <item x="76"/>
        <item x="44"/>
        <item x="640"/>
        <item x="706"/>
        <item x="421"/>
        <item x="541"/>
        <item x="424"/>
        <item x="619"/>
        <item x="443"/>
        <item x="423"/>
        <item x="293"/>
        <item x="517"/>
        <item x="33"/>
        <item x="663"/>
        <item x="225"/>
        <item x="486"/>
        <item x="172"/>
        <item x="575"/>
        <item x="400"/>
        <item x="204"/>
        <item x="189"/>
        <item x="157"/>
        <item x="485"/>
        <item x="320"/>
        <item x="266"/>
        <item x="257"/>
        <item x="213"/>
        <item x="244"/>
        <item x="492"/>
        <item x="60"/>
        <item x="392"/>
        <item x="721"/>
        <item x="499"/>
        <item x="473"/>
        <item x="642"/>
        <item x="61"/>
        <item x="409"/>
        <item x="42"/>
        <item x="170"/>
        <item x="181"/>
        <item x="194"/>
        <item x="331"/>
        <item x="481"/>
        <item x="14"/>
        <item x="599"/>
        <item x="478"/>
        <item x="553"/>
        <item x="632"/>
        <item x="503"/>
        <item x="155"/>
        <item x="55"/>
        <item x="521"/>
        <item x="397"/>
        <item x="623"/>
        <item x="201"/>
        <item t="default"/>
      </items>
    </pivotField>
    <pivotField axis="axisPage" showAll="0">
      <items count="5">
        <item x="0"/>
        <item x="1"/>
        <item x="2"/>
        <item x="3"/>
        <item t="default"/>
      </items>
    </pivotField>
    <pivotField showAll="0">
      <items count="11">
        <item x="0"/>
        <item x="3"/>
        <item x="2"/>
        <item x="1"/>
        <item x="9"/>
        <item x="7"/>
        <item x="4"/>
        <item x="5"/>
        <item x="8"/>
        <item x="6"/>
        <item t="default"/>
      </items>
    </pivotField>
    <pivotField showAll="0">
      <items count="7">
        <item x="4"/>
        <item x="2"/>
        <item x="5"/>
        <item x="1"/>
        <item x="3"/>
        <item x="0"/>
        <item t="default"/>
      </items>
    </pivotField>
    <pivotField axis="axisRow" showAll="0">
      <items count="9">
        <item x="3"/>
        <item x="2"/>
        <item x="6"/>
        <item x="5"/>
        <item x="1"/>
        <item x="4"/>
        <item x="0"/>
        <item x="7"/>
        <item t="default"/>
      </items>
    </pivotField>
    <pivotField showAll="0"/>
    <pivotField showAll="0"/>
    <pivotField showAll="0"/>
    <pivotField showAll="0"/>
    <pivotField showAll="0">
      <items count="4">
        <item x="0"/>
        <item x="2"/>
        <item x="1"/>
        <item t="default"/>
      </items>
    </pivotField>
    <pivotField dataField="1" numFmtId="10" showAll="0"/>
    <pivotField dragToRow="0" dragToCol="0" dragToPage="0" showAll="0" defaultSubtotal="0"/>
    <pivotField showAll="0" defaultSubtotal="0"/>
    <pivotField showAll="0" defaultSubtotal="0"/>
    <pivotField showAll="0" defaultSubtotal="0">
      <items count="4">
        <item x="0"/>
        <item x="1"/>
        <item x="2"/>
        <item x="3"/>
      </items>
    </pivotField>
  </pivotFields>
  <rowFields count="1">
    <field x="5"/>
  </rowFields>
  <rowItems count="9">
    <i>
      <x/>
    </i>
    <i>
      <x v="1"/>
    </i>
    <i>
      <x v="2"/>
    </i>
    <i>
      <x v="3"/>
    </i>
    <i>
      <x v="4"/>
    </i>
    <i>
      <x v="5"/>
    </i>
    <i>
      <x v="6"/>
    </i>
    <i>
      <x v="7"/>
    </i>
    <i t="grand">
      <x/>
    </i>
  </rowItems>
  <colItems count="1">
    <i/>
  </colItems>
  <pageFields count="1">
    <pageField fld="2" item="0" hier="-1"/>
  </pageFields>
  <dataFields count="1">
    <dataField name="Sum of Engagement Rate%" fld="11" baseField="0" baseItem="0"/>
  </dataFields>
  <chartFormats count="2">
    <chartFormat chart="11"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AEAA71-CC46-4D20-B246-9AA2D7FC3531}"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A36:B47" firstHeaderRow="1" firstDataRow="1" firstDataCol="1" rowPageCount="1" colPageCount="1"/>
  <pivotFields count="16">
    <pivotField showAll="0"/>
    <pivotField numFmtId="14" showAll="0">
      <items count="730">
        <item x="508"/>
        <item x="601"/>
        <item x="330"/>
        <item x="566"/>
        <item x="267"/>
        <item x="361"/>
        <item x="2"/>
        <item x="715"/>
        <item x="681"/>
        <item x="162"/>
        <item x="533"/>
        <item x="310"/>
        <item x="0"/>
        <item x="7"/>
        <item x="231"/>
        <item x="346"/>
        <item x="439"/>
        <item x="627"/>
        <item x="68"/>
        <item x="65"/>
        <item x="199"/>
        <item x="664"/>
        <item x="246"/>
        <item x="227"/>
        <item x="432"/>
        <item x="21"/>
        <item x="75"/>
        <item x="384"/>
        <item x="419"/>
        <item x="468"/>
        <item x="37"/>
        <item x="631"/>
        <item x="592"/>
        <item x="262"/>
        <item x="218"/>
        <item x="66"/>
        <item x="279"/>
        <item x="620"/>
        <item x="145"/>
        <item x="511"/>
        <item x="431"/>
        <item x="301"/>
        <item x="337"/>
        <item x="493"/>
        <item x="544"/>
        <item x="299"/>
        <item x="565"/>
        <item x="352"/>
        <item x="160"/>
        <item x="498"/>
        <item x="233"/>
        <item x="704"/>
        <item x="608"/>
        <item x="509"/>
        <item x="129"/>
        <item x="303"/>
        <item x="277"/>
        <item x="718"/>
        <item x="522"/>
        <item x="136"/>
        <item x="374"/>
        <item x="38"/>
        <item x="633"/>
        <item x="428"/>
        <item x="210"/>
        <item x="224"/>
        <item x="195"/>
        <item x="357"/>
        <item x="30"/>
        <item x="88"/>
        <item x="524"/>
        <item x="312"/>
        <item x="713"/>
        <item x="562"/>
        <item x="12"/>
        <item x="39"/>
        <item x="722"/>
        <item x="516"/>
        <item x="383"/>
        <item x="86"/>
        <item x="29"/>
        <item x="252"/>
        <item x="285"/>
        <item x="296"/>
        <item x="206"/>
        <item x="570"/>
        <item x="504"/>
        <item x="649"/>
        <item x="453"/>
        <item x="673"/>
        <item x="215"/>
        <item x="716"/>
        <item x="321"/>
        <item x="655"/>
        <item x="15"/>
        <item x="657"/>
        <item x="148"/>
        <item x="132"/>
        <item x="476"/>
        <item x="656"/>
        <item x="679"/>
        <item x="386"/>
        <item x="302"/>
        <item x="471"/>
        <item x="186"/>
        <item x="574"/>
        <item x="286"/>
        <item x="118"/>
        <item x="309"/>
        <item x="460"/>
        <item x="367"/>
        <item x="377"/>
        <item x="483"/>
        <item x="711"/>
        <item x="669"/>
        <item x="628"/>
        <item x="373"/>
        <item x="549"/>
        <item x="677"/>
        <item x="123"/>
        <item x="222"/>
        <item x="630"/>
        <item x="488"/>
        <item x="512"/>
        <item x="379"/>
        <item x="354"/>
        <item x="255"/>
        <item x="18"/>
        <item x="675"/>
        <item x="73"/>
        <item x="326"/>
        <item x="535"/>
        <item x="1"/>
        <item x="332"/>
        <item x="235"/>
        <item x="67"/>
        <item x="193"/>
        <item x="105"/>
        <item x="690"/>
        <item x="433"/>
        <item x="571"/>
        <item x="26"/>
        <item x="47"/>
        <item x="702"/>
        <item x="110"/>
        <item x="710"/>
        <item x="272"/>
        <item x="626"/>
        <item x="135"/>
        <item x="641"/>
        <item x="134"/>
        <item x="634"/>
        <item x="173"/>
        <item x="584"/>
        <item x="294"/>
        <item x="237"/>
        <item x="480"/>
        <item x="211"/>
        <item x="554"/>
        <item x="6"/>
        <item x="691"/>
        <item x="396"/>
        <item x="70"/>
        <item x="101"/>
        <item x="441"/>
        <item x="662"/>
        <item x="418"/>
        <item x="463"/>
        <item x="518"/>
        <item x="724"/>
        <item x="283"/>
        <item x="430"/>
        <item x="412"/>
        <item x="289"/>
        <item x="316"/>
        <item x="182"/>
        <item x="348"/>
        <item x="625"/>
        <item x="545"/>
        <item x="188"/>
        <item x="53"/>
        <item x="208"/>
        <item x="717"/>
        <item x="362"/>
        <item x="489"/>
        <item x="470"/>
        <item x="719"/>
        <item x="500"/>
        <item x="31"/>
        <item x="138"/>
        <item x="100"/>
        <item x="196"/>
        <item x="502"/>
        <item x="149"/>
        <item x="176"/>
        <item x="540"/>
        <item x="269"/>
        <item x="107"/>
        <item x="234"/>
        <item x="546"/>
        <item x="563"/>
        <item x="90"/>
        <item x="97"/>
        <item x="683"/>
        <item x="708"/>
        <item x="168"/>
        <item x="144"/>
        <item x="569"/>
        <item x="381"/>
        <item x="536"/>
        <item x="113"/>
        <item x="77"/>
        <item x="637"/>
        <item x="564"/>
        <item x="184"/>
        <item x="586"/>
        <item x="507"/>
        <item x="597"/>
        <item x="455"/>
        <item x="308"/>
        <item x="79"/>
        <item x="667"/>
        <item x="693"/>
        <item x="487"/>
        <item x="438"/>
        <item x="365"/>
        <item x="46"/>
        <item x="458"/>
        <item x="532"/>
        <item x="678"/>
        <item x="263"/>
        <item x="382"/>
        <item x="166"/>
        <item x="617"/>
        <item x="567"/>
        <item x="369"/>
        <item x="402"/>
        <item x="448"/>
        <item x="304"/>
        <item x="475"/>
        <item x="621"/>
        <item x="240"/>
        <item x="651"/>
        <item x="8"/>
        <item x="534"/>
        <item x="526"/>
        <item x="624"/>
        <item x="645"/>
        <item x="317"/>
        <item x="372"/>
        <item x="24"/>
        <item x="395"/>
        <item x="40"/>
        <item x="672"/>
        <item x="420"/>
        <item x="141"/>
        <item x="659"/>
        <item x="449"/>
        <item x="334"/>
        <item x="17"/>
        <item x="256"/>
        <item x="425"/>
        <item x="177"/>
        <item x="260"/>
        <item x="292"/>
        <item x="725"/>
        <item x="426"/>
        <item x="345"/>
        <item x="589"/>
        <item x="658"/>
        <item x="36"/>
        <item x="467"/>
        <item x="528"/>
        <item x="207"/>
        <item x="684"/>
        <item x="682"/>
        <item x="572"/>
        <item x="82"/>
        <item x="676"/>
        <item x="360"/>
        <item x="85"/>
        <item x="335"/>
        <item x="387"/>
        <item x="464"/>
        <item x="699"/>
        <item x="705"/>
        <item x="548"/>
        <item x="703"/>
        <item x="366"/>
        <item x="180"/>
        <item x="114"/>
        <item x="444"/>
        <item x="116"/>
        <item x="666"/>
        <item x="92"/>
        <item x="216"/>
        <item x="519"/>
        <item x="587"/>
        <item x="429"/>
        <item x="159"/>
        <item x="153"/>
        <item x="202"/>
        <item x="54"/>
        <item x="322"/>
        <item x="505"/>
        <item x="288"/>
        <item x="62"/>
        <item x="356"/>
        <item x="106"/>
        <item x="49"/>
        <item x="552"/>
        <item x="13"/>
        <item x="513"/>
        <item x="363"/>
        <item x="32"/>
        <item x="550"/>
        <item x="416"/>
        <item x="539"/>
        <item x="104"/>
        <item x="531"/>
        <item x="313"/>
        <item x="477"/>
        <item x="573"/>
        <item x="701"/>
        <item x="158"/>
        <item x="187"/>
        <item x="5"/>
        <item x="276"/>
        <item x="164"/>
        <item x="514"/>
        <item x="163"/>
        <item x="128"/>
        <item x="600"/>
        <item x="253"/>
        <item x="674"/>
        <item x="142"/>
        <item x="328"/>
        <item x="647"/>
        <item x="3"/>
        <item x="94"/>
        <item x="69"/>
        <item x="228"/>
        <item x="727"/>
        <item x="603"/>
        <item x="358"/>
        <item x="115"/>
        <item x="347"/>
        <item x="594"/>
        <item x="329"/>
        <item x="200"/>
        <item x="482"/>
        <item x="93"/>
        <item x="165"/>
        <item x="723"/>
        <item x="417"/>
        <item x="300"/>
        <item x="126"/>
        <item x="726"/>
        <item x="190"/>
        <item x="305"/>
        <item x="84"/>
        <item x="83"/>
        <item x="273"/>
        <item x="324"/>
        <item x="437"/>
        <item x="9"/>
        <item x="568"/>
        <item x="179"/>
        <item x="238"/>
        <item x="349"/>
        <item x="219"/>
        <item x="452"/>
        <item x="323"/>
        <item x="338"/>
        <item x="529"/>
        <item x="344"/>
        <item x="593"/>
        <item x="51"/>
        <item x="48"/>
        <item x="389"/>
        <item x="220"/>
        <item x="698"/>
        <item x="223"/>
        <item x="660"/>
        <item x="230"/>
        <item x="226"/>
        <item x="143"/>
        <item x="445"/>
        <item x="152"/>
        <item x="350"/>
        <item x="146"/>
        <item x="390"/>
        <item x="689"/>
        <item x="506"/>
        <item x="556"/>
        <item x="686"/>
        <item x="265"/>
        <item x="124"/>
        <item x="588"/>
        <item x="318"/>
        <item x="131"/>
        <item x="217"/>
        <item x="404"/>
        <item x="298"/>
        <item x="614"/>
        <item x="214"/>
        <item x="311"/>
        <item x="495"/>
        <item x="133"/>
        <item x="368"/>
        <item x="117"/>
        <item x="271"/>
        <item x="353"/>
        <item x="385"/>
        <item x="183"/>
        <item x="542"/>
        <item x="250"/>
        <item x="555"/>
        <item x="59"/>
        <item x="120"/>
        <item x="459"/>
        <item x="11"/>
        <item x="261"/>
        <item x="510"/>
        <item x="406"/>
        <item x="185"/>
        <item x="591"/>
        <item x="203"/>
        <item x="191"/>
        <item x="41"/>
        <item x="648"/>
        <item x="618"/>
        <item x="613"/>
        <item x="241"/>
        <item x="501"/>
        <item x="442"/>
        <item x="245"/>
        <item x="636"/>
        <item x="560"/>
        <item x="595"/>
        <item x="436"/>
        <item x="607"/>
        <item x="315"/>
        <item x="89"/>
        <item x="490"/>
        <item x="275"/>
        <item x="4"/>
        <item x="494"/>
        <item x="378"/>
        <item x="414"/>
        <item x="403"/>
        <item x="137"/>
        <item x="80"/>
        <item x="578"/>
        <item x="644"/>
        <item x="456"/>
        <item x="497"/>
        <item x="248"/>
        <item x="728"/>
        <item x="109"/>
        <item x="150"/>
        <item x="290"/>
        <item x="295"/>
        <item x="410"/>
        <item x="671"/>
        <item x="247"/>
        <item x="254"/>
        <item x="422"/>
        <item x="91"/>
        <item x="359"/>
        <item x="125"/>
        <item x="99"/>
        <item x="291"/>
        <item x="714"/>
        <item x="712"/>
        <item x="57"/>
        <item x="139"/>
        <item x="281"/>
        <item x="19"/>
        <item x="154"/>
        <item x="523"/>
        <item x="325"/>
        <item x="221"/>
        <item x="45"/>
        <item x="108"/>
        <item x="538"/>
        <item x="140"/>
        <item x="209"/>
        <item x="496"/>
        <item x="646"/>
        <item x="314"/>
        <item x="610"/>
        <item x="71"/>
        <item x="707"/>
        <item x="537"/>
        <item x="167"/>
        <item x="72"/>
        <item x="543"/>
        <item x="25"/>
        <item x="558"/>
        <item x="327"/>
        <item x="576"/>
        <item x="407"/>
        <item x="156"/>
        <item x="95"/>
        <item x="450"/>
        <item x="580"/>
        <item x="415"/>
        <item x="98"/>
        <item x="559"/>
        <item x="63"/>
        <item x="692"/>
        <item x="340"/>
        <item x="491"/>
        <item x="351"/>
        <item x="56"/>
        <item x="274"/>
        <item x="43"/>
        <item x="668"/>
        <item x="695"/>
        <item x="355"/>
        <item x="341"/>
        <item x="612"/>
        <item x="376"/>
        <item x="720"/>
        <item x="64"/>
        <item x="484"/>
        <item x="174"/>
        <item x="447"/>
        <item x="661"/>
        <item x="375"/>
        <item x="446"/>
        <item x="462"/>
        <item x="638"/>
        <item x="583"/>
        <item x="596"/>
        <item x="653"/>
        <item x="388"/>
        <item x="229"/>
        <item x="147"/>
        <item x="391"/>
        <item x="102"/>
        <item x="557"/>
        <item x="457"/>
        <item x="242"/>
        <item x="408"/>
        <item x="34"/>
        <item x="650"/>
        <item x="398"/>
        <item x="515"/>
        <item x="239"/>
        <item x="639"/>
        <item x="399"/>
        <item x="336"/>
        <item x="16"/>
        <item x="590"/>
        <item x="413"/>
        <item x="87"/>
        <item x="297"/>
        <item x="551"/>
        <item x="35"/>
        <item x="688"/>
        <item x="696"/>
        <item x="670"/>
        <item x="23"/>
        <item x="547"/>
        <item x="264"/>
        <item x="178"/>
        <item x="405"/>
        <item x="606"/>
        <item x="122"/>
        <item x="654"/>
        <item x="259"/>
        <item x="319"/>
        <item x="622"/>
        <item x="527"/>
        <item x="652"/>
        <item x="343"/>
        <item x="22"/>
        <item x="371"/>
        <item x="582"/>
        <item x="665"/>
        <item x="78"/>
        <item x="278"/>
        <item x="687"/>
        <item x="10"/>
        <item x="411"/>
        <item x="212"/>
        <item x="393"/>
        <item x="694"/>
        <item x="268"/>
        <item x="20"/>
        <item x="198"/>
        <item x="525"/>
        <item x="169"/>
        <item x="577"/>
        <item x="258"/>
        <item x="579"/>
        <item x="270"/>
        <item x="339"/>
        <item x="435"/>
        <item x="52"/>
        <item x="616"/>
        <item x="602"/>
        <item x="192"/>
        <item x="74"/>
        <item x="466"/>
        <item x="171"/>
        <item x="427"/>
        <item x="465"/>
        <item x="284"/>
        <item x="561"/>
        <item x="280"/>
        <item x="643"/>
        <item x="243"/>
        <item x="609"/>
        <item x="342"/>
        <item x="680"/>
        <item x="474"/>
        <item x="461"/>
        <item x="451"/>
        <item x="111"/>
        <item x="380"/>
        <item x="585"/>
        <item x="50"/>
        <item x="440"/>
        <item x="161"/>
        <item x="127"/>
        <item x="282"/>
        <item x="709"/>
        <item x="394"/>
        <item x="287"/>
        <item x="629"/>
        <item x="205"/>
        <item x="333"/>
        <item x="249"/>
        <item x="454"/>
        <item x="27"/>
        <item x="112"/>
        <item x="434"/>
        <item x="520"/>
        <item x="130"/>
        <item x="306"/>
        <item x="121"/>
        <item x="175"/>
        <item x="598"/>
        <item x="581"/>
        <item x="611"/>
        <item x="697"/>
        <item x="605"/>
        <item x="615"/>
        <item x="530"/>
        <item x="96"/>
        <item x="251"/>
        <item x="685"/>
        <item x="232"/>
        <item x="103"/>
        <item x="307"/>
        <item x="401"/>
        <item x="119"/>
        <item x="28"/>
        <item x="58"/>
        <item x="197"/>
        <item x="469"/>
        <item x="364"/>
        <item x="81"/>
        <item x="604"/>
        <item x="151"/>
        <item x="370"/>
        <item x="479"/>
        <item x="472"/>
        <item x="700"/>
        <item x="635"/>
        <item x="236"/>
        <item x="76"/>
        <item x="44"/>
        <item x="640"/>
        <item x="706"/>
        <item x="421"/>
        <item x="541"/>
        <item x="424"/>
        <item x="619"/>
        <item x="443"/>
        <item x="423"/>
        <item x="293"/>
        <item x="517"/>
        <item x="33"/>
        <item x="663"/>
        <item x="225"/>
        <item x="486"/>
        <item x="172"/>
        <item x="575"/>
        <item x="400"/>
        <item x="204"/>
        <item x="189"/>
        <item x="157"/>
        <item x="485"/>
        <item x="320"/>
        <item x="266"/>
        <item x="257"/>
        <item x="213"/>
        <item x="244"/>
        <item x="492"/>
        <item x="60"/>
        <item x="392"/>
        <item x="721"/>
        <item x="499"/>
        <item x="473"/>
        <item x="642"/>
        <item x="61"/>
        <item x="409"/>
        <item x="42"/>
        <item x="170"/>
        <item x="181"/>
        <item x="194"/>
        <item x="331"/>
        <item x="481"/>
        <item x="14"/>
        <item x="599"/>
        <item x="478"/>
        <item x="553"/>
        <item x="632"/>
        <item x="503"/>
        <item x="155"/>
        <item x="55"/>
        <item x="521"/>
        <item x="397"/>
        <item x="623"/>
        <item x="201"/>
        <item t="default"/>
      </items>
    </pivotField>
    <pivotField axis="axisPage" showAll="0">
      <items count="5">
        <item x="0"/>
        <item x="1"/>
        <item x="2"/>
        <item x="3"/>
        <item t="default"/>
      </items>
    </pivotField>
    <pivotField axis="axisRow" showAll="0">
      <items count="11">
        <item x="0"/>
        <item x="3"/>
        <item x="2"/>
        <item x="1"/>
        <item x="9"/>
        <item x="7"/>
        <item x="4"/>
        <item x="5"/>
        <item x="8"/>
        <item x="6"/>
        <item t="default"/>
      </items>
    </pivotField>
    <pivotField showAll="0">
      <items count="7">
        <item x="4"/>
        <item x="2"/>
        <item x="5"/>
        <item x="1"/>
        <item x="3"/>
        <item x="0"/>
        <item t="default"/>
      </items>
    </pivotField>
    <pivotField showAll="0">
      <items count="9">
        <item x="3"/>
        <item x="2"/>
        <item x="6"/>
        <item x="5"/>
        <item x="1"/>
        <item x="4"/>
        <item x="0"/>
        <item x="7"/>
        <item t="default"/>
      </items>
    </pivotField>
    <pivotField showAll="0"/>
    <pivotField showAll="0"/>
    <pivotField showAll="0"/>
    <pivotField showAll="0"/>
    <pivotField showAll="0">
      <items count="4">
        <item x="0"/>
        <item x="2"/>
        <item x="1"/>
        <item t="default"/>
      </items>
    </pivotField>
    <pivotField dataField="1" numFmtId="10" showAll="0"/>
    <pivotField dragToRow="0" dragToCol="0" dragToPage="0" showAll="0" defaultSubtotal="0"/>
    <pivotField showAll="0" defaultSubtotal="0"/>
    <pivotField showAll="0" defaultSubtotal="0"/>
    <pivotField showAll="0" defaultSubtotal="0">
      <items count="4">
        <item x="0"/>
        <item x="1"/>
        <item x="2"/>
        <item x="3"/>
      </items>
    </pivotField>
  </pivotFields>
  <rowFields count="1">
    <field x="3"/>
  </rowFields>
  <rowItems count="11">
    <i>
      <x/>
    </i>
    <i>
      <x v="1"/>
    </i>
    <i>
      <x v="2"/>
    </i>
    <i>
      <x v="3"/>
    </i>
    <i>
      <x v="4"/>
    </i>
    <i>
      <x v="5"/>
    </i>
    <i>
      <x v="6"/>
    </i>
    <i>
      <x v="7"/>
    </i>
    <i>
      <x v="8"/>
    </i>
    <i>
      <x v="9"/>
    </i>
    <i t="grand">
      <x/>
    </i>
  </rowItems>
  <colItems count="1">
    <i/>
  </colItems>
  <pageFields count="1">
    <pageField fld="2" item="0" hier="-1"/>
  </pageFields>
  <dataFields count="1">
    <dataField name="Sum of Engagement Rate%" fld="11" baseField="3" baseItem="0"/>
  </dataFields>
  <chartFormats count="2">
    <chartFormat chart="19"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D73A94C-6201-4BFE-9957-9CC152B2AB80}" name="PivotTable5"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D21:F26" firstHeaderRow="1" firstDataRow="2" firstDataCol="1"/>
  <pivotFields count="16">
    <pivotField showAll="0"/>
    <pivotField numFmtId="14" showAll="0">
      <items count="730">
        <item x="508"/>
        <item x="601"/>
        <item x="330"/>
        <item x="566"/>
        <item x="267"/>
        <item x="361"/>
        <item x="2"/>
        <item x="715"/>
        <item x="681"/>
        <item x="162"/>
        <item x="533"/>
        <item x="310"/>
        <item x="0"/>
        <item x="7"/>
        <item x="231"/>
        <item x="346"/>
        <item x="439"/>
        <item x="627"/>
        <item x="68"/>
        <item x="65"/>
        <item x="199"/>
        <item x="664"/>
        <item x="246"/>
        <item x="227"/>
        <item x="432"/>
        <item x="21"/>
        <item x="75"/>
        <item x="384"/>
        <item x="419"/>
        <item x="468"/>
        <item x="37"/>
        <item x="631"/>
        <item x="592"/>
        <item x="262"/>
        <item x="218"/>
        <item x="66"/>
        <item x="279"/>
        <item x="620"/>
        <item x="145"/>
        <item x="511"/>
        <item x="431"/>
        <item x="301"/>
        <item x="337"/>
        <item x="493"/>
        <item x="544"/>
        <item x="299"/>
        <item x="565"/>
        <item x="352"/>
        <item x="160"/>
        <item x="498"/>
        <item x="233"/>
        <item x="704"/>
        <item x="608"/>
        <item x="509"/>
        <item x="129"/>
        <item x="303"/>
        <item x="277"/>
        <item x="718"/>
        <item x="522"/>
        <item x="136"/>
        <item x="374"/>
        <item x="38"/>
        <item x="633"/>
        <item x="428"/>
        <item x="210"/>
        <item x="224"/>
        <item x="195"/>
        <item x="357"/>
        <item x="30"/>
        <item x="88"/>
        <item x="524"/>
        <item x="312"/>
        <item x="713"/>
        <item x="562"/>
        <item x="12"/>
        <item x="39"/>
        <item x="722"/>
        <item x="516"/>
        <item x="383"/>
        <item x="86"/>
        <item x="29"/>
        <item x="252"/>
        <item x="285"/>
        <item x="296"/>
        <item x="206"/>
        <item x="570"/>
        <item x="504"/>
        <item x="649"/>
        <item x="453"/>
        <item x="673"/>
        <item x="215"/>
        <item x="716"/>
        <item x="321"/>
        <item x="655"/>
        <item x="15"/>
        <item x="657"/>
        <item x="148"/>
        <item x="132"/>
        <item x="476"/>
        <item x="656"/>
        <item x="679"/>
        <item x="386"/>
        <item x="302"/>
        <item x="471"/>
        <item x="186"/>
        <item x="574"/>
        <item x="286"/>
        <item x="118"/>
        <item x="309"/>
        <item x="460"/>
        <item x="367"/>
        <item x="377"/>
        <item x="483"/>
        <item x="711"/>
        <item x="669"/>
        <item x="628"/>
        <item x="373"/>
        <item x="549"/>
        <item x="677"/>
        <item x="123"/>
        <item x="222"/>
        <item x="630"/>
        <item x="488"/>
        <item x="512"/>
        <item x="379"/>
        <item x="354"/>
        <item x="255"/>
        <item x="18"/>
        <item x="675"/>
        <item x="73"/>
        <item x="326"/>
        <item x="535"/>
        <item x="1"/>
        <item x="332"/>
        <item x="235"/>
        <item x="67"/>
        <item x="193"/>
        <item x="105"/>
        <item x="690"/>
        <item x="433"/>
        <item x="571"/>
        <item x="26"/>
        <item x="47"/>
        <item x="702"/>
        <item x="110"/>
        <item x="710"/>
        <item x="272"/>
        <item x="626"/>
        <item x="135"/>
        <item x="641"/>
        <item x="134"/>
        <item x="634"/>
        <item x="173"/>
        <item x="584"/>
        <item x="294"/>
        <item x="237"/>
        <item x="480"/>
        <item x="211"/>
        <item x="554"/>
        <item x="6"/>
        <item x="691"/>
        <item x="396"/>
        <item x="70"/>
        <item x="101"/>
        <item x="441"/>
        <item x="662"/>
        <item x="418"/>
        <item x="463"/>
        <item x="518"/>
        <item x="724"/>
        <item x="283"/>
        <item x="430"/>
        <item x="412"/>
        <item x="289"/>
        <item x="316"/>
        <item x="182"/>
        <item x="348"/>
        <item x="625"/>
        <item x="545"/>
        <item x="188"/>
        <item x="53"/>
        <item x="208"/>
        <item x="717"/>
        <item x="362"/>
        <item x="489"/>
        <item x="470"/>
        <item x="719"/>
        <item x="500"/>
        <item x="31"/>
        <item x="138"/>
        <item x="100"/>
        <item x="196"/>
        <item x="502"/>
        <item x="149"/>
        <item x="176"/>
        <item x="540"/>
        <item x="269"/>
        <item x="107"/>
        <item x="234"/>
        <item x="546"/>
        <item x="563"/>
        <item x="90"/>
        <item x="97"/>
        <item x="683"/>
        <item x="708"/>
        <item x="168"/>
        <item x="144"/>
        <item x="569"/>
        <item x="381"/>
        <item x="536"/>
        <item x="113"/>
        <item x="77"/>
        <item x="637"/>
        <item x="564"/>
        <item x="184"/>
        <item x="586"/>
        <item x="507"/>
        <item x="597"/>
        <item x="455"/>
        <item x="308"/>
        <item x="79"/>
        <item x="667"/>
        <item x="693"/>
        <item x="487"/>
        <item x="438"/>
        <item x="365"/>
        <item x="46"/>
        <item x="458"/>
        <item x="532"/>
        <item x="678"/>
        <item x="263"/>
        <item x="382"/>
        <item x="166"/>
        <item x="617"/>
        <item x="567"/>
        <item x="369"/>
        <item x="402"/>
        <item x="448"/>
        <item x="304"/>
        <item x="475"/>
        <item x="621"/>
        <item x="240"/>
        <item x="651"/>
        <item x="8"/>
        <item x="534"/>
        <item x="526"/>
        <item x="624"/>
        <item x="645"/>
        <item x="317"/>
        <item x="372"/>
        <item x="24"/>
        <item x="395"/>
        <item x="40"/>
        <item x="672"/>
        <item x="420"/>
        <item x="141"/>
        <item x="659"/>
        <item x="449"/>
        <item x="334"/>
        <item x="17"/>
        <item x="256"/>
        <item x="425"/>
        <item x="177"/>
        <item x="260"/>
        <item x="292"/>
        <item x="725"/>
        <item x="426"/>
        <item x="345"/>
        <item x="589"/>
        <item x="658"/>
        <item x="36"/>
        <item x="467"/>
        <item x="528"/>
        <item x="207"/>
        <item x="684"/>
        <item x="682"/>
        <item x="572"/>
        <item x="82"/>
        <item x="676"/>
        <item x="360"/>
        <item x="85"/>
        <item x="335"/>
        <item x="387"/>
        <item x="464"/>
        <item x="699"/>
        <item x="705"/>
        <item x="548"/>
        <item x="703"/>
        <item x="366"/>
        <item x="180"/>
        <item x="114"/>
        <item x="444"/>
        <item x="116"/>
        <item x="666"/>
        <item x="92"/>
        <item x="216"/>
        <item x="519"/>
        <item x="587"/>
        <item x="429"/>
        <item x="159"/>
        <item x="153"/>
        <item x="202"/>
        <item x="54"/>
        <item x="322"/>
        <item x="505"/>
        <item x="288"/>
        <item x="62"/>
        <item x="356"/>
        <item x="106"/>
        <item x="49"/>
        <item x="552"/>
        <item x="13"/>
        <item x="513"/>
        <item x="363"/>
        <item x="32"/>
        <item x="550"/>
        <item x="416"/>
        <item x="539"/>
        <item x="104"/>
        <item x="531"/>
        <item x="313"/>
        <item x="477"/>
        <item x="573"/>
        <item x="701"/>
        <item x="158"/>
        <item x="187"/>
        <item x="5"/>
        <item x="276"/>
        <item x="164"/>
        <item x="514"/>
        <item x="163"/>
        <item x="128"/>
        <item x="600"/>
        <item x="253"/>
        <item x="674"/>
        <item x="142"/>
        <item x="328"/>
        <item x="647"/>
        <item x="3"/>
        <item x="94"/>
        <item x="69"/>
        <item x="228"/>
        <item x="727"/>
        <item x="603"/>
        <item x="358"/>
        <item x="115"/>
        <item x="347"/>
        <item x="594"/>
        <item x="329"/>
        <item x="200"/>
        <item x="482"/>
        <item x="93"/>
        <item x="165"/>
        <item x="723"/>
        <item x="417"/>
        <item x="300"/>
        <item x="126"/>
        <item x="726"/>
        <item x="190"/>
        <item x="305"/>
        <item x="84"/>
        <item x="83"/>
        <item x="273"/>
        <item x="324"/>
        <item x="437"/>
        <item x="9"/>
        <item x="568"/>
        <item x="179"/>
        <item x="238"/>
        <item x="349"/>
        <item x="219"/>
        <item x="452"/>
        <item x="323"/>
        <item x="338"/>
        <item x="529"/>
        <item x="344"/>
        <item x="593"/>
        <item x="51"/>
        <item x="48"/>
        <item x="389"/>
        <item x="220"/>
        <item x="698"/>
        <item x="223"/>
        <item x="660"/>
        <item x="230"/>
        <item x="226"/>
        <item x="143"/>
        <item x="445"/>
        <item x="152"/>
        <item x="350"/>
        <item x="146"/>
        <item x="390"/>
        <item x="689"/>
        <item x="506"/>
        <item x="556"/>
        <item x="686"/>
        <item x="265"/>
        <item x="124"/>
        <item x="588"/>
        <item x="318"/>
        <item x="131"/>
        <item x="217"/>
        <item x="404"/>
        <item x="298"/>
        <item x="614"/>
        <item x="214"/>
        <item x="311"/>
        <item x="495"/>
        <item x="133"/>
        <item x="368"/>
        <item x="117"/>
        <item x="271"/>
        <item x="353"/>
        <item x="385"/>
        <item x="183"/>
        <item x="542"/>
        <item x="250"/>
        <item x="555"/>
        <item x="59"/>
        <item x="120"/>
        <item x="459"/>
        <item x="11"/>
        <item x="261"/>
        <item x="510"/>
        <item x="406"/>
        <item x="185"/>
        <item x="591"/>
        <item x="203"/>
        <item x="191"/>
        <item x="41"/>
        <item x="648"/>
        <item x="618"/>
        <item x="613"/>
        <item x="241"/>
        <item x="501"/>
        <item x="442"/>
        <item x="245"/>
        <item x="636"/>
        <item x="560"/>
        <item x="595"/>
        <item x="436"/>
        <item x="607"/>
        <item x="315"/>
        <item x="89"/>
        <item x="490"/>
        <item x="275"/>
        <item x="4"/>
        <item x="494"/>
        <item x="378"/>
        <item x="414"/>
        <item x="403"/>
        <item x="137"/>
        <item x="80"/>
        <item x="578"/>
        <item x="644"/>
        <item x="456"/>
        <item x="497"/>
        <item x="248"/>
        <item x="728"/>
        <item x="109"/>
        <item x="150"/>
        <item x="290"/>
        <item x="295"/>
        <item x="410"/>
        <item x="671"/>
        <item x="247"/>
        <item x="254"/>
        <item x="422"/>
        <item x="91"/>
        <item x="359"/>
        <item x="125"/>
        <item x="99"/>
        <item x="291"/>
        <item x="714"/>
        <item x="712"/>
        <item x="57"/>
        <item x="139"/>
        <item x="281"/>
        <item x="19"/>
        <item x="154"/>
        <item x="523"/>
        <item x="325"/>
        <item x="221"/>
        <item x="45"/>
        <item x="108"/>
        <item x="538"/>
        <item x="140"/>
        <item x="209"/>
        <item x="496"/>
        <item x="646"/>
        <item x="314"/>
        <item x="610"/>
        <item x="71"/>
        <item x="707"/>
        <item x="537"/>
        <item x="167"/>
        <item x="72"/>
        <item x="543"/>
        <item x="25"/>
        <item x="558"/>
        <item x="327"/>
        <item x="576"/>
        <item x="407"/>
        <item x="156"/>
        <item x="95"/>
        <item x="450"/>
        <item x="580"/>
        <item x="415"/>
        <item x="98"/>
        <item x="559"/>
        <item x="63"/>
        <item x="692"/>
        <item x="340"/>
        <item x="491"/>
        <item x="351"/>
        <item x="56"/>
        <item x="274"/>
        <item x="43"/>
        <item x="668"/>
        <item x="695"/>
        <item x="355"/>
        <item x="341"/>
        <item x="612"/>
        <item x="376"/>
        <item x="720"/>
        <item x="64"/>
        <item x="484"/>
        <item x="174"/>
        <item x="447"/>
        <item x="661"/>
        <item x="375"/>
        <item x="446"/>
        <item x="462"/>
        <item x="638"/>
        <item x="583"/>
        <item x="596"/>
        <item x="653"/>
        <item x="388"/>
        <item x="229"/>
        <item x="147"/>
        <item x="391"/>
        <item x="102"/>
        <item x="557"/>
        <item x="457"/>
        <item x="242"/>
        <item x="408"/>
        <item x="34"/>
        <item x="650"/>
        <item x="398"/>
        <item x="515"/>
        <item x="239"/>
        <item x="639"/>
        <item x="399"/>
        <item x="336"/>
        <item x="16"/>
        <item x="590"/>
        <item x="413"/>
        <item x="87"/>
        <item x="297"/>
        <item x="551"/>
        <item x="35"/>
        <item x="688"/>
        <item x="696"/>
        <item x="670"/>
        <item x="23"/>
        <item x="547"/>
        <item x="264"/>
        <item x="178"/>
        <item x="405"/>
        <item x="606"/>
        <item x="122"/>
        <item x="654"/>
        <item x="259"/>
        <item x="319"/>
        <item x="622"/>
        <item x="527"/>
        <item x="652"/>
        <item x="343"/>
        <item x="22"/>
        <item x="371"/>
        <item x="582"/>
        <item x="665"/>
        <item x="78"/>
        <item x="278"/>
        <item x="687"/>
        <item x="10"/>
        <item x="411"/>
        <item x="212"/>
        <item x="393"/>
        <item x="694"/>
        <item x="268"/>
        <item x="20"/>
        <item x="198"/>
        <item x="525"/>
        <item x="169"/>
        <item x="577"/>
        <item x="258"/>
        <item x="579"/>
        <item x="270"/>
        <item x="339"/>
        <item x="435"/>
        <item x="52"/>
        <item x="616"/>
        <item x="602"/>
        <item x="192"/>
        <item x="74"/>
        <item x="466"/>
        <item x="171"/>
        <item x="427"/>
        <item x="465"/>
        <item x="284"/>
        <item x="561"/>
        <item x="280"/>
        <item x="643"/>
        <item x="243"/>
        <item x="609"/>
        <item x="342"/>
        <item x="680"/>
        <item x="474"/>
        <item x="461"/>
        <item x="451"/>
        <item x="111"/>
        <item x="380"/>
        <item x="585"/>
        <item x="50"/>
        <item x="440"/>
        <item x="161"/>
        <item x="127"/>
        <item x="282"/>
        <item x="709"/>
        <item x="394"/>
        <item x="287"/>
        <item x="629"/>
        <item x="205"/>
        <item x="333"/>
        <item x="249"/>
        <item x="454"/>
        <item x="27"/>
        <item x="112"/>
        <item x="434"/>
        <item x="520"/>
        <item x="130"/>
        <item x="306"/>
        <item x="121"/>
        <item x="175"/>
        <item x="598"/>
        <item x="581"/>
        <item x="611"/>
        <item x="697"/>
        <item x="605"/>
        <item x="615"/>
        <item x="530"/>
        <item x="96"/>
        <item x="251"/>
        <item x="685"/>
        <item x="232"/>
        <item x="103"/>
        <item x="307"/>
        <item x="401"/>
        <item x="119"/>
        <item x="28"/>
        <item x="58"/>
        <item x="197"/>
        <item x="469"/>
        <item x="364"/>
        <item x="81"/>
        <item x="604"/>
        <item x="151"/>
        <item x="370"/>
        <item x="479"/>
        <item x="472"/>
        <item x="700"/>
        <item x="635"/>
        <item x="236"/>
        <item x="76"/>
        <item x="44"/>
        <item x="640"/>
        <item x="706"/>
        <item x="421"/>
        <item x="541"/>
        <item x="424"/>
        <item x="619"/>
        <item x="443"/>
        <item x="423"/>
        <item x="293"/>
        <item x="517"/>
        <item x="33"/>
        <item x="663"/>
        <item x="225"/>
        <item x="486"/>
        <item x="172"/>
        <item x="575"/>
        <item x="400"/>
        <item x="204"/>
        <item x="189"/>
        <item x="157"/>
        <item x="485"/>
        <item x="320"/>
        <item x="266"/>
        <item x="257"/>
        <item x="213"/>
        <item x="244"/>
        <item x="492"/>
        <item x="60"/>
        <item x="392"/>
        <item x="721"/>
        <item x="499"/>
        <item x="473"/>
        <item x="642"/>
        <item x="61"/>
        <item x="409"/>
        <item x="42"/>
        <item x="170"/>
        <item x="181"/>
        <item x="194"/>
        <item x="331"/>
        <item x="481"/>
        <item x="14"/>
        <item x="599"/>
        <item x="478"/>
        <item x="553"/>
        <item x="632"/>
        <item x="503"/>
        <item x="155"/>
        <item x="55"/>
        <item x="521"/>
        <item x="397"/>
        <item x="623"/>
        <item x="201"/>
        <item t="default"/>
      </items>
    </pivotField>
    <pivotField axis="axisCol" showAll="0">
      <items count="5">
        <item x="0"/>
        <item h="1" x="1"/>
        <item h="1" x="2"/>
        <item h="1" x="3"/>
        <item t="default"/>
      </items>
    </pivotField>
    <pivotField showAll="0">
      <items count="11">
        <item x="0"/>
        <item x="3"/>
        <item x="2"/>
        <item x="1"/>
        <item x="9"/>
        <item x="7"/>
        <item x="4"/>
        <item x="5"/>
        <item x="8"/>
        <item x="6"/>
        <item t="default"/>
      </items>
    </pivotField>
    <pivotField showAll="0">
      <items count="7">
        <item x="4"/>
        <item x="2"/>
        <item x="5"/>
        <item x="1"/>
        <item x="3"/>
        <item x="0"/>
        <item t="default"/>
      </items>
    </pivotField>
    <pivotField showAll="0">
      <items count="9">
        <item x="3"/>
        <item x="2"/>
        <item x="6"/>
        <item x="5"/>
        <item x="1"/>
        <item x="4"/>
        <item x="0"/>
        <item x="7"/>
        <item t="default"/>
      </items>
    </pivotField>
    <pivotField dataField="1" showAll="0"/>
    <pivotField dataField="1" showAll="0"/>
    <pivotField dataField="1" showAll="0"/>
    <pivotField dataField="1" showAll="0"/>
    <pivotField showAll="0">
      <items count="4">
        <item x="0"/>
        <item x="2"/>
        <item x="1"/>
        <item t="default"/>
      </items>
    </pivotField>
    <pivotField numFmtId="10" showAll="0"/>
    <pivotField dragToRow="0" dragToCol="0" dragToPage="0" showAll="0" defaultSubtotal="0"/>
    <pivotField showAll="0" defaultSubtotal="0"/>
    <pivotField showAll="0" defaultSubtotal="0"/>
    <pivotField showAll="0" defaultSubtotal="0">
      <items count="4">
        <item x="0"/>
        <item x="1"/>
        <item x="2"/>
        <item x="3"/>
      </items>
    </pivotField>
  </pivotFields>
  <rowFields count="1">
    <field x="-2"/>
  </rowFields>
  <rowItems count="4">
    <i>
      <x/>
    </i>
    <i i="1">
      <x v="1"/>
    </i>
    <i i="2">
      <x v="2"/>
    </i>
    <i i="3">
      <x v="3"/>
    </i>
  </rowItems>
  <colFields count="1">
    <field x="2"/>
  </colFields>
  <colItems count="2">
    <i>
      <x/>
    </i>
    <i t="grand">
      <x/>
    </i>
  </colItems>
  <dataFields count="4">
    <dataField name="Sum of Likes" fld="7" baseField="0" baseItem="0"/>
    <dataField name="Sum of Comments" fld="9" baseField="0" baseItem="0"/>
    <dataField name="Sum of Shares" fld="8" baseField="0" baseItem="0"/>
    <dataField name="Sum of Views" fld="6" baseField="0" baseItem="0"/>
  </dataFields>
  <chartFormats count="11">
    <chartFormat chart="11" format="14" series="1">
      <pivotArea type="data" outline="0" fieldPosition="0">
        <references count="2">
          <reference field="4294967294" count="1" selected="0">
            <x v="0"/>
          </reference>
          <reference field="2" count="1" selected="0">
            <x v="0"/>
          </reference>
        </references>
      </pivotArea>
    </chartFormat>
    <chartFormat chart="11" format="15">
      <pivotArea type="data" outline="0" fieldPosition="0">
        <references count="2">
          <reference field="4294967294" count="1" selected="0">
            <x v="0"/>
          </reference>
          <reference field="2" count="1" selected="0">
            <x v="0"/>
          </reference>
        </references>
      </pivotArea>
    </chartFormat>
    <chartFormat chart="11" format="16">
      <pivotArea type="data" outline="0" fieldPosition="0">
        <references count="2">
          <reference field="4294967294" count="1" selected="0">
            <x v="1"/>
          </reference>
          <reference field="2" count="1" selected="0">
            <x v="0"/>
          </reference>
        </references>
      </pivotArea>
    </chartFormat>
    <chartFormat chart="11" format="17">
      <pivotArea type="data" outline="0" fieldPosition="0">
        <references count="2">
          <reference field="4294967294" count="1" selected="0">
            <x v="2"/>
          </reference>
          <reference field="2" count="1" selected="0">
            <x v="0"/>
          </reference>
        </references>
      </pivotArea>
    </chartFormat>
    <chartFormat chart="11" format="18">
      <pivotArea type="data" outline="0" fieldPosition="0">
        <references count="2">
          <reference field="4294967294" count="1" selected="0">
            <x v="3"/>
          </reference>
          <reference field="2" count="1" selected="0">
            <x v="0"/>
          </reference>
        </references>
      </pivotArea>
    </chartFormat>
    <chartFormat chart="15" format="24" series="1">
      <pivotArea type="data" outline="0" fieldPosition="0">
        <references count="2">
          <reference field="4294967294" count="1" selected="0">
            <x v="0"/>
          </reference>
          <reference field="2" count="1" selected="0">
            <x v="0"/>
          </reference>
        </references>
      </pivotArea>
    </chartFormat>
    <chartFormat chart="15" format="25">
      <pivotArea type="data" outline="0" fieldPosition="0">
        <references count="2">
          <reference field="4294967294" count="1" selected="0">
            <x v="0"/>
          </reference>
          <reference field="2" count="1" selected="0">
            <x v="0"/>
          </reference>
        </references>
      </pivotArea>
    </chartFormat>
    <chartFormat chart="15" format="26">
      <pivotArea type="data" outline="0" fieldPosition="0">
        <references count="2">
          <reference field="4294967294" count="1" selected="0">
            <x v="1"/>
          </reference>
          <reference field="2" count="1" selected="0">
            <x v="0"/>
          </reference>
        </references>
      </pivotArea>
    </chartFormat>
    <chartFormat chart="15" format="27">
      <pivotArea type="data" outline="0" fieldPosition="0">
        <references count="2">
          <reference field="4294967294" count="1" selected="0">
            <x v="2"/>
          </reference>
          <reference field="2" count="1" selected="0">
            <x v="0"/>
          </reference>
        </references>
      </pivotArea>
    </chartFormat>
    <chartFormat chart="15" format="28">
      <pivotArea type="data" outline="0" fieldPosition="0">
        <references count="2">
          <reference field="4294967294" count="1" selected="0">
            <x v="3"/>
          </reference>
          <reference field="2" count="1" selected="0">
            <x v="0"/>
          </reference>
        </references>
      </pivotArea>
    </chartFormat>
    <chartFormat chart="11"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EDBA680-61C2-452E-88DC-3F62C65013E3}"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A3:E16" firstHeaderRow="0" firstDataRow="1" firstDataCol="1" rowPageCount="1" colPageCount="1"/>
  <pivotFields count="16">
    <pivotField showAll="0"/>
    <pivotField axis="axisRow" numFmtId="14" showAll="0">
      <items count="730">
        <item x="508"/>
        <item x="601"/>
        <item x="330"/>
        <item x="566"/>
        <item x="267"/>
        <item x="361"/>
        <item x="2"/>
        <item x="715"/>
        <item x="681"/>
        <item x="162"/>
        <item x="533"/>
        <item x="310"/>
        <item x="0"/>
        <item x="7"/>
        <item x="231"/>
        <item x="346"/>
        <item x="439"/>
        <item x="627"/>
        <item x="68"/>
        <item x="65"/>
        <item x="199"/>
        <item x="664"/>
        <item x="246"/>
        <item x="227"/>
        <item x="432"/>
        <item x="21"/>
        <item x="75"/>
        <item x="384"/>
        <item x="419"/>
        <item x="468"/>
        <item x="37"/>
        <item x="631"/>
        <item x="592"/>
        <item x="262"/>
        <item x="218"/>
        <item x="66"/>
        <item x="279"/>
        <item x="620"/>
        <item x="145"/>
        <item x="511"/>
        <item x="431"/>
        <item x="301"/>
        <item x="337"/>
        <item x="493"/>
        <item x="544"/>
        <item x="299"/>
        <item x="565"/>
        <item x="352"/>
        <item x="160"/>
        <item x="498"/>
        <item x="233"/>
        <item x="704"/>
        <item x="608"/>
        <item x="509"/>
        <item x="129"/>
        <item x="303"/>
        <item x="277"/>
        <item x="718"/>
        <item x="522"/>
        <item x="136"/>
        <item x="374"/>
        <item x="38"/>
        <item x="633"/>
        <item x="428"/>
        <item x="210"/>
        <item x="224"/>
        <item x="195"/>
        <item x="357"/>
        <item x="30"/>
        <item x="88"/>
        <item x="524"/>
        <item x="312"/>
        <item x="713"/>
        <item x="562"/>
        <item x="12"/>
        <item x="39"/>
        <item x="722"/>
        <item x="516"/>
        <item x="383"/>
        <item x="86"/>
        <item x="29"/>
        <item x="252"/>
        <item x="285"/>
        <item x="296"/>
        <item x="206"/>
        <item x="570"/>
        <item x="504"/>
        <item x="649"/>
        <item x="453"/>
        <item x="673"/>
        <item x="215"/>
        <item x="716"/>
        <item x="321"/>
        <item x="655"/>
        <item x="15"/>
        <item x="657"/>
        <item x="148"/>
        <item x="132"/>
        <item x="476"/>
        <item x="656"/>
        <item x="679"/>
        <item x="386"/>
        <item x="302"/>
        <item x="471"/>
        <item x="186"/>
        <item x="574"/>
        <item x="286"/>
        <item x="118"/>
        <item x="309"/>
        <item x="460"/>
        <item x="367"/>
        <item x="377"/>
        <item x="483"/>
        <item x="711"/>
        <item x="669"/>
        <item x="628"/>
        <item x="373"/>
        <item x="549"/>
        <item x="677"/>
        <item x="123"/>
        <item x="222"/>
        <item x="630"/>
        <item x="488"/>
        <item x="512"/>
        <item x="379"/>
        <item x="354"/>
        <item x="255"/>
        <item x="18"/>
        <item x="675"/>
        <item x="73"/>
        <item x="326"/>
        <item x="535"/>
        <item x="1"/>
        <item x="332"/>
        <item x="235"/>
        <item x="67"/>
        <item x="193"/>
        <item x="105"/>
        <item x="690"/>
        <item x="433"/>
        <item x="571"/>
        <item x="26"/>
        <item x="47"/>
        <item x="702"/>
        <item x="110"/>
        <item x="710"/>
        <item x="272"/>
        <item x="626"/>
        <item x="135"/>
        <item x="641"/>
        <item x="134"/>
        <item x="634"/>
        <item x="173"/>
        <item x="584"/>
        <item x="294"/>
        <item x="237"/>
        <item x="480"/>
        <item x="211"/>
        <item x="554"/>
        <item x="6"/>
        <item x="691"/>
        <item x="396"/>
        <item x="70"/>
        <item x="101"/>
        <item x="441"/>
        <item x="662"/>
        <item x="418"/>
        <item x="463"/>
        <item x="518"/>
        <item x="724"/>
        <item x="283"/>
        <item x="430"/>
        <item x="412"/>
        <item x="289"/>
        <item x="316"/>
        <item x="182"/>
        <item x="348"/>
        <item x="625"/>
        <item x="545"/>
        <item x="188"/>
        <item x="53"/>
        <item x="208"/>
        <item x="717"/>
        <item x="362"/>
        <item x="489"/>
        <item x="470"/>
        <item x="719"/>
        <item x="500"/>
        <item x="31"/>
        <item x="138"/>
        <item x="100"/>
        <item x="196"/>
        <item x="502"/>
        <item x="149"/>
        <item x="176"/>
        <item x="540"/>
        <item x="269"/>
        <item x="107"/>
        <item x="234"/>
        <item x="546"/>
        <item x="563"/>
        <item x="90"/>
        <item x="97"/>
        <item x="683"/>
        <item x="708"/>
        <item x="168"/>
        <item x="144"/>
        <item x="569"/>
        <item x="381"/>
        <item x="536"/>
        <item x="113"/>
        <item x="77"/>
        <item x="637"/>
        <item x="564"/>
        <item x="184"/>
        <item x="586"/>
        <item x="507"/>
        <item x="597"/>
        <item x="455"/>
        <item x="308"/>
        <item x="79"/>
        <item x="667"/>
        <item x="693"/>
        <item x="487"/>
        <item x="438"/>
        <item x="365"/>
        <item x="46"/>
        <item x="458"/>
        <item x="532"/>
        <item x="678"/>
        <item x="263"/>
        <item x="382"/>
        <item x="166"/>
        <item x="617"/>
        <item x="567"/>
        <item x="369"/>
        <item x="402"/>
        <item x="448"/>
        <item x="304"/>
        <item x="475"/>
        <item x="621"/>
        <item x="240"/>
        <item x="651"/>
        <item x="8"/>
        <item x="534"/>
        <item x="526"/>
        <item x="624"/>
        <item x="645"/>
        <item x="317"/>
        <item x="372"/>
        <item x="24"/>
        <item x="395"/>
        <item x="40"/>
        <item x="672"/>
        <item x="420"/>
        <item x="141"/>
        <item x="659"/>
        <item x="449"/>
        <item x="334"/>
        <item x="17"/>
        <item x="256"/>
        <item x="425"/>
        <item x="177"/>
        <item x="260"/>
        <item x="292"/>
        <item x="725"/>
        <item x="426"/>
        <item x="345"/>
        <item x="589"/>
        <item x="658"/>
        <item x="36"/>
        <item x="467"/>
        <item x="528"/>
        <item x="207"/>
        <item x="684"/>
        <item x="682"/>
        <item x="572"/>
        <item x="82"/>
        <item x="676"/>
        <item x="360"/>
        <item x="85"/>
        <item x="335"/>
        <item x="387"/>
        <item x="464"/>
        <item x="699"/>
        <item x="705"/>
        <item x="548"/>
        <item x="703"/>
        <item x="366"/>
        <item x="180"/>
        <item x="114"/>
        <item x="444"/>
        <item x="116"/>
        <item x="666"/>
        <item x="92"/>
        <item x="216"/>
        <item x="519"/>
        <item x="587"/>
        <item x="429"/>
        <item x="159"/>
        <item x="153"/>
        <item x="202"/>
        <item x="54"/>
        <item x="322"/>
        <item x="505"/>
        <item x="288"/>
        <item x="62"/>
        <item x="356"/>
        <item x="106"/>
        <item x="49"/>
        <item x="552"/>
        <item x="13"/>
        <item x="513"/>
        <item x="363"/>
        <item x="32"/>
        <item x="550"/>
        <item x="416"/>
        <item x="539"/>
        <item x="104"/>
        <item x="531"/>
        <item x="313"/>
        <item x="477"/>
        <item x="573"/>
        <item x="701"/>
        <item x="158"/>
        <item x="187"/>
        <item x="5"/>
        <item x="276"/>
        <item x="164"/>
        <item x="514"/>
        <item x="163"/>
        <item x="128"/>
        <item x="600"/>
        <item x="253"/>
        <item x="674"/>
        <item x="142"/>
        <item x="328"/>
        <item x="647"/>
        <item x="3"/>
        <item x="94"/>
        <item x="69"/>
        <item x="228"/>
        <item x="727"/>
        <item x="603"/>
        <item x="358"/>
        <item x="115"/>
        <item x="347"/>
        <item x="594"/>
        <item x="329"/>
        <item x="200"/>
        <item x="482"/>
        <item x="93"/>
        <item x="165"/>
        <item x="723"/>
        <item x="417"/>
        <item x="300"/>
        <item x="126"/>
        <item x="726"/>
        <item x="190"/>
        <item x="305"/>
        <item x="84"/>
        <item x="83"/>
        <item x="273"/>
        <item x="324"/>
        <item x="437"/>
        <item x="9"/>
        <item x="568"/>
        <item x="179"/>
        <item x="238"/>
        <item x="349"/>
        <item x="219"/>
        <item x="452"/>
        <item x="323"/>
        <item x="338"/>
        <item x="529"/>
        <item x="344"/>
        <item x="593"/>
        <item x="51"/>
        <item x="48"/>
        <item x="389"/>
        <item x="220"/>
        <item x="698"/>
        <item x="223"/>
        <item x="660"/>
        <item x="230"/>
        <item x="226"/>
        <item x="143"/>
        <item x="445"/>
        <item x="152"/>
        <item x="350"/>
        <item x="146"/>
        <item x="390"/>
        <item x="689"/>
        <item x="506"/>
        <item x="556"/>
        <item x="686"/>
        <item x="265"/>
        <item x="124"/>
        <item x="588"/>
        <item x="318"/>
        <item x="131"/>
        <item x="217"/>
        <item x="404"/>
        <item x="298"/>
        <item x="614"/>
        <item x="214"/>
        <item x="311"/>
        <item x="495"/>
        <item x="133"/>
        <item x="368"/>
        <item x="117"/>
        <item x="271"/>
        <item x="353"/>
        <item x="385"/>
        <item x="183"/>
        <item x="542"/>
        <item x="250"/>
        <item x="555"/>
        <item x="59"/>
        <item x="120"/>
        <item x="459"/>
        <item x="11"/>
        <item x="261"/>
        <item x="510"/>
        <item x="406"/>
        <item x="185"/>
        <item x="591"/>
        <item x="203"/>
        <item x="191"/>
        <item x="41"/>
        <item x="648"/>
        <item x="618"/>
        <item x="613"/>
        <item x="241"/>
        <item x="501"/>
        <item x="442"/>
        <item x="245"/>
        <item x="636"/>
        <item x="560"/>
        <item x="595"/>
        <item x="436"/>
        <item x="607"/>
        <item x="315"/>
        <item x="89"/>
        <item x="490"/>
        <item x="275"/>
        <item x="4"/>
        <item x="494"/>
        <item x="378"/>
        <item x="414"/>
        <item x="403"/>
        <item x="137"/>
        <item x="80"/>
        <item x="578"/>
        <item x="644"/>
        <item x="456"/>
        <item x="497"/>
        <item x="248"/>
        <item x="728"/>
        <item x="109"/>
        <item x="150"/>
        <item x="290"/>
        <item x="295"/>
        <item x="410"/>
        <item x="671"/>
        <item x="247"/>
        <item x="254"/>
        <item x="422"/>
        <item x="91"/>
        <item x="359"/>
        <item x="125"/>
        <item x="99"/>
        <item x="291"/>
        <item x="714"/>
        <item x="712"/>
        <item x="57"/>
        <item x="139"/>
        <item x="281"/>
        <item x="19"/>
        <item x="154"/>
        <item x="523"/>
        <item x="325"/>
        <item x="221"/>
        <item x="45"/>
        <item x="108"/>
        <item x="538"/>
        <item x="140"/>
        <item x="209"/>
        <item x="496"/>
        <item x="646"/>
        <item x="314"/>
        <item x="610"/>
        <item x="71"/>
        <item x="707"/>
        <item x="537"/>
        <item x="167"/>
        <item x="72"/>
        <item x="543"/>
        <item x="25"/>
        <item x="558"/>
        <item x="327"/>
        <item x="576"/>
        <item x="407"/>
        <item x="156"/>
        <item x="95"/>
        <item x="450"/>
        <item x="580"/>
        <item x="415"/>
        <item x="98"/>
        <item x="559"/>
        <item x="63"/>
        <item x="692"/>
        <item x="340"/>
        <item x="491"/>
        <item x="351"/>
        <item x="56"/>
        <item x="274"/>
        <item x="43"/>
        <item x="668"/>
        <item x="695"/>
        <item x="355"/>
        <item x="341"/>
        <item x="612"/>
        <item x="376"/>
        <item x="720"/>
        <item x="64"/>
        <item x="484"/>
        <item x="174"/>
        <item x="447"/>
        <item x="661"/>
        <item x="375"/>
        <item x="446"/>
        <item x="462"/>
        <item x="638"/>
        <item x="583"/>
        <item x="596"/>
        <item x="653"/>
        <item x="388"/>
        <item x="229"/>
        <item x="147"/>
        <item x="391"/>
        <item x="102"/>
        <item x="557"/>
        <item x="457"/>
        <item x="242"/>
        <item x="408"/>
        <item x="34"/>
        <item x="650"/>
        <item x="398"/>
        <item x="515"/>
        <item x="239"/>
        <item x="639"/>
        <item x="399"/>
        <item x="336"/>
        <item x="16"/>
        <item x="590"/>
        <item x="413"/>
        <item x="87"/>
        <item x="297"/>
        <item x="551"/>
        <item x="35"/>
        <item x="688"/>
        <item x="696"/>
        <item x="670"/>
        <item x="23"/>
        <item x="547"/>
        <item x="264"/>
        <item x="178"/>
        <item x="405"/>
        <item x="606"/>
        <item x="122"/>
        <item x="654"/>
        <item x="259"/>
        <item x="319"/>
        <item x="622"/>
        <item x="527"/>
        <item x="652"/>
        <item x="343"/>
        <item x="22"/>
        <item x="371"/>
        <item x="582"/>
        <item x="665"/>
        <item x="78"/>
        <item x="278"/>
        <item x="687"/>
        <item x="10"/>
        <item x="411"/>
        <item x="212"/>
        <item x="393"/>
        <item x="694"/>
        <item x="268"/>
        <item x="20"/>
        <item x="198"/>
        <item x="525"/>
        <item x="169"/>
        <item x="577"/>
        <item x="258"/>
        <item x="579"/>
        <item x="270"/>
        <item x="339"/>
        <item x="435"/>
        <item x="52"/>
        <item x="616"/>
        <item x="602"/>
        <item x="192"/>
        <item x="74"/>
        <item x="466"/>
        <item x="171"/>
        <item x="427"/>
        <item x="465"/>
        <item x="284"/>
        <item x="561"/>
        <item x="280"/>
        <item x="643"/>
        <item x="243"/>
        <item x="609"/>
        <item x="342"/>
        <item x="680"/>
        <item x="474"/>
        <item x="461"/>
        <item x="451"/>
        <item x="111"/>
        <item x="380"/>
        <item x="585"/>
        <item x="50"/>
        <item x="440"/>
        <item x="161"/>
        <item x="127"/>
        <item x="282"/>
        <item x="709"/>
        <item x="394"/>
        <item x="287"/>
        <item x="629"/>
        <item x="205"/>
        <item x="333"/>
        <item x="249"/>
        <item x="454"/>
        <item x="27"/>
        <item x="112"/>
        <item x="434"/>
        <item x="520"/>
        <item x="130"/>
        <item x="306"/>
        <item x="121"/>
        <item x="175"/>
        <item x="598"/>
        <item x="581"/>
        <item x="611"/>
        <item x="697"/>
        <item x="605"/>
        <item x="615"/>
        <item x="530"/>
        <item x="96"/>
        <item x="251"/>
        <item x="685"/>
        <item x="232"/>
        <item x="103"/>
        <item x="307"/>
        <item x="401"/>
        <item x="119"/>
        <item x="28"/>
        <item x="58"/>
        <item x="197"/>
        <item x="469"/>
        <item x="364"/>
        <item x="81"/>
        <item x="604"/>
        <item x="151"/>
        <item x="370"/>
        <item x="479"/>
        <item x="472"/>
        <item x="700"/>
        <item x="635"/>
        <item x="236"/>
        <item x="76"/>
        <item x="44"/>
        <item x="640"/>
        <item x="706"/>
        <item x="421"/>
        <item x="541"/>
        <item x="424"/>
        <item x="619"/>
        <item x="443"/>
        <item x="423"/>
        <item x="293"/>
        <item x="517"/>
        <item x="33"/>
        <item x="663"/>
        <item x="225"/>
        <item x="486"/>
        <item x="172"/>
        <item x="575"/>
        <item x="400"/>
        <item x="204"/>
        <item x="189"/>
        <item x="157"/>
        <item x="485"/>
        <item x="320"/>
        <item x="266"/>
        <item x="257"/>
        <item x="213"/>
        <item x="244"/>
        <item x="492"/>
        <item x="60"/>
        <item x="392"/>
        <item x="721"/>
        <item x="499"/>
        <item x="473"/>
        <item x="642"/>
        <item x="61"/>
        <item x="409"/>
        <item x="42"/>
        <item x="170"/>
        <item x="181"/>
        <item x="194"/>
        <item x="331"/>
        <item x="481"/>
        <item x="14"/>
        <item x="599"/>
        <item x="478"/>
        <item x="553"/>
        <item x="632"/>
        <item x="503"/>
        <item x="155"/>
        <item x="55"/>
        <item x="521"/>
        <item x="397"/>
        <item x="623"/>
        <item x="201"/>
        <item t="default"/>
      </items>
    </pivotField>
    <pivotField axis="axisPage" showAll="0">
      <items count="5">
        <item x="0"/>
        <item x="1"/>
        <item x="2"/>
        <item x="3"/>
        <item t="default"/>
      </items>
    </pivotField>
    <pivotField showAll="0">
      <items count="11">
        <item x="0"/>
        <item x="3"/>
        <item x="2"/>
        <item x="1"/>
        <item x="9"/>
        <item x="7"/>
        <item x="4"/>
        <item x="5"/>
        <item x="8"/>
        <item x="6"/>
        <item t="default"/>
      </items>
    </pivotField>
    <pivotField showAll="0">
      <items count="7">
        <item x="4"/>
        <item x="2"/>
        <item x="5"/>
        <item x="1"/>
        <item x="3"/>
        <item x="0"/>
        <item t="default"/>
      </items>
    </pivotField>
    <pivotField showAll="0">
      <items count="9">
        <item x="3"/>
        <item x="2"/>
        <item x="6"/>
        <item x="5"/>
        <item x="1"/>
        <item x="4"/>
        <item x="0"/>
        <item x="7"/>
        <item t="default"/>
      </items>
    </pivotField>
    <pivotField dataField="1" showAll="0"/>
    <pivotField dataField="1" showAll="0"/>
    <pivotField dataField="1" showAll="0"/>
    <pivotField dataField="1" showAll="0"/>
    <pivotField showAll="0">
      <items count="4">
        <item x="0"/>
        <item x="2"/>
        <item x="1"/>
        <item t="default"/>
      </items>
    </pivotField>
    <pivotField numFmtId="10" showAll="0"/>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2">
    <field x="13"/>
    <field x="1"/>
  </rowFields>
  <rowItems count="13">
    <i>
      <x v="1"/>
    </i>
    <i>
      <x v="2"/>
    </i>
    <i>
      <x v="3"/>
    </i>
    <i>
      <x v="4"/>
    </i>
    <i>
      <x v="5"/>
    </i>
    <i>
      <x v="6"/>
    </i>
    <i>
      <x v="7"/>
    </i>
    <i>
      <x v="8"/>
    </i>
    <i>
      <x v="9"/>
    </i>
    <i>
      <x v="10"/>
    </i>
    <i>
      <x v="11"/>
    </i>
    <i>
      <x v="12"/>
    </i>
    <i t="grand">
      <x/>
    </i>
  </rowItems>
  <colFields count="1">
    <field x="-2"/>
  </colFields>
  <colItems count="4">
    <i>
      <x/>
    </i>
    <i i="1">
      <x v="1"/>
    </i>
    <i i="2">
      <x v="2"/>
    </i>
    <i i="3">
      <x v="3"/>
    </i>
  </colItems>
  <pageFields count="1">
    <pageField fld="2" item="1" hier="-1"/>
  </pageFields>
  <dataFields count="4">
    <dataField name="Sum of Comments" fld="9" baseField="0" baseItem="0"/>
    <dataField name="Sum of Views" fld="6" baseField="0" baseItem="0"/>
    <dataField name="Sum of Shares" fld="8" baseField="0" baseItem="0"/>
    <dataField name="Sum of Likes" fld="7" baseField="0" baseItem="0"/>
  </dataFields>
  <chartFormats count="120">
    <chartFormat chart="4"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1"/>
          </reference>
        </references>
      </pivotArea>
    </chartFormat>
    <chartFormat chart="4" format="3" series="1">
      <pivotArea type="data" outline="0" fieldPosition="0">
        <references count="1">
          <reference field="4294967294" count="1" selected="0">
            <x v="2"/>
          </reference>
        </references>
      </pivotArea>
    </chartFormat>
    <chartFormat chart="4" format="4" series="1">
      <pivotArea type="data" outline="0" fieldPosition="0">
        <references count="1">
          <reference field="4294967294" count="1" selected="0">
            <x v="3"/>
          </reference>
        </references>
      </pivotArea>
    </chartFormat>
    <chartFormat chart="4" format="5">
      <pivotArea type="data" outline="0" fieldPosition="0">
        <references count="2">
          <reference field="4294967294" count="1" selected="0">
            <x v="3"/>
          </reference>
          <reference field="13" count="1" selected="0">
            <x v="2"/>
          </reference>
        </references>
      </pivotArea>
    </chartFormat>
    <chartFormat chart="4" format="6">
      <pivotArea type="data" outline="0" fieldPosition="0">
        <references count="2">
          <reference field="4294967294" count="1" selected="0">
            <x v="3"/>
          </reference>
          <reference field="13" count="1" selected="0">
            <x v="1"/>
          </reference>
        </references>
      </pivotArea>
    </chartFormat>
    <chartFormat chart="4" format="7">
      <pivotArea type="data" outline="0" fieldPosition="0">
        <references count="2">
          <reference field="4294967294" count="1" selected="0">
            <x v="3"/>
          </reference>
          <reference field="13" count="1" selected="0">
            <x v="12"/>
          </reference>
        </references>
      </pivotArea>
    </chartFormat>
    <chartFormat chart="4" format="8">
      <pivotArea type="data" outline="0" fieldPosition="0">
        <references count="2">
          <reference field="4294967294" count="1" selected="0">
            <x v="3"/>
          </reference>
          <reference field="13" count="1" selected="0">
            <x v="11"/>
          </reference>
        </references>
      </pivotArea>
    </chartFormat>
    <chartFormat chart="4" format="9">
      <pivotArea type="data" outline="0" fieldPosition="0">
        <references count="2">
          <reference field="4294967294" count="1" selected="0">
            <x v="3"/>
          </reference>
          <reference field="13" count="1" selected="0">
            <x v="10"/>
          </reference>
        </references>
      </pivotArea>
    </chartFormat>
    <chartFormat chart="4" format="10">
      <pivotArea type="data" outline="0" fieldPosition="0">
        <references count="2">
          <reference field="4294967294" count="1" selected="0">
            <x v="3"/>
          </reference>
          <reference field="13" count="1" selected="0">
            <x v="9"/>
          </reference>
        </references>
      </pivotArea>
    </chartFormat>
    <chartFormat chart="4" format="11">
      <pivotArea type="data" outline="0" fieldPosition="0">
        <references count="2">
          <reference field="4294967294" count="1" selected="0">
            <x v="3"/>
          </reference>
          <reference field="13" count="1" selected="0">
            <x v="8"/>
          </reference>
        </references>
      </pivotArea>
    </chartFormat>
    <chartFormat chart="4" format="12">
      <pivotArea type="data" outline="0" fieldPosition="0">
        <references count="2">
          <reference field="4294967294" count="1" selected="0">
            <x v="3"/>
          </reference>
          <reference field="13" count="1" selected="0">
            <x v="7"/>
          </reference>
        </references>
      </pivotArea>
    </chartFormat>
    <chartFormat chart="4" format="13">
      <pivotArea type="data" outline="0" fieldPosition="0">
        <references count="2">
          <reference field="4294967294" count="1" selected="0">
            <x v="3"/>
          </reference>
          <reference field="13" count="1" selected="0">
            <x v="6"/>
          </reference>
        </references>
      </pivotArea>
    </chartFormat>
    <chartFormat chart="4" format="14">
      <pivotArea type="data" outline="0" fieldPosition="0">
        <references count="2">
          <reference field="4294967294" count="1" selected="0">
            <x v="3"/>
          </reference>
          <reference field="13" count="1" selected="0">
            <x v="5"/>
          </reference>
        </references>
      </pivotArea>
    </chartFormat>
    <chartFormat chart="4" format="15">
      <pivotArea type="data" outline="0" fieldPosition="0">
        <references count="2">
          <reference field="4294967294" count="1" selected="0">
            <x v="3"/>
          </reference>
          <reference field="13" count="1" selected="0">
            <x v="4"/>
          </reference>
        </references>
      </pivotArea>
    </chartFormat>
    <chartFormat chart="4" format="16">
      <pivotArea type="data" outline="0" fieldPosition="0">
        <references count="2">
          <reference field="4294967294" count="1" selected="0">
            <x v="3"/>
          </reference>
          <reference field="13" count="1" selected="0">
            <x v="3"/>
          </reference>
        </references>
      </pivotArea>
    </chartFormat>
    <chartFormat chart="12" format="70" series="1">
      <pivotArea type="data" outline="0" fieldPosition="0">
        <references count="1">
          <reference field="4294967294" count="1" selected="0">
            <x v="0"/>
          </reference>
        </references>
      </pivotArea>
    </chartFormat>
    <chartFormat chart="12" format="71">
      <pivotArea type="data" outline="0" fieldPosition="0">
        <references count="2">
          <reference field="4294967294" count="1" selected="0">
            <x v="0"/>
          </reference>
          <reference field="13" count="1" selected="0">
            <x v="1"/>
          </reference>
        </references>
      </pivotArea>
    </chartFormat>
    <chartFormat chart="12" format="72">
      <pivotArea type="data" outline="0" fieldPosition="0">
        <references count="2">
          <reference field="4294967294" count="1" selected="0">
            <x v="0"/>
          </reference>
          <reference field="13" count="1" selected="0">
            <x v="2"/>
          </reference>
        </references>
      </pivotArea>
    </chartFormat>
    <chartFormat chart="12" format="73">
      <pivotArea type="data" outline="0" fieldPosition="0">
        <references count="2">
          <reference field="4294967294" count="1" selected="0">
            <x v="0"/>
          </reference>
          <reference field="13" count="1" selected="0">
            <x v="3"/>
          </reference>
        </references>
      </pivotArea>
    </chartFormat>
    <chartFormat chart="12" format="74">
      <pivotArea type="data" outline="0" fieldPosition="0">
        <references count="2">
          <reference field="4294967294" count="1" selected="0">
            <x v="0"/>
          </reference>
          <reference field="13" count="1" selected="0">
            <x v="4"/>
          </reference>
        </references>
      </pivotArea>
    </chartFormat>
    <chartFormat chart="12" format="75">
      <pivotArea type="data" outline="0" fieldPosition="0">
        <references count="2">
          <reference field="4294967294" count="1" selected="0">
            <x v="0"/>
          </reference>
          <reference field="13" count="1" selected="0">
            <x v="5"/>
          </reference>
        </references>
      </pivotArea>
    </chartFormat>
    <chartFormat chart="12" format="76">
      <pivotArea type="data" outline="0" fieldPosition="0">
        <references count="2">
          <reference field="4294967294" count="1" selected="0">
            <x v="0"/>
          </reference>
          <reference field="13" count="1" selected="0">
            <x v="6"/>
          </reference>
        </references>
      </pivotArea>
    </chartFormat>
    <chartFormat chart="12" format="77">
      <pivotArea type="data" outline="0" fieldPosition="0">
        <references count="2">
          <reference field="4294967294" count="1" selected="0">
            <x v="0"/>
          </reference>
          <reference field="13" count="1" selected="0">
            <x v="7"/>
          </reference>
        </references>
      </pivotArea>
    </chartFormat>
    <chartFormat chart="12" format="78">
      <pivotArea type="data" outline="0" fieldPosition="0">
        <references count="2">
          <reference field="4294967294" count="1" selected="0">
            <x v="0"/>
          </reference>
          <reference field="13" count="1" selected="0">
            <x v="8"/>
          </reference>
        </references>
      </pivotArea>
    </chartFormat>
    <chartFormat chart="12" format="79">
      <pivotArea type="data" outline="0" fieldPosition="0">
        <references count="2">
          <reference field="4294967294" count="1" selected="0">
            <x v="0"/>
          </reference>
          <reference field="13" count="1" selected="0">
            <x v="9"/>
          </reference>
        </references>
      </pivotArea>
    </chartFormat>
    <chartFormat chart="12" format="80">
      <pivotArea type="data" outline="0" fieldPosition="0">
        <references count="2">
          <reference field="4294967294" count="1" selected="0">
            <x v="0"/>
          </reference>
          <reference field="13" count="1" selected="0">
            <x v="10"/>
          </reference>
        </references>
      </pivotArea>
    </chartFormat>
    <chartFormat chart="12" format="81">
      <pivotArea type="data" outline="0" fieldPosition="0">
        <references count="2">
          <reference field="4294967294" count="1" selected="0">
            <x v="0"/>
          </reference>
          <reference field="13" count="1" selected="0">
            <x v="11"/>
          </reference>
        </references>
      </pivotArea>
    </chartFormat>
    <chartFormat chart="12" format="82">
      <pivotArea type="data" outline="0" fieldPosition="0">
        <references count="2">
          <reference field="4294967294" count="1" selected="0">
            <x v="0"/>
          </reference>
          <reference field="13" count="1" selected="0">
            <x v="12"/>
          </reference>
        </references>
      </pivotArea>
    </chartFormat>
    <chartFormat chart="12" format="83" series="1">
      <pivotArea type="data" outline="0" fieldPosition="0">
        <references count="1">
          <reference field="4294967294" count="1" selected="0">
            <x v="1"/>
          </reference>
        </references>
      </pivotArea>
    </chartFormat>
    <chartFormat chart="12" format="84">
      <pivotArea type="data" outline="0" fieldPosition="0">
        <references count="2">
          <reference field="4294967294" count="1" selected="0">
            <x v="1"/>
          </reference>
          <reference field="13" count="1" selected="0">
            <x v="1"/>
          </reference>
        </references>
      </pivotArea>
    </chartFormat>
    <chartFormat chart="12" format="85">
      <pivotArea type="data" outline="0" fieldPosition="0">
        <references count="2">
          <reference field="4294967294" count="1" selected="0">
            <x v="1"/>
          </reference>
          <reference field="13" count="1" selected="0">
            <x v="2"/>
          </reference>
        </references>
      </pivotArea>
    </chartFormat>
    <chartFormat chart="12" format="86">
      <pivotArea type="data" outline="0" fieldPosition="0">
        <references count="2">
          <reference field="4294967294" count="1" selected="0">
            <x v="1"/>
          </reference>
          <reference field="13" count="1" selected="0">
            <x v="3"/>
          </reference>
        </references>
      </pivotArea>
    </chartFormat>
    <chartFormat chart="12" format="87">
      <pivotArea type="data" outline="0" fieldPosition="0">
        <references count="2">
          <reference field="4294967294" count="1" selected="0">
            <x v="1"/>
          </reference>
          <reference field="13" count="1" selected="0">
            <x v="4"/>
          </reference>
        </references>
      </pivotArea>
    </chartFormat>
    <chartFormat chart="12" format="88">
      <pivotArea type="data" outline="0" fieldPosition="0">
        <references count="2">
          <reference field="4294967294" count="1" selected="0">
            <x v="1"/>
          </reference>
          <reference field="13" count="1" selected="0">
            <x v="5"/>
          </reference>
        </references>
      </pivotArea>
    </chartFormat>
    <chartFormat chart="12" format="89">
      <pivotArea type="data" outline="0" fieldPosition="0">
        <references count="2">
          <reference field="4294967294" count="1" selected="0">
            <x v="1"/>
          </reference>
          <reference field="13" count="1" selected="0">
            <x v="6"/>
          </reference>
        </references>
      </pivotArea>
    </chartFormat>
    <chartFormat chart="12" format="90">
      <pivotArea type="data" outline="0" fieldPosition="0">
        <references count="2">
          <reference field="4294967294" count="1" selected="0">
            <x v="1"/>
          </reference>
          <reference field="13" count="1" selected="0">
            <x v="7"/>
          </reference>
        </references>
      </pivotArea>
    </chartFormat>
    <chartFormat chart="12" format="91">
      <pivotArea type="data" outline="0" fieldPosition="0">
        <references count="2">
          <reference field="4294967294" count="1" selected="0">
            <x v="1"/>
          </reference>
          <reference field="13" count="1" selected="0">
            <x v="8"/>
          </reference>
        </references>
      </pivotArea>
    </chartFormat>
    <chartFormat chart="12" format="92">
      <pivotArea type="data" outline="0" fieldPosition="0">
        <references count="2">
          <reference field="4294967294" count="1" selected="0">
            <x v="1"/>
          </reference>
          <reference field="13" count="1" selected="0">
            <x v="9"/>
          </reference>
        </references>
      </pivotArea>
    </chartFormat>
    <chartFormat chart="12" format="93">
      <pivotArea type="data" outline="0" fieldPosition="0">
        <references count="2">
          <reference field="4294967294" count="1" selected="0">
            <x v="1"/>
          </reference>
          <reference field="13" count="1" selected="0">
            <x v="10"/>
          </reference>
        </references>
      </pivotArea>
    </chartFormat>
    <chartFormat chart="12" format="94">
      <pivotArea type="data" outline="0" fieldPosition="0">
        <references count="2">
          <reference field="4294967294" count="1" selected="0">
            <x v="1"/>
          </reference>
          <reference field="13" count="1" selected="0">
            <x v="11"/>
          </reference>
        </references>
      </pivotArea>
    </chartFormat>
    <chartFormat chart="12" format="95">
      <pivotArea type="data" outline="0" fieldPosition="0">
        <references count="2">
          <reference field="4294967294" count="1" selected="0">
            <x v="1"/>
          </reference>
          <reference field="13" count="1" selected="0">
            <x v="12"/>
          </reference>
        </references>
      </pivotArea>
    </chartFormat>
    <chartFormat chart="12" format="96" series="1">
      <pivotArea type="data" outline="0" fieldPosition="0">
        <references count="1">
          <reference field="4294967294" count="1" selected="0">
            <x v="2"/>
          </reference>
        </references>
      </pivotArea>
    </chartFormat>
    <chartFormat chart="12" format="97">
      <pivotArea type="data" outline="0" fieldPosition="0">
        <references count="2">
          <reference field="4294967294" count="1" selected="0">
            <x v="2"/>
          </reference>
          <reference field="13" count="1" selected="0">
            <x v="1"/>
          </reference>
        </references>
      </pivotArea>
    </chartFormat>
    <chartFormat chart="12" format="98">
      <pivotArea type="data" outline="0" fieldPosition="0">
        <references count="2">
          <reference field="4294967294" count="1" selected="0">
            <x v="2"/>
          </reference>
          <reference field="13" count="1" selected="0">
            <x v="2"/>
          </reference>
        </references>
      </pivotArea>
    </chartFormat>
    <chartFormat chart="12" format="99">
      <pivotArea type="data" outline="0" fieldPosition="0">
        <references count="2">
          <reference field="4294967294" count="1" selected="0">
            <x v="2"/>
          </reference>
          <reference field="13" count="1" selected="0">
            <x v="3"/>
          </reference>
        </references>
      </pivotArea>
    </chartFormat>
    <chartFormat chart="12" format="100">
      <pivotArea type="data" outline="0" fieldPosition="0">
        <references count="2">
          <reference field="4294967294" count="1" selected="0">
            <x v="2"/>
          </reference>
          <reference field="13" count="1" selected="0">
            <x v="4"/>
          </reference>
        </references>
      </pivotArea>
    </chartFormat>
    <chartFormat chart="12" format="101">
      <pivotArea type="data" outline="0" fieldPosition="0">
        <references count="2">
          <reference field="4294967294" count="1" selected="0">
            <x v="2"/>
          </reference>
          <reference field="13" count="1" selected="0">
            <x v="5"/>
          </reference>
        </references>
      </pivotArea>
    </chartFormat>
    <chartFormat chart="12" format="102">
      <pivotArea type="data" outline="0" fieldPosition="0">
        <references count="2">
          <reference field="4294967294" count="1" selected="0">
            <x v="2"/>
          </reference>
          <reference field="13" count="1" selected="0">
            <x v="6"/>
          </reference>
        </references>
      </pivotArea>
    </chartFormat>
    <chartFormat chart="12" format="103">
      <pivotArea type="data" outline="0" fieldPosition="0">
        <references count="2">
          <reference field="4294967294" count="1" selected="0">
            <x v="2"/>
          </reference>
          <reference field="13" count="1" selected="0">
            <x v="7"/>
          </reference>
        </references>
      </pivotArea>
    </chartFormat>
    <chartFormat chart="12" format="104">
      <pivotArea type="data" outline="0" fieldPosition="0">
        <references count="2">
          <reference field="4294967294" count="1" selected="0">
            <x v="2"/>
          </reference>
          <reference field="13" count="1" selected="0">
            <x v="8"/>
          </reference>
        </references>
      </pivotArea>
    </chartFormat>
    <chartFormat chart="12" format="105">
      <pivotArea type="data" outline="0" fieldPosition="0">
        <references count="2">
          <reference field="4294967294" count="1" selected="0">
            <x v="2"/>
          </reference>
          <reference field="13" count="1" selected="0">
            <x v="9"/>
          </reference>
        </references>
      </pivotArea>
    </chartFormat>
    <chartFormat chart="12" format="106">
      <pivotArea type="data" outline="0" fieldPosition="0">
        <references count="2">
          <reference field="4294967294" count="1" selected="0">
            <x v="2"/>
          </reference>
          <reference field="13" count="1" selected="0">
            <x v="10"/>
          </reference>
        </references>
      </pivotArea>
    </chartFormat>
    <chartFormat chart="12" format="107">
      <pivotArea type="data" outline="0" fieldPosition="0">
        <references count="2">
          <reference field="4294967294" count="1" selected="0">
            <x v="2"/>
          </reference>
          <reference field="13" count="1" selected="0">
            <x v="11"/>
          </reference>
        </references>
      </pivotArea>
    </chartFormat>
    <chartFormat chart="12" format="108">
      <pivotArea type="data" outline="0" fieldPosition="0">
        <references count="2">
          <reference field="4294967294" count="1" selected="0">
            <x v="2"/>
          </reference>
          <reference field="13" count="1" selected="0">
            <x v="12"/>
          </reference>
        </references>
      </pivotArea>
    </chartFormat>
    <chartFormat chart="12" format="109" series="1">
      <pivotArea type="data" outline="0" fieldPosition="0">
        <references count="1">
          <reference field="4294967294" count="1" selected="0">
            <x v="3"/>
          </reference>
        </references>
      </pivotArea>
    </chartFormat>
    <chartFormat chart="12" format="110">
      <pivotArea type="data" outline="0" fieldPosition="0">
        <references count="2">
          <reference field="4294967294" count="1" selected="0">
            <x v="3"/>
          </reference>
          <reference field="13" count="1" selected="0">
            <x v="1"/>
          </reference>
        </references>
      </pivotArea>
    </chartFormat>
    <chartFormat chart="12" format="111">
      <pivotArea type="data" outline="0" fieldPosition="0">
        <references count="2">
          <reference field="4294967294" count="1" selected="0">
            <x v="3"/>
          </reference>
          <reference field="13" count="1" selected="0">
            <x v="2"/>
          </reference>
        </references>
      </pivotArea>
    </chartFormat>
    <chartFormat chart="12" format="112">
      <pivotArea type="data" outline="0" fieldPosition="0">
        <references count="2">
          <reference field="4294967294" count="1" selected="0">
            <x v="3"/>
          </reference>
          <reference field="13" count="1" selected="0">
            <x v="3"/>
          </reference>
        </references>
      </pivotArea>
    </chartFormat>
    <chartFormat chart="12" format="113">
      <pivotArea type="data" outline="0" fieldPosition="0">
        <references count="2">
          <reference field="4294967294" count="1" selected="0">
            <x v="3"/>
          </reference>
          <reference field="13" count="1" selected="0">
            <x v="4"/>
          </reference>
        </references>
      </pivotArea>
    </chartFormat>
    <chartFormat chart="12" format="114">
      <pivotArea type="data" outline="0" fieldPosition="0">
        <references count="2">
          <reference field="4294967294" count="1" selected="0">
            <x v="3"/>
          </reference>
          <reference field="13" count="1" selected="0">
            <x v="5"/>
          </reference>
        </references>
      </pivotArea>
    </chartFormat>
    <chartFormat chart="12" format="115">
      <pivotArea type="data" outline="0" fieldPosition="0">
        <references count="2">
          <reference field="4294967294" count="1" selected="0">
            <x v="3"/>
          </reference>
          <reference field="13" count="1" selected="0">
            <x v="6"/>
          </reference>
        </references>
      </pivotArea>
    </chartFormat>
    <chartFormat chart="12" format="116">
      <pivotArea type="data" outline="0" fieldPosition="0">
        <references count="2">
          <reference field="4294967294" count="1" selected="0">
            <x v="3"/>
          </reference>
          <reference field="13" count="1" selected="0">
            <x v="7"/>
          </reference>
        </references>
      </pivotArea>
    </chartFormat>
    <chartFormat chart="12" format="117">
      <pivotArea type="data" outline="0" fieldPosition="0">
        <references count="2">
          <reference field="4294967294" count="1" selected="0">
            <x v="3"/>
          </reference>
          <reference field="13" count="1" selected="0">
            <x v="8"/>
          </reference>
        </references>
      </pivotArea>
    </chartFormat>
    <chartFormat chart="12" format="118">
      <pivotArea type="data" outline="0" fieldPosition="0">
        <references count="2">
          <reference field="4294967294" count="1" selected="0">
            <x v="3"/>
          </reference>
          <reference field="13" count="1" selected="0">
            <x v="9"/>
          </reference>
        </references>
      </pivotArea>
    </chartFormat>
    <chartFormat chart="12" format="119">
      <pivotArea type="data" outline="0" fieldPosition="0">
        <references count="2">
          <reference field="4294967294" count="1" selected="0">
            <x v="3"/>
          </reference>
          <reference field="13" count="1" selected="0">
            <x v="10"/>
          </reference>
        </references>
      </pivotArea>
    </chartFormat>
    <chartFormat chart="12" format="120">
      <pivotArea type="data" outline="0" fieldPosition="0">
        <references count="2">
          <reference field="4294967294" count="1" selected="0">
            <x v="3"/>
          </reference>
          <reference field="13" count="1" selected="0">
            <x v="11"/>
          </reference>
        </references>
      </pivotArea>
    </chartFormat>
    <chartFormat chart="12" format="121">
      <pivotArea type="data" outline="0" fieldPosition="0">
        <references count="2">
          <reference field="4294967294" count="1" selected="0">
            <x v="3"/>
          </reference>
          <reference field="13" count="1" selected="0">
            <x v="12"/>
          </reference>
        </references>
      </pivotArea>
    </chartFormat>
    <chartFormat chart="21" format="174" series="1">
      <pivotArea type="data" outline="0" fieldPosition="0">
        <references count="1">
          <reference field="4294967294" count="1" selected="0">
            <x v="0"/>
          </reference>
        </references>
      </pivotArea>
    </chartFormat>
    <chartFormat chart="21" format="175">
      <pivotArea type="data" outline="0" fieldPosition="0">
        <references count="2">
          <reference field="4294967294" count="1" selected="0">
            <x v="0"/>
          </reference>
          <reference field="13" count="1" selected="0">
            <x v="1"/>
          </reference>
        </references>
      </pivotArea>
    </chartFormat>
    <chartFormat chart="21" format="176">
      <pivotArea type="data" outline="0" fieldPosition="0">
        <references count="2">
          <reference field="4294967294" count="1" selected="0">
            <x v="0"/>
          </reference>
          <reference field="13" count="1" selected="0">
            <x v="2"/>
          </reference>
        </references>
      </pivotArea>
    </chartFormat>
    <chartFormat chart="21" format="177">
      <pivotArea type="data" outline="0" fieldPosition="0">
        <references count="2">
          <reference field="4294967294" count="1" selected="0">
            <x v="0"/>
          </reference>
          <reference field="13" count="1" selected="0">
            <x v="3"/>
          </reference>
        </references>
      </pivotArea>
    </chartFormat>
    <chartFormat chart="21" format="178">
      <pivotArea type="data" outline="0" fieldPosition="0">
        <references count="2">
          <reference field="4294967294" count="1" selected="0">
            <x v="0"/>
          </reference>
          <reference field="13" count="1" selected="0">
            <x v="4"/>
          </reference>
        </references>
      </pivotArea>
    </chartFormat>
    <chartFormat chart="21" format="179">
      <pivotArea type="data" outline="0" fieldPosition="0">
        <references count="2">
          <reference field="4294967294" count="1" selected="0">
            <x v="0"/>
          </reference>
          <reference field="13" count="1" selected="0">
            <x v="5"/>
          </reference>
        </references>
      </pivotArea>
    </chartFormat>
    <chartFormat chart="21" format="180">
      <pivotArea type="data" outline="0" fieldPosition="0">
        <references count="2">
          <reference field="4294967294" count="1" selected="0">
            <x v="0"/>
          </reference>
          <reference field="13" count="1" selected="0">
            <x v="6"/>
          </reference>
        </references>
      </pivotArea>
    </chartFormat>
    <chartFormat chart="21" format="181">
      <pivotArea type="data" outline="0" fieldPosition="0">
        <references count="2">
          <reference field="4294967294" count="1" selected="0">
            <x v="0"/>
          </reference>
          <reference field="13" count="1" selected="0">
            <x v="7"/>
          </reference>
        </references>
      </pivotArea>
    </chartFormat>
    <chartFormat chart="21" format="182">
      <pivotArea type="data" outline="0" fieldPosition="0">
        <references count="2">
          <reference field="4294967294" count="1" selected="0">
            <x v="0"/>
          </reference>
          <reference field="13" count="1" selected="0">
            <x v="8"/>
          </reference>
        </references>
      </pivotArea>
    </chartFormat>
    <chartFormat chart="21" format="183">
      <pivotArea type="data" outline="0" fieldPosition="0">
        <references count="2">
          <reference field="4294967294" count="1" selected="0">
            <x v="0"/>
          </reference>
          <reference field="13" count="1" selected="0">
            <x v="9"/>
          </reference>
        </references>
      </pivotArea>
    </chartFormat>
    <chartFormat chart="21" format="184">
      <pivotArea type="data" outline="0" fieldPosition="0">
        <references count="2">
          <reference field="4294967294" count="1" selected="0">
            <x v="0"/>
          </reference>
          <reference field="13" count="1" selected="0">
            <x v="10"/>
          </reference>
        </references>
      </pivotArea>
    </chartFormat>
    <chartFormat chart="21" format="185">
      <pivotArea type="data" outline="0" fieldPosition="0">
        <references count="2">
          <reference field="4294967294" count="1" selected="0">
            <x v="0"/>
          </reference>
          <reference field="13" count="1" selected="0">
            <x v="11"/>
          </reference>
        </references>
      </pivotArea>
    </chartFormat>
    <chartFormat chart="21" format="186">
      <pivotArea type="data" outline="0" fieldPosition="0">
        <references count="2">
          <reference field="4294967294" count="1" selected="0">
            <x v="0"/>
          </reference>
          <reference field="13" count="1" selected="0">
            <x v="12"/>
          </reference>
        </references>
      </pivotArea>
    </chartFormat>
    <chartFormat chart="21" format="187" series="1">
      <pivotArea type="data" outline="0" fieldPosition="0">
        <references count="1">
          <reference field="4294967294" count="1" selected="0">
            <x v="1"/>
          </reference>
        </references>
      </pivotArea>
    </chartFormat>
    <chartFormat chart="21" format="188">
      <pivotArea type="data" outline="0" fieldPosition="0">
        <references count="2">
          <reference field="4294967294" count="1" selected="0">
            <x v="1"/>
          </reference>
          <reference field="13" count="1" selected="0">
            <x v="1"/>
          </reference>
        </references>
      </pivotArea>
    </chartFormat>
    <chartFormat chart="21" format="189">
      <pivotArea type="data" outline="0" fieldPosition="0">
        <references count="2">
          <reference field="4294967294" count="1" selected="0">
            <x v="1"/>
          </reference>
          <reference field="13" count="1" selected="0">
            <x v="2"/>
          </reference>
        </references>
      </pivotArea>
    </chartFormat>
    <chartFormat chart="21" format="190">
      <pivotArea type="data" outline="0" fieldPosition="0">
        <references count="2">
          <reference field="4294967294" count="1" selected="0">
            <x v="1"/>
          </reference>
          <reference field="13" count="1" selected="0">
            <x v="3"/>
          </reference>
        </references>
      </pivotArea>
    </chartFormat>
    <chartFormat chart="21" format="191">
      <pivotArea type="data" outline="0" fieldPosition="0">
        <references count="2">
          <reference field="4294967294" count="1" selected="0">
            <x v="1"/>
          </reference>
          <reference field="13" count="1" selected="0">
            <x v="4"/>
          </reference>
        </references>
      </pivotArea>
    </chartFormat>
    <chartFormat chart="21" format="192">
      <pivotArea type="data" outline="0" fieldPosition="0">
        <references count="2">
          <reference field="4294967294" count="1" selected="0">
            <x v="1"/>
          </reference>
          <reference field="13" count="1" selected="0">
            <x v="5"/>
          </reference>
        </references>
      </pivotArea>
    </chartFormat>
    <chartFormat chart="21" format="193">
      <pivotArea type="data" outline="0" fieldPosition="0">
        <references count="2">
          <reference field="4294967294" count="1" selected="0">
            <x v="1"/>
          </reference>
          <reference field="13" count="1" selected="0">
            <x v="6"/>
          </reference>
        </references>
      </pivotArea>
    </chartFormat>
    <chartFormat chart="21" format="194">
      <pivotArea type="data" outline="0" fieldPosition="0">
        <references count="2">
          <reference field="4294967294" count="1" selected="0">
            <x v="1"/>
          </reference>
          <reference field="13" count="1" selected="0">
            <x v="7"/>
          </reference>
        </references>
      </pivotArea>
    </chartFormat>
    <chartFormat chart="21" format="195">
      <pivotArea type="data" outline="0" fieldPosition="0">
        <references count="2">
          <reference field="4294967294" count="1" selected="0">
            <x v="1"/>
          </reference>
          <reference field="13" count="1" selected="0">
            <x v="8"/>
          </reference>
        </references>
      </pivotArea>
    </chartFormat>
    <chartFormat chart="21" format="196">
      <pivotArea type="data" outline="0" fieldPosition="0">
        <references count="2">
          <reference field="4294967294" count="1" selected="0">
            <x v="1"/>
          </reference>
          <reference field="13" count="1" selected="0">
            <x v="9"/>
          </reference>
        </references>
      </pivotArea>
    </chartFormat>
    <chartFormat chart="21" format="197">
      <pivotArea type="data" outline="0" fieldPosition="0">
        <references count="2">
          <reference field="4294967294" count="1" selected="0">
            <x v="1"/>
          </reference>
          <reference field="13" count="1" selected="0">
            <x v="10"/>
          </reference>
        </references>
      </pivotArea>
    </chartFormat>
    <chartFormat chart="21" format="198">
      <pivotArea type="data" outline="0" fieldPosition="0">
        <references count="2">
          <reference field="4294967294" count="1" selected="0">
            <x v="1"/>
          </reference>
          <reference field="13" count="1" selected="0">
            <x v="11"/>
          </reference>
        </references>
      </pivotArea>
    </chartFormat>
    <chartFormat chart="21" format="199">
      <pivotArea type="data" outline="0" fieldPosition="0">
        <references count="2">
          <reference field="4294967294" count="1" selected="0">
            <x v="1"/>
          </reference>
          <reference field="13" count="1" selected="0">
            <x v="12"/>
          </reference>
        </references>
      </pivotArea>
    </chartFormat>
    <chartFormat chart="21" format="200" series="1">
      <pivotArea type="data" outline="0" fieldPosition="0">
        <references count="1">
          <reference field="4294967294" count="1" selected="0">
            <x v="2"/>
          </reference>
        </references>
      </pivotArea>
    </chartFormat>
    <chartFormat chart="21" format="201">
      <pivotArea type="data" outline="0" fieldPosition="0">
        <references count="2">
          <reference field="4294967294" count="1" selected="0">
            <x v="2"/>
          </reference>
          <reference field="13" count="1" selected="0">
            <x v="1"/>
          </reference>
        </references>
      </pivotArea>
    </chartFormat>
    <chartFormat chart="21" format="202">
      <pivotArea type="data" outline="0" fieldPosition="0">
        <references count="2">
          <reference field="4294967294" count="1" selected="0">
            <x v="2"/>
          </reference>
          <reference field="13" count="1" selected="0">
            <x v="2"/>
          </reference>
        </references>
      </pivotArea>
    </chartFormat>
    <chartFormat chart="21" format="203">
      <pivotArea type="data" outline="0" fieldPosition="0">
        <references count="2">
          <reference field="4294967294" count="1" selected="0">
            <x v="2"/>
          </reference>
          <reference field="13" count="1" selected="0">
            <x v="3"/>
          </reference>
        </references>
      </pivotArea>
    </chartFormat>
    <chartFormat chart="21" format="204">
      <pivotArea type="data" outline="0" fieldPosition="0">
        <references count="2">
          <reference field="4294967294" count="1" selected="0">
            <x v="2"/>
          </reference>
          <reference field="13" count="1" selected="0">
            <x v="4"/>
          </reference>
        </references>
      </pivotArea>
    </chartFormat>
    <chartFormat chart="21" format="205">
      <pivotArea type="data" outline="0" fieldPosition="0">
        <references count="2">
          <reference field="4294967294" count="1" selected="0">
            <x v="2"/>
          </reference>
          <reference field="13" count="1" selected="0">
            <x v="5"/>
          </reference>
        </references>
      </pivotArea>
    </chartFormat>
    <chartFormat chart="21" format="206">
      <pivotArea type="data" outline="0" fieldPosition="0">
        <references count="2">
          <reference field="4294967294" count="1" selected="0">
            <x v="2"/>
          </reference>
          <reference field="13" count="1" selected="0">
            <x v="6"/>
          </reference>
        </references>
      </pivotArea>
    </chartFormat>
    <chartFormat chart="21" format="207">
      <pivotArea type="data" outline="0" fieldPosition="0">
        <references count="2">
          <reference field="4294967294" count="1" selected="0">
            <x v="2"/>
          </reference>
          <reference field="13" count="1" selected="0">
            <x v="7"/>
          </reference>
        </references>
      </pivotArea>
    </chartFormat>
    <chartFormat chart="21" format="208">
      <pivotArea type="data" outline="0" fieldPosition="0">
        <references count="2">
          <reference field="4294967294" count="1" selected="0">
            <x v="2"/>
          </reference>
          <reference field="13" count="1" selected="0">
            <x v="8"/>
          </reference>
        </references>
      </pivotArea>
    </chartFormat>
    <chartFormat chart="21" format="209">
      <pivotArea type="data" outline="0" fieldPosition="0">
        <references count="2">
          <reference field="4294967294" count="1" selected="0">
            <x v="2"/>
          </reference>
          <reference field="13" count="1" selected="0">
            <x v="9"/>
          </reference>
        </references>
      </pivotArea>
    </chartFormat>
    <chartFormat chart="21" format="210">
      <pivotArea type="data" outline="0" fieldPosition="0">
        <references count="2">
          <reference field="4294967294" count="1" selected="0">
            <x v="2"/>
          </reference>
          <reference field="13" count="1" selected="0">
            <x v="10"/>
          </reference>
        </references>
      </pivotArea>
    </chartFormat>
    <chartFormat chart="21" format="211">
      <pivotArea type="data" outline="0" fieldPosition="0">
        <references count="2">
          <reference field="4294967294" count="1" selected="0">
            <x v="2"/>
          </reference>
          <reference field="13" count="1" selected="0">
            <x v="11"/>
          </reference>
        </references>
      </pivotArea>
    </chartFormat>
    <chartFormat chart="21" format="212">
      <pivotArea type="data" outline="0" fieldPosition="0">
        <references count="2">
          <reference field="4294967294" count="1" selected="0">
            <x v="2"/>
          </reference>
          <reference field="13" count="1" selected="0">
            <x v="12"/>
          </reference>
        </references>
      </pivotArea>
    </chartFormat>
    <chartFormat chart="21" format="213" series="1">
      <pivotArea type="data" outline="0" fieldPosition="0">
        <references count="1">
          <reference field="4294967294" count="1" selected="0">
            <x v="3"/>
          </reference>
        </references>
      </pivotArea>
    </chartFormat>
    <chartFormat chart="21" format="214">
      <pivotArea type="data" outline="0" fieldPosition="0">
        <references count="2">
          <reference field="4294967294" count="1" selected="0">
            <x v="3"/>
          </reference>
          <reference field="13" count="1" selected="0">
            <x v="1"/>
          </reference>
        </references>
      </pivotArea>
    </chartFormat>
    <chartFormat chart="21" format="215">
      <pivotArea type="data" outline="0" fieldPosition="0">
        <references count="2">
          <reference field="4294967294" count="1" selected="0">
            <x v="3"/>
          </reference>
          <reference field="13" count="1" selected="0">
            <x v="2"/>
          </reference>
        </references>
      </pivotArea>
    </chartFormat>
    <chartFormat chart="21" format="216">
      <pivotArea type="data" outline="0" fieldPosition="0">
        <references count="2">
          <reference field="4294967294" count="1" selected="0">
            <x v="3"/>
          </reference>
          <reference field="13" count="1" selected="0">
            <x v="3"/>
          </reference>
        </references>
      </pivotArea>
    </chartFormat>
    <chartFormat chart="21" format="217">
      <pivotArea type="data" outline="0" fieldPosition="0">
        <references count="2">
          <reference field="4294967294" count="1" selected="0">
            <x v="3"/>
          </reference>
          <reference field="13" count="1" selected="0">
            <x v="4"/>
          </reference>
        </references>
      </pivotArea>
    </chartFormat>
    <chartFormat chart="21" format="218">
      <pivotArea type="data" outline="0" fieldPosition="0">
        <references count="2">
          <reference field="4294967294" count="1" selected="0">
            <x v="3"/>
          </reference>
          <reference field="13" count="1" selected="0">
            <x v="5"/>
          </reference>
        </references>
      </pivotArea>
    </chartFormat>
    <chartFormat chart="21" format="219">
      <pivotArea type="data" outline="0" fieldPosition="0">
        <references count="2">
          <reference field="4294967294" count="1" selected="0">
            <x v="3"/>
          </reference>
          <reference field="13" count="1" selected="0">
            <x v="6"/>
          </reference>
        </references>
      </pivotArea>
    </chartFormat>
    <chartFormat chart="21" format="220">
      <pivotArea type="data" outline="0" fieldPosition="0">
        <references count="2">
          <reference field="4294967294" count="1" selected="0">
            <x v="3"/>
          </reference>
          <reference field="13" count="1" selected="0">
            <x v="7"/>
          </reference>
        </references>
      </pivotArea>
    </chartFormat>
    <chartFormat chart="21" format="221">
      <pivotArea type="data" outline="0" fieldPosition="0">
        <references count="2">
          <reference field="4294967294" count="1" selected="0">
            <x v="3"/>
          </reference>
          <reference field="13" count="1" selected="0">
            <x v="8"/>
          </reference>
        </references>
      </pivotArea>
    </chartFormat>
    <chartFormat chart="21" format="222">
      <pivotArea type="data" outline="0" fieldPosition="0">
        <references count="2">
          <reference field="4294967294" count="1" selected="0">
            <x v="3"/>
          </reference>
          <reference field="13" count="1" selected="0">
            <x v="9"/>
          </reference>
        </references>
      </pivotArea>
    </chartFormat>
    <chartFormat chart="21" format="223">
      <pivotArea type="data" outline="0" fieldPosition="0">
        <references count="2">
          <reference field="4294967294" count="1" selected="0">
            <x v="3"/>
          </reference>
          <reference field="13" count="1" selected="0">
            <x v="10"/>
          </reference>
        </references>
      </pivotArea>
    </chartFormat>
    <chartFormat chart="21" format="224">
      <pivotArea type="data" outline="0" fieldPosition="0">
        <references count="2">
          <reference field="4294967294" count="1" selected="0">
            <x v="3"/>
          </reference>
          <reference field="13" count="1" selected="0">
            <x v="11"/>
          </reference>
        </references>
      </pivotArea>
    </chartFormat>
    <chartFormat chart="21" format="225">
      <pivotArea type="data" outline="0" fieldPosition="0">
        <references count="2">
          <reference field="4294967294" count="1" selected="0">
            <x v="3"/>
          </reference>
          <reference field="13"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1FC49E0-B370-42B2-9378-2EBFC9D10C3D}"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96:B98" firstHeaderRow="1" firstDataRow="1" firstDataCol="1"/>
  <pivotFields count="16">
    <pivotField showAll="0"/>
    <pivotField numFmtId="14" showAll="0">
      <items count="730">
        <item x="508"/>
        <item x="601"/>
        <item x="330"/>
        <item x="566"/>
        <item x="267"/>
        <item x="361"/>
        <item x="2"/>
        <item x="715"/>
        <item x="681"/>
        <item x="162"/>
        <item x="533"/>
        <item x="310"/>
        <item x="0"/>
        <item x="7"/>
        <item x="231"/>
        <item x="346"/>
        <item x="439"/>
        <item x="627"/>
        <item x="68"/>
        <item x="65"/>
        <item x="199"/>
        <item x="664"/>
        <item x="246"/>
        <item x="227"/>
        <item x="432"/>
        <item x="21"/>
        <item x="75"/>
        <item x="384"/>
        <item x="419"/>
        <item x="468"/>
        <item x="37"/>
        <item x="631"/>
        <item x="592"/>
        <item x="262"/>
        <item x="218"/>
        <item x="66"/>
        <item x="279"/>
        <item x="620"/>
        <item x="145"/>
        <item x="511"/>
        <item x="431"/>
        <item x="301"/>
        <item x="337"/>
        <item x="493"/>
        <item x="544"/>
        <item x="299"/>
        <item x="565"/>
        <item x="352"/>
        <item x="160"/>
        <item x="498"/>
        <item x="233"/>
        <item x="704"/>
        <item x="608"/>
        <item x="509"/>
        <item x="129"/>
        <item x="303"/>
        <item x="277"/>
        <item x="718"/>
        <item x="522"/>
        <item x="136"/>
        <item x="374"/>
        <item x="38"/>
        <item x="633"/>
        <item x="428"/>
        <item x="210"/>
        <item x="224"/>
        <item x="195"/>
        <item x="357"/>
        <item x="30"/>
        <item x="88"/>
        <item x="524"/>
        <item x="312"/>
        <item x="713"/>
        <item x="562"/>
        <item x="12"/>
        <item x="39"/>
        <item x="722"/>
        <item x="516"/>
        <item x="383"/>
        <item x="86"/>
        <item x="29"/>
        <item x="252"/>
        <item x="285"/>
        <item x="296"/>
        <item x="206"/>
        <item x="570"/>
        <item x="504"/>
        <item x="649"/>
        <item x="453"/>
        <item x="673"/>
        <item x="215"/>
        <item x="716"/>
        <item x="321"/>
        <item x="655"/>
        <item x="15"/>
        <item x="657"/>
        <item x="148"/>
        <item x="132"/>
        <item x="476"/>
        <item x="656"/>
        <item x="679"/>
        <item x="386"/>
        <item x="302"/>
        <item x="471"/>
        <item x="186"/>
        <item x="574"/>
        <item x="286"/>
        <item x="118"/>
        <item x="309"/>
        <item x="460"/>
        <item x="367"/>
        <item x="377"/>
        <item x="483"/>
        <item x="711"/>
        <item x="669"/>
        <item x="628"/>
        <item x="373"/>
        <item x="549"/>
        <item x="677"/>
        <item x="123"/>
        <item x="222"/>
        <item x="630"/>
        <item x="488"/>
        <item x="512"/>
        <item x="379"/>
        <item x="354"/>
        <item x="255"/>
        <item x="18"/>
        <item x="675"/>
        <item x="73"/>
        <item x="326"/>
        <item x="535"/>
        <item x="1"/>
        <item x="332"/>
        <item x="235"/>
        <item x="67"/>
        <item x="193"/>
        <item x="105"/>
        <item x="690"/>
        <item x="433"/>
        <item x="571"/>
        <item x="26"/>
        <item x="47"/>
        <item x="702"/>
        <item x="110"/>
        <item x="710"/>
        <item x="272"/>
        <item x="626"/>
        <item x="135"/>
        <item x="641"/>
        <item x="134"/>
        <item x="634"/>
        <item x="173"/>
        <item x="584"/>
        <item x="294"/>
        <item x="237"/>
        <item x="480"/>
        <item x="211"/>
        <item x="554"/>
        <item x="6"/>
        <item x="691"/>
        <item x="396"/>
        <item x="70"/>
        <item x="101"/>
        <item x="441"/>
        <item x="662"/>
        <item x="418"/>
        <item x="463"/>
        <item x="518"/>
        <item x="724"/>
        <item x="283"/>
        <item x="430"/>
        <item x="412"/>
        <item x="289"/>
        <item x="316"/>
        <item x="182"/>
        <item x="348"/>
        <item x="625"/>
        <item x="545"/>
        <item x="188"/>
        <item x="53"/>
        <item x="208"/>
        <item x="717"/>
        <item x="362"/>
        <item x="489"/>
        <item x="470"/>
        <item x="719"/>
        <item x="500"/>
        <item x="31"/>
        <item x="138"/>
        <item x="100"/>
        <item x="196"/>
        <item x="502"/>
        <item x="149"/>
        <item x="176"/>
        <item x="540"/>
        <item x="269"/>
        <item x="107"/>
        <item x="234"/>
        <item x="546"/>
        <item x="563"/>
        <item x="90"/>
        <item x="97"/>
        <item x="683"/>
        <item x="708"/>
        <item x="168"/>
        <item x="144"/>
        <item x="569"/>
        <item x="381"/>
        <item x="536"/>
        <item x="113"/>
        <item x="77"/>
        <item x="637"/>
        <item x="564"/>
        <item x="184"/>
        <item x="586"/>
        <item x="507"/>
        <item x="597"/>
        <item x="455"/>
        <item x="308"/>
        <item x="79"/>
        <item x="667"/>
        <item x="693"/>
        <item x="487"/>
        <item x="438"/>
        <item x="365"/>
        <item x="46"/>
        <item x="458"/>
        <item x="532"/>
        <item x="678"/>
        <item x="263"/>
        <item x="382"/>
        <item x="166"/>
        <item x="617"/>
        <item x="567"/>
        <item x="369"/>
        <item x="402"/>
        <item x="448"/>
        <item x="304"/>
        <item x="475"/>
        <item x="621"/>
        <item x="240"/>
        <item x="651"/>
        <item x="8"/>
        <item x="534"/>
        <item x="526"/>
        <item x="624"/>
        <item x="645"/>
        <item x="317"/>
        <item x="372"/>
        <item x="24"/>
        <item x="395"/>
        <item x="40"/>
        <item x="672"/>
        <item x="420"/>
        <item x="141"/>
        <item x="659"/>
        <item x="449"/>
        <item x="334"/>
        <item x="17"/>
        <item x="256"/>
        <item x="425"/>
        <item x="177"/>
        <item x="260"/>
        <item x="292"/>
        <item x="725"/>
        <item x="426"/>
        <item x="345"/>
        <item x="589"/>
        <item x="658"/>
        <item x="36"/>
        <item x="467"/>
        <item x="528"/>
        <item x="207"/>
        <item x="684"/>
        <item x="682"/>
        <item x="572"/>
        <item x="82"/>
        <item x="676"/>
        <item x="360"/>
        <item x="85"/>
        <item x="335"/>
        <item x="387"/>
        <item x="464"/>
        <item x="699"/>
        <item x="705"/>
        <item x="548"/>
        <item x="703"/>
        <item x="366"/>
        <item x="180"/>
        <item x="114"/>
        <item x="444"/>
        <item x="116"/>
        <item x="666"/>
        <item x="92"/>
        <item x="216"/>
        <item x="519"/>
        <item x="587"/>
        <item x="429"/>
        <item x="159"/>
        <item x="153"/>
        <item x="202"/>
        <item x="54"/>
        <item x="322"/>
        <item x="505"/>
        <item x="288"/>
        <item x="62"/>
        <item x="356"/>
        <item x="106"/>
        <item x="49"/>
        <item x="552"/>
        <item x="13"/>
        <item x="513"/>
        <item x="363"/>
        <item x="32"/>
        <item x="550"/>
        <item x="416"/>
        <item x="539"/>
        <item x="104"/>
        <item x="531"/>
        <item x="313"/>
        <item x="477"/>
        <item x="573"/>
        <item x="701"/>
        <item x="158"/>
        <item x="187"/>
        <item x="5"/>
        <item x="276"/>
        <item x="164"/>
        <item x="514"/>
        <item x="163"/>
        <item x="128"/>
        <item x="600"/>
        <item x="253"/>
        <item x="674"/>
        <item x="142"/>
        <item x="328"/>
        <item x="647"/>
        <item x="3"/>
        <item x="94"/>
        <item x="69"/>
        <item x="228"/>
        <item x="727"/>
        <item x="603"/>
        <item x="358"/>
        <item x="115"/>
        <item x="347"/>
        <item x="594"/>
        <item x="329"/>
        <item x="200"/>
        <item x="482"/>
        <item x="93"/>
        <item x="165"/>
        <item x="723"/>
        <item x="417"/>
        <item x="300"/>
        <item x="126"/>
        <item x="726"/>
        <item x="190"/>
        <item x="305"/>
        <item x="84"/>
        <item x="83"/>
        <item x="273"/>
        <item x="324"/>
        <item x="437"/>
        <item x="9"/>
        <item x="568"/>
        <item x="179"/>
        <item x="238"/>
        <item x="349"/>
        <item x="219"/>
        <item x="452"/>
        <item x="323"/>
        <item x="338"/>
        <item x="529"/>
        <item x="344"/>
        <item x="593"/>
        <item x="51"/>
        <item x="48"/>
        <item x="389"/>
        <item x="220"/>
        <item x="698"/>
        <item x="223"/>
        <item x="660"/>
        <item x="230"/>
        <item x="226"/>
        <item x="143"/>
        <item x="445"/>
        <item x="152"/>
        <item x="350"/>
        <item x="146"/>
        <item x="390"/>
        <item x="689"/>
        <item x="506"/>
        <item x="556"/>
        <item x="686"/>
        <item x="265"/>
        <item x="124"/>
        <item x="588"/>
        <item x="318"/>
        <item x="131"/>
        <item x="217"/>
        <item x="404"/>
        <item x="298"/>
        <item x="614"/>
        <item x="214"/>
        <item x="311"/>
        <item x="495"/>
        <item x="133"/>
        <item x="368"/>
        <item x="117"/>
        <item x="271"/>
        <item x="353"/>
        <item x="385"/>
        <item x="183"/>
        <item x="542"/>
        <item x="250"/>
        <item x="555"/>
        <item x="59"/>
        <item x="120"/>
        <item x="459"/>
        <item x="11"/>
        <item x="261"/>
        <item x="510"/>
        <item x="406"/>
        <item x="185"/>
        <item x="591"/>
        <item x="203"/>
        <item x="191"/>
        <item x="41"/>
        <item x="648"/>
        <item x="618"/>
        <item x="613"/>
        <item x="241"/>
        <item x="501"/>
        <item x="442"/>
        <item x="245"/>
        <item x="636"/>
        <item x="560"/>
        <item x="595"/>
        <item x="436"/>
        <item x="607"/>
        <item x="315"/>
        <item x="89"/>
        <item x="490"/>
        <item x="275"/>
        <item x="4"/>
        <item x="494"/>
        <item x="378"/>
        <item x="414"/>
        <item x="403"/>
        <item x="137"/>
        <item x="80"/>
        <item x="578"/>
        <item x="644"/>
        <item x="456"/>
        <item x="497"/>
        <item x="248"/>
        <item x="728"/>
        <item x="109"/>
        <item x="150"/>
        <item x="290"/>
        <item x="295"/>
        <item x="410"/>
        <item x="671"/>
        <item x="247"/>
        <item x="254"/>
        <item x="422"/>
        <item x="91"/>
        <item x="359"/>
        <item x="125"/>
        <item x="99"/>
        <item x="291"/>
        <item x="714"/>
        <item x="712"/>
        <item x="57"/>
        <item x="139"/>
        <item x="281"/>
        <item x="19"/>
        <item x="154"/>
        <item x="523"/>
        <item x="325"/>
        <item x="221"/>
        <item x="45"/>
        <item x="108"/>
        <item x="538"/>
        <item x="140"/>
        <item x="209"/>
        <item x="496"/>
        <item x="646"/>
        <item x="314"/>
        <item x="610"/>
        <item x="71"/>
        <item x="707"/>
        <item x="537"/>
        <item x="167"/>
        <item x="72"/>
        <item x="543"/>
        <item x="25"/>
        <item x="558"/>
        <item x="327"/>
        <item x="576"/>
        <item x="407"/>
        <item x="156"/>
        <item x="95"/>
        <item x="450"/>
        <item x="580"/>
        <item x="415"/>
        <item x="98"/>
        <item x="559"/>
        <item x="63"/>
        <item x="692"/>
        <item x="340"/>
        <item x="491"/>
        <item x="351"/>
        <item x="56"/>
        <item x="274"/>
        <item x="43"/>
        <item x="668"/>
        <item x="695"/>
        <item x="355"/>
        <item x="341"/>
        <item x="612"/>
        <item x="376"/>
        <item x="720"/>
        <item x="64"/>
        <item x="484"/>
        <item x="174"/>
        <item x="447"/>
        <item x="661"/>
        <item x="375"/>
        <item x="446"/>
        <item x="462"/>
        <item x="638"/>
        <item x="583"/>
        <item x="596"/>
        <item x="653"/>
        <item x="388"/>
        <item x="229"/>
        <item x="147"/>
        <item x="391"/>
        <item x="102"/>
        <item x="557"/>
        <item x="457"/>
        <item x="242"/>
        <item x="408"/>
        <item x="34"/>
        <item x="650"/>
        <item x="398"/>
        <item x="515"/>
        <item x="239"/>
        <item x="639"/>
        <item x="399"/>
        <item x="336"/>
        <item x="16"/>
        <item x="590"/>
        <item x="413"/>
        <item x="87"/>
        <item x="297"/>
        <item x="551"/>
        <item x="35"/>
        <item x="688"/>
        <item x="696"/>
        <item x="670"/>
        <item x="23"/>
        <item x="547"/>
        <item x="264"/>
        <item x="178"/>
        <item x="405"/>
        <item x="606"/>
        <item x="122"/>
        <item x="654"/>
        <item x="259"/>
        <item x="319"/>
        <item x="622"/>
        <item x="527"/>
        <item x="652"/>
        <item x="343"/>
        <item x="22"/>
        <item x="371"/>
        <item x="582"/>
        <item x="665"/>
        <item x="78"/>
        <item x="278"/>
        <item x="687"/>
        <item x="10"/>
        <item x="411"/>
        <item x="212"/>
        <item x="393"/>
        <item x="694"/>
        <item x="268"/>
        <item x="20"/>
        <item x="198"/>
        <item x="525"/>
        <item x="169"/>
        <item x="577"/>
        <item x="258"/>
        <item x="579"/>
        <item x="270"/>
        <item x="339"/>
        <item x="435"/>
        <item x="52"/>
        <item x="616"/>
        <item x="602"/>
        <item x="192"/>
        <item x="74"/>
        <item x="466"/>
        <item x="171"/>
        <item x="427"/>
        <item x="465"/>
        <item x="284"/>
        <item x="561"/>
        <item x="280"/>
        <item x="643"/>
        <item x="243"/>
        <item x="609"/>
        <item x="342"/>
        <item x="680"/>
        <item x="474"/>
        <item x="461"/>
        <item x="451"/>
        <item x="111"/>
        <item x="380"/>
        <item x="585"/>
        <item x="50"/>
        <item x="440"/>
        <item x="161"/>
        <item x="127"/>
        <item x="282"/>
        <item x="709"/>
        <item x="394"/>
        <item x="287"/>
        <item x="629"/>
        <item x="205"/>
        <item x="333"/>
        <item x="249"/>
        <item x="454"/>
        <item x="27"/>
        <item x="112"/>
        <item x="434"/>
        <item x="520"/>
        <item x="130"/>
        <item x="306"/>
        <item x="121"/>
        <item x="175"/>
        <item x="598"/>
        <item x="581"/>
        <item x="611"/>
        <item x="697"/>
        <item x="605"/>
        <item x="615"/>
        <item x="530"/>
        <item x="96"/>
        <item x="251"/>
        <item x="685"/>
        <item x="232"/>
        <item x="103"/>
        <item x="307"/>
        <item x="401"/>
        <item x="119"/>
        <item x="28"/>
        <item x="58"/>
        <item x="197"/>
        <item x="469"/>
        <item x="364"/>
        <item x="81"/>
        <item x="604"/>
        <item x="151"/>
        <item x="370"/>
        <item x="479"/>
        <item x="472"/>
        <item x="700"/>
        <item x="635"/>
        <item x="236"/>
        <item x="76"/>
        <item x="44"/>
        <item x="640"/>
        <item x="706"/>
        <item x="421"/>
        <item x="541"/>
        <item x="424"/>
        <item x="619"/>
        <item x="443"/>
        <item x="423"/>
        <item x="293"/>
        <item x="517"/>
        <item x="33"/>
        <item x="663"/>
        <item x="225"/>
        <item x="486"/>
        <item x="172"/>
        <item x="575"/>
        <item x="400"/>
        <item x="204"/>
        <item x="189"/>
        <item x="157"/>
        <item x="485"/>
        <item x="320"/>
        <item x="266"/>
        <item x="257"/>
        <item x="213"/>
        <item x="244"/>
        <item x="492"/>
        <item x="60"/>
        <item x="392"/>
        <item x="721"/>
        <item x="499"/>
        <item x="473"/>
        <item x="642"/>
        <item x="61"/>
        <item x="409"/>
        <item x="42"/>
        <item x="170"/>
        <item x="181"/>
        <item x="194"/>
        <item x="331"/>
        <item x="481"/>
        <item x="14"/>
        <item x="599"/>
        <item x="478"/>
        <item x="553"/>
        <item x="632"/>
        <item x="503"/>
        <item x="155"/>
        <item x="55"/>
        <item x="521"/>
        <item x="397"/>
        <item x="623"/>
        <item x="201"/>
        <item t="default"/>
      </items>
    </pivotField>
    <pivotField axis="axisRow" showAll="0">
      <items count="5">
        <item h="1" x="0"/>
        <item x="1"/>
        <item h="1" x="2"/>
        <item h="1" x="3"/>
        <item t="default"/>
      </items>
    </pivotField>
    <pivotField showAll="0">
      <items count="11">
        <item x="0"/>
        <item x="3"/>
        <item x="2"/>
        <item x="1"/>
        <item x="9"/>
        <item x="7"/>
        <item x="4"/>
        <item x="5"/>
        <item x="8"/>
        <item x="6"/>
        <item t="default"/>
      </items>
    </pivotField>
    <pivotField showAll="0"/>
    <pivotField showAll="0"/>
    <pivotField showAll="0"/>
    <pivotField showAll="0"/>
    <pivotField showAll="0"/>
    <pivotField showAll="0"/>
    <pivotField showAll="0"/>
    <pivotField numFmtId="10" showAll="0"/>
    <pivotField dataField="1" dragToRow="0" dragToCol="0" dragToPage="0" showAll="0" defaultSubtotal="0"/>
    <pivotField showAll="0" defaultSubtotal="0"/>
    <pivotField showAll="0" defaultSubtotal="0"/>
    <pivotField showAll="0" defaultSubtotal="0">
      <items count="4">
        <item x="0"/>
        <item x="1"/>
        <item x="2"/>
        <item x="3"/>
      </items>
    </pivotField>
  </pivotFields>
  <rowFields count="1">
    <field x="2"/>
  </rowFields>
  <rowItems count="2">
    <i>
      <x v="1"/>
    </i>
    <i t="grand">
      <x/>
    </i>
  </rowItems>
  <colItems count="1">
    <i/>
  </colItems>
  <dataFields count="1">
    <dataField name="Sum of total engagement" fld="12" baseField="0" baseItem="0"/>
  </dataFields>
  <chartFormats count="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0568764-E964-4C62-8020-E223D942ADDF}" name="PivotTable13"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A68:C73" firstHeaderRow="1" firstDataRow="2" firstDataCol="1"/>
  <pivotFields count="16">
    <pivotField showAll="0"/>
    <pivotField numFmtId="14" showAll="0">
      <items count="730">
        <item x="508"/>
        <item x="601"/>
        <item x="330"/>
        <item x="566"/>
        <item x="267"/>
        <item x="361"/>
        <item x="2"/>
        <item x="715"/>
        <item x="681"/>
        <item x="162"/>
        <item x="533"/>
        <item x="310"/>
        <item x="0"/>
        <item x="7"/>
        <item x="231"/>
        <item x="346"/>
        <item x="439"/>
        <item x="627"/>
        <item x="68"/>
        <item x="65"/>
        <item x="199"/>
        <item x="664"/>
        <item x="246"/>
        <item x="227"/>
        <item x="432"/>
        <item x="21"/>
        <item x="75"/>
        <item x="384"/>
        <item x="419"/>
        <item x="468"/>
        <item x="37"/>
        <item x="631"/>
        <item x="592"/>
        <item x="262"/>
        <item x="218"/>
        <item x="66"/>
        <item x="279"/>
        <item x="620"/>
        <item x="145"/>
        <item x="511"/>
        <item x="431"/>
        <item x="301"/>
        <item x="337"/>
        <item x="493"/>
        <item x="544"/>
        <item x="299"/>
        <item x="565"/>
        <item x="352"/>
        <item x="160"/>
        <item x="498"/>
        <item x="233"/>
        <item x="704"/>
        <item x="608"/>
        <item x="509"/>
        <item x="129"/>
        <item x="303"/>
        <item x="277"/>
        <item x="718"/>
        <item x="522"/>
        <item x="136"/>
        <item x="374"/>
        <item x="38"/>
        <item x="633"/>
        <item x="428"/>
        <item x="210"/>
        <item x="224"/>
        <item x="195"/>
        <item x="357"/>
        <item x="30"/>
        <item x="88"/>
        <item x="524"/>
        <item x="312"/>
        <item x="713"/>
        <item x="562"/>
        <item x="12"/>
        <item x="39"/>
        <item x="722"/>
        <item x="516"/>
        <item x="383"/>
        <item x="86"/>
        <item x="29"/>
        <item x="252"/>
        <item x="285"/>
        <item x="296"/>
        <item x="206"/>
        <item x="570"/>
        <item x="504"/>
        <item x="649"/>
        <item x="453"/>
        <item x="673"/>
        <item x="215"/>
        <item x="716"/>
        <item x="321"/>
        <item x="655"/>
        <item x="15"/>
        <item x="657"/>
        <item x="148"/>
        <item x="132"/>
        <item x="476"/>
        <item x="656"/>
        <item x="679"/>
        <item x="386"/>
        <item x="302"/>
        <item x="471"/>
        <item x="186"/>
        <item x="574"/>
        <item x="286"/>
        <item x="118"/>
        <item x="309"/>
        <item x="460"/>
        <item x="367"/>
        <item x="377"/>
        <item x="483"/>
        <item x="711"/>
        <item x="669"/>
        <item x="628"/>
        <item x="373"/>
        <item x="549"/>
        <item x="677"/>
        <item x="123"/>
        <item x="222"/>
        <item x="630"/>
        <item x="488"/>
        <item x="512"/>
        <item x="379"/>
        <item x="354"/>
        <item x="255"/>
        <item x="18"/>
        <item x="675"/>
        <item x="73"/>
        <item x="326"/>
        <item x="535"/>
        <item x="1"/>
        <item x="332"/>
        <item x="235"/>
        <item x="67"/>
        <item x="193"/>
        <item x="105"/>
        <item x="690"/>
        <item x="433"/>
        <item x="571"/>
        <item x="26"/>
        <item x="47"/>
        <item x="702"/>
        <item x="110"/>
        <item x="710"/>
        <item x="272"/>
        <item x="626"/>
        <item x="135"/>
        <item x="641"/>
        <item x="134"/>
        <item x="634"/>
        <item x="173"/>
        <item x="584"/>
        <item x="294"/>
        <item x="237"/>
        <item x="480"/>
        <item x="211"/>
        <item x="554"/>
        <item x="6"/>
        <item x="691"/>
        <item x="396"/>
        <item x="70"/>
        <item x="101"/>
        <item x="441"/>
        <item x="662"/>
        <item x="418"/>
        <item x="463"/>
        <item x="518"/>
        <item x="724"/>
        <item x="283"/>
        <item x="430"/>
        <item x="412"/>
        <item x="289"/>
        <item x="316"/>
        <item x="182"/>
        <item x="348"/>
        <item x="625"/>
        <item x="545"/>
        <item x="188"/>
        <item x="53"/>
        <item x="208"/>
        <item x="717"/>
        <item x="362"/>
        <item x="489"/>
        <item x="470"/>
        <item x="719"/>
        <item x="500"/>
        <item x="31"/>
        <item x="138"/>
        <item x="100"/>
        <item x="196"/>
        <item x="502"/>
        <item x="149"/>
        <item x="176"/>
        <item x="540"/>
        <item x="269"/>
        <item x="107"/>
        <item x="234"/>
        <item x="546"/>
        <item x="563"/>
        <item x="90"/>
        <item x="97"/>
        <item x="683"/>
        <item x="708"/>
        <item x="168"/>
        <item x="144"/>
        <item x="569"/>
        <item x="381"/>
        <item x="536"/>
        <item x="113"/>
        <item x="77"/>
        <item x="637"/>
        <item x="564"/>
        <item x="184"/>
        <item x="586"/>
        <item x="507"/>
        <item x="597"/>
        <item x="455"/>
        <item x="308"/>
        <item x="79"/>
        <item x="667"/>
        <item x="693"/>
        <item x="487"/>
        <item x="438"/>
        <item x="365"/>
        <item x="46"/>
        <item x="458"/>
        <item x="532"/>
        <item x="678"/>
        <item x="263"/>
        <item x="382"/>
        <item x="166"/>
        <item x="617"/>
        <item x="567"/>
        <item x="369"/>
        <item x="402"/>
        <item x="448"/>
        <item x="304"/>
        <item x="475"/>
        <item x="621"/>
        <item x="240"/>
        <item x="651"/>
        <item x="8"/>
        <item x="534"/>
        <item x="526"/>
        <item x="624"/>
        <item x="645"/>
        <item x="317"/>
        <item x="372"/>
        <item x="24"/>
        <item x="395"/>
        <item x="40"/>
        <item x="672"/>
        <item x="420"/>
        <item x="141"/>
        <item x="659"/>
        <item x="449"/>
        <item x="334"/>
        <item x="17"/>
        <item x="256"/>
        <item x="425"/>
        <item x="177"/>
        <item x="260"/>
        <item x="292"/>
        <item x="725"/>
        <item x="426"/>
        <item x="345"/>
        <item x="589"/>
        <item x="658"/>
        <item x="36"/>
        <item x="467"/>
        <item x="528"/>
        <item x="207"/>
        <item x="684"/>
        <item x="682"/>
        <item x="572"/>
        <item x="82"/>
        <item x="676"/>
        <item x="360"/>
        <item x="85"/>
        <item x="335"/>
        <item x="387"/>
        <item x="464"/>
        <item x="699"/>
        <item x="705"/>
        <item x="548"/>
        <item x="703"/>
        <item x="366"/>
        <item x="180"/>
        <item x="114"/>
        <item x="444"/>
        <item x="116"/>
        <item x="666"/>
        <item x="92"/>
        <item x="216"/>
        <item x="519"/>
        <item x="587"/>
        <item x="429"/>
        <item x="159"/>
        <item x="153"/>
        <item x="202"/>
        <item x="54"/>
        <item x="322"/>
        <item x="505"/>
        <item x="288"/>
        <item x="62"/>
        <item x="356"/>
        <item x="106"/>
        <item x="49"/>
        <item x="552"/>
        <item x="13"/>
        <item x="513"/>
        <item x="363"/>
        <item x="32"/>
        <item x="550"/>
        <item x="416"/>
        <item x="539"/>
        <item x="104"/>
        <item x="531"/>
        <item x="313"/>
        <item x="477"/>
        <item x="573"/>
        <item x="701"/>
        <item x="158"/>
        <item x="187"/>
        <item x="5"/>
        <item x="276"/>
        <item x="164"/>
        <item x="514"/>
        <item x="163"/>
        <item x="128"/>
        <item x="600"/>
        <item x="253"/>
        <item x="674"/>
        <item x="142"/>
        <item x="328"/>
        <item x="647"/>
        <item x="3"/>
        <item x="94"/>
        <item x="69"/>
        <item x="228"/>
        <item x="727"/>
        <item x="603"/>
        <item x="358"/>
        <item x="115"/>
        <item x="347"/>
        <item x="594"/>
        <item x="329"/>
        <item x="200"/>
        <item x="482"/>
        <item x="93"/>
        <item x="165"/>
        <item x="723"/>
        <item x="417"/>
        <item x="300"/>
        <item x="126"/>
        <item x="726"/>
        <item x="190"/>
        <item x="305"/>
        <item x="84"/>
        <item x="83"/>
        <item x="273"/>
        <item x="324"/>
        <item x="437"/>
        <item x="9"/>
        <item x="568"/>
        <item x="179"/>
        <item x="238"/>
        <item x="349"/>
        <item x="219"/>
        <item x="452"/>
        <item x="323"/>
        <item x="338"/>
        <item x="529"/>
        <item x="344"/>
        <item x="593"/>
        <item x="51"/>
        <item x="48"/>
        <item x="389"/>
        <item x="220"/>
        <item x="698"/>
        <item x="223"/>
        <item x="660"/>
        <item x="230"/>
        <item x="226"/>
        <item x="143"/>
        <item x="445"/>
        <item x="152"/>
        <item x="350"/>
        <item x="146"/>
        <item x="390"/>
        <item x="689"/>
        <item x="506"/>
        <item x="556"/>
        <item x="686"/>
        <item x="265"/>
        <item x="124"/>
        <item x="588"/>
        <item x="318"/>
        <item x="131"/>
        <item x="217"/>
        <item x="404"/>
        <item x="298"/>
        <item x="614"/>
        <item x="214"/>
        <item x="311"/>
        <item x="495"/>
        <item x="133"/>
        <item x="368"/>
        <item x="117"/>
        <item x="271"/>
        <item x="353"/>
        <item x="385"/>
        <item x="183"/>
        <item x="542"/>
        <item x="250"/>
        <item x="555"/>
        <item x="59"/>
        <item x="120"/>
        <item x="459"/>
        <item x="11"/>
        <item x="261"/>
        <item x="510"/>
        <item x="406"/>
        <item x="185"/>
        <item x="591"/>
        <item x="203"/>
        <item x="191"/>
        <item x="41"/>
        <item x="648"/>
        <item x="618"/>
        <item x="613"/>
        <item x="241"/>
        <item x="501"/>
        <item x="442"/>
        <item x="245"/>
        <item x="636"/>
        <item x="560"/>
        <item x="595"/>
        <item x="436"/>
        <item x="607"/>
        <item x="315"/>
        <item x="89"/>
        <item x="490"/>
        <item x="275"/>
        <item x="4"/>
        <item x="494"/>
        <item x="378"/>
        <item x="414"/>
        <item x="403"/>
        <item x="137"/>
        <item x="80"/>
        <item x="578"/>
        <item x="644"/>
        <item x="456"/>
        <item x="497"/>
        <item x="248"/>
        <item x="728"/>
        <item x="109"/>
        <item x="150"/>
        <item x="290"/>
        <item x="295"/>
        <item x="410"/>
        <item x="671"/>
        <item x="247"/>
        <item x="254"/>
        <item x="422"/>
        <item x="91"/>
        <item x="359"/>
        <item x="125"/>
        <item x="99"/>
        <item x="291"/>
        <item x="714"/>
        <item x="712"/>
        <item x="57"/>
        <item x="139"/>
        <item x="281"/>
        <item x="19"/>
        <item x="154"/>
        <item x="523"/>
        <item x="325"/>
        <item x="221"/>
        <item x="45"/>
        <item x="108"/>
        <item x="538"/>
        <item x="140"/>
        <item x="209"/>
        <item x="496"/>
        <item x="646"/>
        <item x="314"/>
        <item x="610"/>
        <item x="71"/>
        <item x="707"/>
        <item x="537"/>
        <item x="167"/>
        <item x="72"/>
        <item x="543"/>
        <item x="25"/>
        <item x="558"/>
        <item x="327"/>
        <item x="576"/>
        <item x="407"/>
        <item x="156"/>
        <item x="95"/>
        <item x="450"/>
        <item x="580"/>
        <item x="415"/>
        <item x="98"/>
        <item x="559"/>
        <item x="63"/>
        <item x="692"/>
        <item x="340"/>
        <item x="491"/>
        <item x="351"/>
        <item x="56"/>
        <item x="274"/>
        <item x="43"/>
        <item x="668"/>
        <item x="695"/>
        <item x="355"/>
        <item x="341"/>
        <item x="612"/>
        <item x="376"/>
        <item x="720"/>
        <item x="64"/>
        <item x="484"/>
        <item x="174"/>
        <item x="447"/>
        <item x="661"/>
        <item x="375"/>
        <item x="446"/>
        <item x="462"/>
        <item x="638"/>
        <item x="583"/>
        <item x="596"/>
        <item x="653"/>
        <item x="388"/>
        <item x="229"/>
        <item x="147"/>
        <item x="391"/>
        <item x="102"/>
        <item x="557"/>
        <item x="457"/>
        <item x="242"/>
        <item x="408"/>
        <item x="34"/>
        <item x="650"/>
        <item x="398"/>
        <item x="515"/>
        <item x="239"/>
        <item x="639"/>
        <item x="399"/>
        <item x="336"/>
        <item x="16"/>
        <item x="590"/>
        <item x="413"/>
        <item x="87"/>
        <item x="297"/>
        <item x="551"/>
        <item x="35"/>
        <item x="688"/>
        <item x="696"/>
        <item x="670"/>
        <item x="23"/>
        <item x="547"/>
        <item x="264"/>
        <item x="178"/>
        <item x="405"/>
        <item x="606"/>
        <item x="122"/>
        <item x="654"/>
        <item x="259"/>
        <item x="319"/>
        <item x="622"/>
        <item x="527"/>
        <item x="652"/>
        <item x="343"/>
        <item x="22"/>
        <item x="371"/>
        <item x="582"/>
        <item x="665"/>
        <item x="78"/>
        <item x="278"/>
        <item x="687"/>
        <item x="10"/>
        <item x="411"/>
        <item x="212"/>
        <item x="393"/>
        <item x="694"/>
        <item x="268"/>
        <item x="20"/>
        <item x="198"/>
        <item x="525"/>
        <item x="169"/>
        <item x="577"/>
        <item x="258"/>
        <item x="579"/>
        <item x="270"/>
        <item x="339"/>
        <item x="435"/>
        <item x="52"/>
        <item x="616"/>
        <item x="602"/>
        <item x="192"/>
        <item x="74"/>
        <item x="466"/>
        <item x="171"/>
        <item x="427"/>
        <item x="465"/>
        <item x="284"/>
        <item x="561"/>
        <item x="280"/>
        <item x="643"/>
        <item x="243"/>
        <item x="609"/>
        <item x="342"/>
        <item x="680"/>
        <item x="474"/>
        <item x="461"/>
        <item x="451"/>
        <item x="111"/>
        <item x="380"/>
        <item x="585"/>
        <item x="50"/>
        <item x="440"/>
        <item x="161"/>
        <item x="127"/>
        <item x="282"/>
        <item x="709"/>
        <item x="394"/>
        <item x="287"/>
        <item x="629"/>
        <item x="205"/>
        <item x="333"/>
        <item x="249"/>
        <item x="454"/>
        <item x="27"/>
        <item x="112"/>
        <item x="434"/>
        <item x="520"/>
        <item x="130"/>
        <item x="306"/>
        <item x="121"/>
        <item x="175"/>
        <item x="598"/>
        <item x="581"/>
        <item x="611"/>
        <item x="697"/>
        <item x="605"/>
        <item x="615"/>
        <item x="530"/>
        <item x="96"/>
        <item x="251"/>
        <item x="685"/>
        <item x="232"/>
        <item x="103"/>
        <item x="307"/>
        <item x="401"/>
        <item x="119"/>
        <item x="28"/>
        <item x="58"/>
        <item x="197"/>
        <item x="469"/>
        <item x="364"/>
        <item x="81"/>
        <item x="604"/>
        <item x="151"/>
        <item x="370"/>
        <item x="479"/>
        <item x="472"/>
        <item x="700"/>
        <item x="635"/>
        <item x="236"/>
        <item x="76"/>
        <item x="44"/>
        <item x="640"/>
        <item x="706"/>
        <item x="421"/>
        <item x="541"/>
        <item x="424"/>
        <item x="619"/>
        <item x="443"/>
        <item x="423"/>
        <item x="293"/>
        <item x="517"/>
        <item x="33"/>
        <item x="663"/>
        <item x="225"/>
        <item x="486"/>
        <item x="172"/>
        <item x="575"/>
        <item x="400"/>
        <item x="204"/>
        <item x="189"/>
        <item x="157"/>
        <item x="485"/>
        <item x="320"/>
        <item x="266"/>
        <item x="257"/>
        <item x="213"/>
        <item x="244"/>
        <item x="492"/>
        <item x="60"/>
        <item x="392"/>
        <item x="721"/>
        <item x="499"/>
        <item x="473"/>
        <item x="642"/>
        <item x="61"/>
        <item x="409"/>
        <item x="42"/>
        <item x="170"/>
        <item x="181"/>
        <item x="194"/>
        <item x="331"/>
        <item x="481"/>
        <item x="14"/>
        <item x="599"/>
        <item x="478"/>
        <item x="553"/>
        <item x="632"/>
        <item x="503"/>
        <item x="155"/>
        <item x="55"/>
        <item x="521"/>
        <item x="397"/>
        <item x="623"/>
        <item x="201"/>
        <item t="default"/>
      </items>
    </pivotField>
    <pivotField axis="axisCol" showAll="0">
      <items count="5">
        <item h="1" x="0"/>
        <item x="1"/>
        <item h="1" x="2"/>
        <item h="1" x="3"/>
        <item t="default"/>
      </items>
    </pivotField>
    <pivotField showAll="0">
      <items count="11">
        <item x="0"/>
        <item x="3"/>
        <item x="2"/>
        <item x="1"/>
        <item x="9"/>
        <item x="7"/>
        <item x="4"/>
        <item x="5"/>
        <item x="8"/>
        <item x="6"/>
        <item t="default"/>
      </items>
    </pivotField>
    <pivotField showAll="0">
      <items count="7">
        <item x="4"/>
        <item x="2"/>
        <item x="5"/>
        <item x="1"/>
        <item x="3"/>
        <item x="0"/>
        <item t="default"/>
      </items>
    </pivotField>
    <pivotField showAll="0">
      <items count="9">
        <item x="3"/>
        <item x="2"/>
        <item x="6"/>
        <item x="5"/>
        <item x="1"/>
        <item x="4"/>
        <item x="0"/>
        <item x="7"/>
        <item t="default"/>
      </items>
    </pivotField>
    <pivotField dataField="1" showAll="0"/>
    <pivotField dataField="1" showAll="0"/>
    <pivotField dataField="1" showAll="0"/>
    <pivotField dataField="1" showAll="0"/>
    <pivotField showAll="0">
      <items count="4">
        <item x="0"/>
        <item x="2"/>
        <item x="1"/>
        <item t="default"/>
      </items>
    </pivotField>
    <pivotField numFmtId="10" showAll="0"/>
    <pivotField dragToRow="0" dragToCol="0" dragToPage="0" showAll="0" defaultSubtotal="0"/>
    <pivotField showAll="0" defaultSubtotal="0"/>
    <pivotField showAll="0" defaultSubtotal="0"/>
    <pivotField showAll="0" defaultSubtotal="0">
      <items count="4">
        <item x="0"/>
        <item x="1"/>
        <item x="2"/>
        <item x="3"/>
      </items>
    </pivotField>
  </pivotFields>
  <rowFields count="1">
    <field x="-2"/>
  </rowFields>
  <rowItems count="4">
    <i>
      <x/>
    </i>
    <i i="1">
      <x v="1"/>
    </i>
    <i i="2">
      <x v="2"/>
    </i>
    <i i="3">
      <x v="3"/>
    </i>
  </rowItems>
  <colFields count="1">
    <field x="2"/>
  </colFields>
  <colItems count="2">
    <i>
      <x v="1"/>
    </i>
    <i t="grand">
      <x/>
    </i>
  </colItems>
  <dataFields count="4">
    <dataField name="Sum of Comments" fld="9" baseField="0" baseItem="0"/>
    <dataField name="Sum of Likes" fld="7" baseField="0" baseItem="0"/>
    <dataField name="Sum of Shares" fld="8" baseField="0" baseItem="0"/>
    <dataField name="Sum of Views" fld="6" baseField="0" baseItem="0"/>
  </dataFields>
  <chartFormats count="18">
    <chartFormat chart="3" format="0" series="1">
      <pivotArea type="data" outline="0" fieldPosition="0">
        <references count="2">
          <reference field="4294967294" count="1" selected="0">
            <x v="0"/>
          </reference>
          <reference field="2" count="1" selected="0">
            <x v="1"/>
          </reference>
        </references>
      </pivotArea>
    </chartFormat>
    <chartFormat chart="3" format="1">
      <pivotArea type="data" outline="0" fieldPosition="0">
        <references count="2">
          <reference field="4294967294" count="1" selected="0">
            <x v="2"/>
          </reference>
          <reference field="2" count="1" selected="0">
            <x v="1"/>
          </reference>
        </references>
      </pivotArea>
    </chartFormat>
    <chartFormat chart="3" format="2">
      <pivotArea type="data" outline="0" fieldPosition="0">
        <references count="2">
          <reference field="4294967294" count="1" selected="0">
            <x v="1"/>
          </reference>
          <reference field="2" count="1" selected="0">
            <x v="1"/>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 chart="3" format="4">
      <pivotArea type="data" outline="0" fieldPosition="0">
        <references count="2">
          <reference field="4294967294" count="1" selected="0">
            <x v="3"/>
          </reference>
          <reference field="2" count="1" selected="0">
            <x v="1"/>
          </reference>
        </references>
      </pivotArea>
    </chartFormat>
    <chartFormat chart="11" format="10" series="1">
      <pivotArea type="data" outline="0" fieldPosition="0">
        <references count="2">
          <reference field="4294967294" count="1" selected="0">
            <x v="0"/>
          </reference>
          <reference field="2" count="1" selected="0">
            <x v="1"/>
          </reference>
        </references>
      </pivotArea>
    </chartFormat>
    <chartFormat chart="11" format="11">
      <pivotArea type="data" outline="0" fieldPosition="0">
        <references count="2">
          <reference field="4294967294" count="1" selected="0">
            <x v="0"/>
          </reference>
          <reference field="2" count="1" selected="0">
            <x v="1"/>
          </reference>
        </references>
      </pivotArea>
    </chartFormat>
    <chartFormat chart="11" format="12">
      <pivotArea type="data" outline="0" fieldPosition="0">
        <references count="2">
          <reference field="4294967294" count="1" selected="0">
            <x v="1"/>
          </reference>
          <reference field="2" count="1" selected="0">
            <x v="1"/>
          </reference>
        </references>
      </pivotArea>
    </chartFormat>
    <chartFormat chart="11" format="13">
      <pivotArea type="data" outline="0" fieldPosition="0">
        <references count="2">
          <reference field="4294967294" count="1" selected="0">
            <x v="2"/>
          </reference>
          <reference field="2" count="1" selected="0">
            <x v="1"/>
          </reference>
        </references>
      </pivotArea>
    </chartFormat>
    <chartFormat chart="11" format="14">
      <pivotArea type="data" outline="0" fieldPosition="0">
        <references count="2">
          <reference field="4294967294" count="1" selected="0">
            <x v="3"/>
          </reference>
          <reference field="2" count="1" selected="0">
            <x v="1"/>
          </reference>
        </references>
      </pivotArea>
    </chartFormat>
    <chartFormat chart="17" format="20" series="1">
      <pivotArea type="data" outline="0" fieldPosition="0">
        <references count="2">
          <reference field="4294967294" count="1" selected="0">
            <x v="0"/>
          </reference>
          <reference field="2" count="1" selected="0">
            <x v="1"/>
          </reference>
        </references>
      </pivotArea>
    </chartFormat>
    <chartFormat chart="17" format="21">
      <pivotArea type="data" outline="0" fieldPosition="0">
        <references count="2">
          <reference field="4294967294" count="1" selected="0">
            <x v="0"/>
          </reference>
          <reference field="2" count="1" selected="0">
            <x v="1"/>
          </reference>
        </references>
      </pivotArea>
    </chartFormat>
    <chartFormat chart="17" format="22">
      <pivotArea type="data" outline="0" fieldPosition="0">
        <references count="2">
          <reference field="4294967294" count="1" selected="0">
            <x v="1"/>
          </reference>
          <reference field="2" count="1" selected="0">
            <x v="1"/>
          </reference>
        </references>
      </pivotArea>
    </chartFormat>
    <chartFormat chart="17" format="23">
      <pivotArea type="data" outline="0" fieldPosition="0">
        <references count="2">
          <reference field="4294967294" count="1" selected="0">
            <x v="2"/>
          </reference>
          <reference field="2" count="1" selected="0">
            <x v="1"/>
          </reference>
        </references>
      </pivotArea>
    </chartFormat>
    <chartFormat chart="17" format="24">
      <pivotArea type="data" outline="0" fieldPosition="0">
        <references count="2">
          <reference field="4294967294" count="1" selected="0">
            <x v="3"/>
          </reference>
          <reference field="2" count="1" selected="0">
            <x v="1"/>
          </reference>
        </references>
      </pivotArea>
    </chartFormat>
    <chartFormat chart="11" format="15" series="1">
      <pivotArea type="data" outline="0" fieldPosition="0">
        <references count="1">
          <reference field="4294967294" count="1" selected="0">
            <x v="0"/>
          </reference>
        </references>
      </pivotArea>
    </chartFormat>
    <chartFormat chart="20" format="0" series="1">
      <pivotArea type="data" outline="0" fieldPosition="0">
        <references count="2">
          <reference field="4294967294" count="1" selected="0">
            <x v="0"/>
          </reference>
          <reference field="2" count="1" selected="0">
            <x v="1"/>
          </reference>
        </references>
      </pivotArea>
    </chartFormat>
    <chartFormat chart="21"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0E37675-953E-44F2-A5D2-22D00D77DA22}"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52:B61" firstHeaderRow="1" firstDataRow="1" firstDataCol="1" rowPageCount="1" colPageCount="1"/>
  <pivotFields count="16">
    <pivotField showAll="0"/>
    <pivotField numFmtId="14" showAll="0">
      <items count="730">
        <item x="508"/>
        <item x="601"/>
        <item x="330"/>
        <item x="566"/>
        <item x="267"/>
        <item x="361"/>
        <item x="2"/>
        <item x="715"/>
        <item x="681"/>
        <item x="162"/>
        <item x="533"/>
        <item x="310"/>
        <item x="0"/>
        <item x="7"/>
        <item x="231"/>
        <item x="346"/>
        <item x="439"/>
        <item x="627"/>
        <item x="68"/>
        <item x="65"/>
        <item x="199"/>
        <item x="664"/>
        <item x="246"/>
        <item x="227"/>
        <item x="432"/>
        <item x="21"/>
        <item x="75"/>
        <item x="384"/>
        <item x="419"/>
        <item x="468"/>
        <item x="37"/>
        <item x="631"/>
        <item x="592"/>
        <item x="262"/>
        <item x="218"/>
        <item x="66"/>
        <item x="279"/>
        <item x="620"/>
        <item x="145"/>
        <item x="511"/>
        <item x="431"/>
        <item x="301"/>
        <item x="337"/>
        <item x="493"/>
        <item x="544"/>
        <item x="299"/>
        <item x="565"/>
        <item x="352"/>
        <item x="160"/>
        <item x="498"/>
        <item x="233"/>
        <item x="704"/>
        <item x="608"/>
        <item x="509"/>
        <item x="129"/>
        <item x="303"/>
        <item x="277"/>
        <item x="718"/>
        <item x="522"/>
        <item x="136"/>
        <item x="374"/>
        <item x="38"/>
        <item x="633"/>
        <item x="428"/>
        <item x="210"/>
        <item x="224"/>
        <item x="195"/>
        <item x="357"/>
        <item x="30"/>
        <item x="88"/>
        <item x="524"/>
        <item x="312"/>
        <item x="713"/>
        <item x="562"/>
        <item x="12"/>
        <item x="39"/>
        <item x="722"/>
        <item x="516"/>
        <item x="383"/>
        <item x="86"/>
        <item x="29"/>
        <item x="252"/>
        <item x="285"/>
        <item x="296"/>
        <item x="206"/>
        <item x="570"/>
        <item x="504"/>
        <item x="649"/>
        <item x="453"/>
        <item x="673"/>
        <item x="215"/>
        <item x="716"/>
        <item x="321"/>
        <item x="655"/>
        <item x="15"/>
        <item x="657"/>
        <item x="148"/>
        <item x="132"/>
        <item x="476"/>
        <item x="656"/>
        <item x="679"/>
        <item x="386"/>
        <item x="302"/>
        <item x="471"/>
        <item x="186"/>
        <item x="574"/>
        <item x="286"/>
        <item x="118"/>
        <item x="309"/>
        <item x="460"/>
        <item x="367"/>
        <item x="377"/>
        <item x="483"/>
        <item x="711"/>
        <item x="669"/>
        <item x="628"/>
        <item x="373"/>
        <item x="549"/>
        <item x="677"/>
        <item x="123"/>
        <item x="222"/>
        <item x="630"/>
        <item x="488"/>
        <item x="512"/>
        <item x="379"/>
        <item x="354"/>
        <item x="255"/>
        <item x="18"/>
        <item x="675"/>
        <item x="73"/>
        <item x="326"/>
        <item x="535"/>
        <item x="1"/>
        <item x="332"/>
        <item x="235"/>
        <item x="67"/>
        <item x="193"/>
        <item x="105"/>
        <item x="690"/>
        <item x="433"/>
        <item x="571"/>
        <item x="26"/>
        <item x="47"/>
        <item x="702"/>
        <item x="110"/>
        <item x="710"/>
        <item x="272"/>
        <item x="626"/>
        <item x="135"/>
        <item x="641"/>
        <item x="134"/>
        <item x="634"/>
        <item x="173"/>
        <item x="584"/>
        <item x="294"/>
        <item x="237"/>
        <item x="480"/>
        <item x="211"/>
        <item x="554"/>
        <item x="6"/>
        <item x="691"/>
        <item x="396"/>
        <item x="70"/>
        <item x="101"/>
        <item x="441"/>
        <item x="662"/>
        <item x="418"/>
        <item x="463"/>
        <item x="518"/>
        <item x="724"/>
        <item x="283"/>
        <item x="430"/>
        <item x="412"/>
        <item x="289"/>
        <item x="316"/>
        <item x="182"/>
        <item x="348"/>
        <item x="625"/>
        <item x="545"/>
        <item x="188"/>
        <item x="53"/>
        <item x="208"/>
        <item x="717"/>
        <item x="362"/>
        <item x="489"/>
        <item x="470"/>
        <item x="719"/>
        <item x="500"/>
        <item x="31"/>
        <item x="138"/>
        <item x="100"/>
        <item x="196"/>
        <item x="502"/>
        <item x="149"/>
        <item x="176"/>
        <item x="540"/>
        <item x="269"/>
        <item x="107"/>
        <item x="234"/>
        <item x="546"/>
        <item x="563"/>
        <item x="90"/>
        <item x="97"/>
        <item x="683"/>
        <item x="708"/>
        <item x="168"/>
        <item x="144"/>
        <item x="569"/>
        <item x="381"/>
        <item x="536"/>
        <item x="113"/>
        <item x="77"/>
        <item x="637"/>
        <item x="564"/>
        <item x="184"/>
        <item x="586"/>
        <item x="507"/>
        <item x="597"/>
        <item x="455"/>
        <item x="308"/>
        <item x="79"/>
        <item x="667"/>
        <item x="693"/>
        <item x="487"/>
        <item x="438"/>
        <item x="365"/>
        <item x="46"/>
        <item x="458"/>
        <item x="532"/>
        <item x="678"/>
        <item x="263"/>
        <item x="382"/>
        <item x="166"/>
        <item x="617"/>
        <item x="567"/>
        <item x="369"/>
        <item x="402"/>
        <item x="448"/>
        <item x="304"/>
        <item x="475"/>
        <item x="621"/>
        <item x="240"/>
        <item x="651"/>
        <item x="8"/>
        <item x="534"/>
        <item x="526"/>
        <item x="624"/>
        <item x="645"/>
        <item x="317"/>
        <item x="372"/>
        <item x="24"/>
        <item x="395"/>
        <item x="40"/>
        <item x="672"/>
        <item x="420"/>
        <item x="141"/>
        <item x="659"/>
        <item x="449"/>
        <item x="334"/>
        <item x="17"/>
        <item x="256"/>
        <item x="425"/>
        <item x="177"/>
        <item x="260"/>
        <item x="292"/>
        <item x="725"/>
        <item x="426"/>
        <item x="345"/>
        <item x="589"/>
        <item x="658"/>
        <item x="36"/>
        <item x="467"/>
        <item x="528"/>
        <item x="207"/>
        <item x="684"/>
        <item x="682"/>
        <item x="572"/>
        <item x="82"/>
        <item x="676"/>
        <item x="360"/>
        <item x="85"/>
        <item x="335"/>
        <item x="387"/>
        <item x="464"/>
        <item x="699"/>
        <item x="705"/>
        <item x="548"/>
        <item x="703"/>
        <item x="366"/>
        <item x="180"/>
        <item x="114"/>
        <item x="444"/>
        <item x="116"/>
        <item x="666"/>
        <item x="92"/>
        <item x="216"/>
        <item x="519"/>
        <item x="587"/>
        <item x="429"/>
        <item x="159"/>
        <item x="153"/>
        <item x="202"/>
        <item x="54"/>
        <item x="322"/>
        <item x="505"/>
        <item x="288"/>
        <item x="62"/>
        <item x="356"/>
        <item x="106"/>
        <item x="49"/>
        <item x="552"/>
        <item x="13"/>
        <item x="513"/>
        <item x="363"/>
        <item x="32"/>
        <item x="550"/>
        <item x="416"/>
        <item x="539"/>
        <item x="104"/>
        <item x="531"/>
        <item x="313"/>
        <item x="477"/>
        <item x="573"/>
        <item x="701"/>
        <item x="158"/>
        <item x="187"/>
        <item x="5"/>
        <item x="276"/>
        <item x="164"/>
        <item x="514"/>
        <item x="163"/>
        <item x="128"/>
        <item x="600"/>
        <item x="253"/>
        <item x="674"/>
        <item x="142"/>
        <item x="328"/>
        <item x="647"/>
        <item x="3"/>
        <item x="94"/>
        <item x="69"/>
        <item x="228"/>
        <item x="727"/>
        <item x="603"/>
        <item x="358"/>
        <item x="115"/>
        <item x="347"/>
        <item x="594"/>
        <item x="329"/>
        <item x="200"/>
        <item x="482"/>
        <item x="93"/>
        <item x="165"/>
        <item x="723"/>
        <item x="417"/>
        <item x="300"/>
        <item x="126"/>
        <item x="726"/>
        <item x="190"/>
        <item x="305"/>
        <item x="84"/>
        <item x="83"/>
        <item x="273"/>
        <item x="324"/>
        <item x="437"/>
        <item x="9"/>
        <item x="568"/>
        <item x="179"/>
        <item x="238"/>
        <item x="349"/>
        <item x="219"/>
        <item x="452"/>
        <item x="323"/>
        <item x="338"/>
        <item x="529"/>
        <item x="344"/>
        <item x="593"/>
        <item x="51"/>
        <item x="48"/>
        <item x="389"/>
        <item x="220"/>
        <item x="698"/>
        <item x="223"/>
        <item x="660"/>
        <item x="230"/>
        <item x="226"/>
        <item x="143"/>
        <item x="445"/>
        <item x="152"/>
        <item x="350"/>
        <item x="146"/>
        <item x="390"/>
        <item x="689"/>
        <item x="506"/>
        <item x="556"/>
        <item x="686"/>
        <item x="265"/>
        <item x="124"/>
        <item x="588"/>
        <item x="318"/>
        <item x="131"/>
        <item x="217"/>
        <item x="404"/>
        <item x="298"/>
        <item x="614"/>
        <item x="214"/>
        <item x="311"/>
        <item x="495"/>
        <item x="133"/>
        <item x="368"/>
        <item x="117"/>
        <item x="271"/>
        <item x="353"/>
        <item x="385"/>
        <item x="183"/>
        <item x="542"/>
        <item x="250"/>
        <item x="555"/>
        <item x="59"/>
        <item x="120"/>
        <item x="459"/>
        <item x="11"/>
        <item x="261"/>
        <item x="510"/>
        <item x="406"/>
        <item x="185"/>
        <item x="591"/>
        <item x="203"/>
        <item x="191"/>
        <item x="41"/>
        <item x="648"/>
        <item x="618"/>
        <item x="613"/>
        <item x="241"/>
        <item x="501"/>
        <item x="442"/>
        <item x="245"/>
        <item x="636"/>
        <item x="560"/>
        <item x="595"/>
        <item x="436"/>
        <item x="607"/>
        <item x="315"/>
        <item x="89"/>
        <item x="490"/>
        <item x="275"/>
        <item x="4"/>
        <item x="494"/>
        <item x="378"/>
        <item x="414"/>
        <item x="403"/>
        <item x="137"/>
        <item x="80"/>
        <item x="578"/>
        <item x="644"/>
        <item x="456"/>
        <item x="497"/>
        <item x="248"/>
        <item x="728"/>
        <item x="109"/>
        <item x="150"/>
        <item x="290"/>
        <item x="295"/>
        <item x="410"/>
        <item x="671"/>
        <item x="247"/>
        <item x="254"/>
        <item x="422"/>
        <item x="91"/>
        <item x="359"/>
        <item x="125"/>
        <item x="99"/>
        <item x="291"/>
        <item x="714"/>
        <item x="712"/>
        <item x="57"/>
        <item x="139"/>
        <item x="281"/>
        <item x="19"/>
        <item x="154"/>
        <item x="523"/>
        <item x="325"/>
        <item x="221"/>
        <item x="45"/>
        <item x="108"/>
        <item x="538"/>
        <item x="140"/>
        <item x="209"/>
        <item x="496"/>
        <item x="646"/>
        <item x="314"/>
        <item x="610"/>
        <item x="71"/>
        <item x="707"/>
        <item x="537"/>
        <item x="167"/>
        <item x="72"/>
        <item x="543"/>
        <item x="25"/>
        <item x="558"/>
        <item x="327"/>
        <item x="576"/>
        <item x="407"/>
        <item x="156"/>
        <item x="95"/>
        <item x="450"/>
        <item x="580"/>
        <item x="415"/>
        <item x="98"/>
        <item x="559"/>
        <item x="63"/>
        <item x="692"/>
        <item x="340"/>
        <item x="491"/>
        <item x="351"/>
        <item x="56"/>
        <item x="274"/>
        <item x="43"/>
        <item x="668"/>
        <item x="695"/>
        <item x="355"/>
        <item x="341"/>
        <item x="612"/>
        <item x="376"/>
        <item x="720"/>
        <item x="64"/>
        <item x="484"/>
        <item x="174"/>
        <item x="447"/>
        <item x="661"/>
        <item x="375"/>
        <item x="446"/>
        <item x="462"/>
        <item x="638"/>
        <item x="583"/>
        <item x="596"/>
        <item x="653"/>
        <item x="388"/>
        <item x="229"/>
        <item x="147"/>
        <item x="391"/>
        <item x="102"/>
        <item x="557"/>
        <item x="457"/>
        <item x="242"/>
        <item x="408"/>
        <item x="34"/>
        <item x="650"/>
        <item x="398"/>
        <item x="515"/>
        <item x="239"/>
        <item x="639"/>
        <item x="399"/>
        <item x="336"/>
        <item x="16"/>
        <item x="590"/>
        <item x="413"/>
        <item x="87"/>
        <item x="297"/>
        <item x="551"/>
        <item x="35"/>
        <item x="688"/>
        <item x="696"/>
        <item x="670"/>
        <item x="23"/>
        <item x="547"/>
        <item x="264"/>
        <item x="178"/>
        <item x="405"/>
        <item x="606"/>
        <item x="122"/>
        <item x="654"/>
        <item x="259"/>
        <item x="319"/>
        <item x="622"/>
        <item x="527"/>
        <item x="652"/>
        <item x="343"/>
        <item x="22"/>
        <item x="371"/>
        <item x="582"/>
        <item x="665"/>
        <item x="78"/>
        <item x="278"/>
        <item x="687"/>
        <item x="10"/>
        <item x="411"/>
        <item x="212"/>
        <item x="393"/>
        <item x="694"/>
        <item x="268"/>
        <item x="20"/>
        <item x="198"/>
        <item x="525"/>
        <item x="169"/>
        <item x="577"/>
        <item x="258"/>
        <item x="579"/>
        <item x="270"/>
        <item x="339"/>
        <item x="435"/>
        <item x="52"/>
        <item x="616"/>
        <item x="602"/>
        <item x="192"/>
        <item x="74"/>
        <item x="466"/>
        <item x="171"/>
        <item x="427"/>
        <item x="465"/>
        <item x="284"/>
        <item x="561"/>
        <item x="280"/>
        <item x="643"/>
        <item x="243"/>
        <item x="609"/>
        <item x="342"/>
        <item x="680"/>
        <item x="474"/>
        <item x="461"/>
        <item x="451"/>
        <item x="111"/>
        <item x="380"/>
        <item x="585"/>
        <item x="50"/>
        <item x="440"/>
        <item x="161"/>
        <item x="127"/>
        <item x="282"/>
        <item x="709"/>
        <item x="394"/>
        <item x="287"/>
        <item x="629"/>
        <item x="205"/>
        <item x="333"/>
        <item x="249"/>
        <item x="454"/>
        <item x="27"/>
        <item x="112"/>
        <item x="434"/>
        <item x="520"/>
        <item x="130"/>
        <item x="306"/>
        <item x="121"/>
        <item x="175"/>
        <item x="598"/>
        <item x="581"/>
        <item x="611"/>
        <item x="697"/>
        <item x="605"/>
        <item x="615"/>
        <item x="530"/>
        <item x="96"/>
        <item x="251"/>
        <item x="685"/>
        <item x="232"/>
        <item x="103"/>
        <item x="307"/>
        <item x="401"/>
        <item x="119"/>
        <item x="28"/>
        <item x="58"/>
        <item x="197"/>
        <item x="469"/>
        <item x="364"/>
        <item x="81"/>
        <item x="604"/>
        <item x="151"/>
        <item x="370"/>
        <item x="479"/>
        <item x="472"/>
        <item x="700"/>
        <item x="635"/>
        <item x="236"/>
        <item x="76"/>
        <item x="44"/>
        <item x="640"/>
        <item x="706"/>
        <item x="421"/>
        <item x="541"/>
        <item x="424"/>
        <item x="619"/>
        <item x="443"/>
        <item x="423"/>
        <item x="293"/>
        <item x="517"/>
        <item x="33"/>
        <item x="663"/>
        <item x="225"/>
        <item x="486"/>
        <item x="172"/>
        <item x="575"/>
        <item x="400"/>
        <item x="204"/>
        <item x="189"/>
        <item x="157"/>
        <item x="485"/>
        <item x="320"/>
        <item x="266"/>
        <item x="257"/>
        <item x="213"/>
        <item x="244"/>
        <item x="492"/>
        <item x="60"/>
        <item x="392"/>
        <item x="721"/>
        <item x="499"/>
        <item x="473"/>
        <item x="642"/>
        <item x="61"/>
        <item x="409"/>
        <item x="42"/>
        <item x="170"/>
        <item x="181"/>
        <item x="194"/>
        <item x="331"/>
        <item x="481"/>
        <item x="14"/>
        <item x="599"/>
        <item x="478"/>
        <item x="553"/>
        <item x="632"/>
        <item x="503"/>
        <item x="155"/>
        <item x="55"/>
        <item x="521"/>
        <item x="397"/>
        <item x="623"/>
        <item x="201"/>
        <item t="default"/>
      </items>
    </pivotField>
    <pivotField axis="axisPage" showAll="0">
      <items count="5">
        <item x="0"/>
        <item x="1"/>
        <item x="2"/>
        <item x="3"/>
        <item t="default"/>
      </items>
    </pivotField>
    <pivotField showAll="0">
      <items count="11">
        <item x="0"/>
        <item x="3"/>
        <item x="2"/>
        <item x="1"/>
        <item x="9"/>
        <item x="7"/>
        <item x="4"/>
        <item x="5"/>
        <item x="8"/>
        <item x="6"/>
        <item t="default"/>
      </items>
    </pivotField>
    <pivotField showAll="0">
      <items count="7">
        <item x="4"/>
        <item x="2"/>
        <item x="5"/>
        <item x="1"/>
        <item x="3"/>
        <item x="0"/>
        <item t="default"/>
      </items>
    </pivotField>
    <pivotField axis="axisRow" showAll="0">
      <items count="9">
        <item x="3"/>
        <item x="2"/>
        <item x="6"/>
        <item x="5"/>
        <item x="1"/>
        <item x="4"/>
        <item x="0"/>
        <item x="7"/>
        <item t="default"/>
      </items>
    </pivotField>
    <pivotField showAll="0"/>
    <pivotField showAll="0"/>
    <pivotField showAll="0"/>
    <pivotField showAll="0"/>
    <pivotField showAll="0">
      <items count="4">
        <item x="0"/>
        <item x="2"/>
        <item x="1"/>
        <item t="default"/>
      </items>
    </pivotField>
    <pivotField dataField="1" numFmtId="10" showAll="0"/>
    <pivotField dragToRow="0" dragToCol="0" dragToPage="0" showAll="0" defaultSubtotal="0"/>
    <pivotField showAll="0" defaultSubtotal="0"/>
    <pivotField showAll="0" defaultSubtotal="0"/>
    <pivotField showAll="0" defaultSubtotal="0">
      <items count="4">
        <item x="0"/>
        <item x="1"/>
        <item x="2"/>
        <item x="3"/>
      </items>
    </pivotField>
  </pivotFields>
  <rowFields count="1">
    <field x="5"/>
  </rowFields>
  <rowItems count="9">
    <i>
      <x/>
    </i>
    <i>
      <x v="1"/>
    </i>
    <i>
      <x v="2"/>
    </i>
    <i>
      <x v="3"/>
    </i>
    <i>
      <x v="4"/>
    </i>
    <i>
      <x v="5"/>
    </i>
    <i>
      <x v="6"/>
    </i>
    <i>
      <x v="7"/>
    </i>
    <i t="grand">
      <x/>
    </i>
  </rowItems>
  <colItems count="1">
    <i/>
  </colItems>
  <pageFields count="1">
    <pageField fld="2" item="1" hier="-1"/>
  </pageFields>
  <dataFields count="1">
    <dataField name="Sum of Engagement Rate%" fld="11" baseField="0" baseItem="0"/>
  </dataFields>
  <chartFormats count="2">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C6061AF-89BB-4F51-BC58-1E0C3ADF032F}"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6:B47" firstHeaderRow="1" firstDataRow="1" firstDataCol="1" rowPageCount="1" colPageCount="1"/>
  <pivotFields count="16">
    <pivotField showAll="0"/>
    <pivotField numFmtId="14" showAll="0">
      <items count="730">
        <item x="508"/>
        <item x="601"/>
        <item x="330"/>
        <item x="566"/>
        <item x="267"/>
        <item x="361"/>
        <item x="2"/>
        <item x="715"/>
        <item x="681"/>
        <item x="162"/>
        <item x="533"/>
        <item x="310"/>
        <item x="0"/>
        <item x="7"/>
        <item x="231"/>
        <item x="346"/>
        <item x="439"/>
        <item x="627"/>
        <item x="68"/>
        <item x="65"/>
        <item x="199"/>
        <item x="664"/>
        <item x="246"/>
        <item x="227"/>
        <item x="432"/>
        <item x="21"/>
        <item x="75"/>
        <item x="384"/>
        <item x="419"/>
        <item x="468"/>
        <item x="37"/>
        <item x="631"/>
        <item x="592"/>
        <item x="262"/>
        <item x="218"/>
        <item x="66"/>
        <item x="279"/>
        <item x="620"/>
        <item x="145"/>
        <item x="511"/>
        <item x="431"/>
        <item x="301"/>
        <item x="337"/>
        <item x="493"/>
        <item x="544"/>
        <item x="299"/>
        <item x="565"/>
        <item x="352"/>
        <item x="160"/>
        <item x="498"/>
        <item x="233"/>
        <item x="704"/>
        <item x="608"/>
        <item x="509"/>
        <item x="129"/>
        <item x="303"/>
        <item x="277"/>
        <item x="718"/>
        <item x="522"/>
        <item x="136"/>
        <item x="374"/>
        <item x="38"/>
        <item x="633"/>
        <item x="428"/>
        <item x="210"/>
        <item x="224"/>
        <item x="195"/>
        <item x="357"/>
        <item x="30"/>
        <item x="88"/>
        <item x="524"/>
        <item x="312"/>
        <item x="713"/>
        <item x="562"/>
        <item x="12"/>
        <item x="39"/>
        <item x="722"/>
        <item x="516"/>
        <item x="383"/>
        <item x="86"/>
        <item x="29"/>
        <item x="252"/>
        <item x="285"/>
        <item x="296"/>
        <item x="206"/>
        <item x="570"/>
        <item x="504"/>
        <item x="649"/>
        <item x="453"/>
        <item x="673"/>
        <item x="215"/>
        <item x="716"/>
        <item x="321"/>
        <item x="655"/>
        <item x="15"/>
        <item x="657"/>
        <item x="148"/>
        <item x="132"/>
        <item x="476"/>
        <item x="656"/>
        <item x="679"/>
        <item x="386"/>
        <item x="302"/>
        <item x="471"/>
        <item x="186"/>
        <item x="574"/>
        <item x="286"/>
        <item x="118"/>
        <item x="309"/>
        <item x="460"/>
        <item x="367"/>
        <item x="377"/>
        <item x="483"/>
        <item x="711"/>
        <item x="669"/>
        <item x="628"/>
        <item x="373"/>
        <item x="549"/>
        <item x="677"/>
        <item x="123"/>
        <item x="222"/>
        <item x="630"/>
        <item x="488"/>
        <item x="512"/>
        <item x="379"/>
        <item x="354"/>
        <item x="255"/>
        <item x="18"/>
        <item x="675"/>
        <item x="73"/>
        <item x="326"/>
        <item x="535"/>
        <item x="1"/>
        <item x="332"/>
        <item x="235"/>
        <item x="67"/>
        <item x="193"/>
        <item x="105"/>
        <item x="690"/>
        <item x="433"/>
        <item x="571"/>
        <item x="26"/>
        <item x="47"/>
        <item x="702"/>
        <item x="110"/>
        <item x="710"/>
        <item x="272"/>
        <item x="626"/>
        <item x="135"/>
        <item x="641"/>
        <item x="134"/>
        <item x="634"/>
        <item x="173"/>
        <item x="584"/>
        <item x="294"/>
        <item x="237"/>
        <item x="480"/>
        <item x="211"/>
        <item x="554"/>
        <item x="6"/>
        <item x="691"/>
        <item x="396"/>
        <item x="70"/>
        <item x="101"/>
        <item x="441"/>
        <item x="662"/>
        <item x="418"/>
        <item x="463"/>
        <item x="518"/>
        <item x="724"/>
        <item x="283"/>
        <item x="430"/>
        <item x="412"/>
        <item x="289"/>
        <item x="316"/>
        <item x="182"/>
        <item x="348"/>
        <item x="625"/>
        <item x="545"/>
        <item x="188"/>
        <item x="53"/>
        <item x="208"/>
        <item x="717"/>
        <item x="362"/>
        <item x="489"/>
        <item x="470"/>
        <item x="719"/>
        <item x="500"/>
        <item x="31"/>
        <item x="138"/>
        <item x="100"/>
        <item x="196"/>
        <item x="502"/>
        <item x="149"/>
        <item x="176"/>
        <item x="540"/>
        <item x="269"/>
        <item x="107"/>
        <item x="234"/>
        <item x="546"/>
        <item x="563"/>
        <item x="90"/>
        <item x="97"/>
        <item x="683"/>
        <item x="708"/>
        <item x="168"/>
        <item x="144"/>
        <item x="569"/>
        <item x="381"/>
        <item x="536"/>
        <item x="113"/>
        <item x="77"/>
        <item x="637"/>
        <item x="564"/>
        <item x="184"/>
        <item x="586"/>
        <item x="507"/>
        <item x="597"/>
        <item x="455"/>
        <item x="308"/>
        <item x="79"/>
        <item x="667"/>
        <item x="693"/>
        <item x="487"/>
        <item x="438"/>
        <item x="365"/>
        <item x="46"/>
        <item x="458"/>
        <item x="532"/>
        <item x="678"/>
        <item x="263"/>
        <item x="382"/>
        <item x="166"/>
        <item x="617"/>
        <item x="567"/>
        <item x="369"/>
        <item x="402"/>
        <item x="448"/>
        <item x="304"/>
        <item x="475"/>
        <item x="621"/>
        <item x="240"/>
        <item x="651"/>
        <item x="8"/>
        <item x="534"/>
        <item x="526"/>
        <item x="624"/>
        <item x="645"/>
        <item x="317"/>
        <item x="372"/>
        <item x="24"/>
        <item x="395"/>
        <item x="40"/>
        <item x="672"/>
        <item x="420"/>
        <item x="141"/>
        <item x="659"/>
        <item x="449"/>
        <item x="334"/>
        <item x="17"/>
        <item x="256"/>
        <item x="425"/>
        <item x="177"/>
        <item x="260"/>
        <item x="292"/>
        <item x="725"/>
        <item x="426"/>
        <item x="345"/>
        <item x="589"/>
        <item x="658"/>
        <item x="36"/>
        <item x="467"/>
        <item x="528"/>
        <item x="207"/>
        <item x="684"/>
        <item x="682"/>
        <item x="572"/>
        <item x="82"/>
        <item x="676"/>
        <item x="360"/>
        <item x="85"/>
        <item x="335"/>
        <item x="387"/>
        <item x="464"/>
        <item x="699"/>
        <item x="705"/>
        <item x="548"/>
        <item x="703"/>
        <item x="366"/>
        <item x="180"/>
        <item x="114"/>
        <item x="444"/>
        <item x="116"/>
        <item x="666"/>
        <item x="92"/>
        <item x="216"/>
        <item x="519"/>
        <item x="587"/>
        <item x="429"/>
        <item x="159"/>
        <item x="153"/>
        <item x="202"/>
        <item x="54"/>
        <item x="322"/>
        <item x="505"/>
        <item x="288"/>
        <item x="62"/>
        <item x="356"/>
        <item x="106"/>
        <item x="49"/>
        <item x="552"/>
        <item x="13"/>
        <item x="513"/>
        <item x="363"/>
        <item x="32"/>
        <item x="550"/>
        <item x="416"/>
        <item x="539"/>
        <item x="104"/>
        <item x="531"/>
        <item x="313"/>
        <item x="477"/>
        <item x="573"/>
        <item x="701"/>
        <item x="158"/>
        <item x="187"/>
        <item x="5"/>
        <item x="276"/>
        <item x="164"/>
        <item x="514"/>
        <item x="163"/>
        <item x="128"/>
        <item x="600"/>
        <item x="253"/>
        <item x="674"/>
        <item x="142"/>
        <item x="328"/>
        <item x="647"/>
        <item x="3"/>
        <item x="94"/>
        <item x="69"/>
        <item x="228"/>
        <item x="727"/>
        <item x="603"/>
        <item x="358"/>
        <item x="115"/>
        <item x="347"/>
        <item x="594"/>
        <item x="329"/>
        <item x="200"/>
        <item x="482"/>
        <item x="93"/>
        <item x="165"/>
        <item x="723"/>
        <item x="417"/>
        <item x="300"/>
        <item x="126"/>
        <item x="726"/>
        <item x="190"/>
        <item x="305"/>
        <item x="84"/>
        <item x="83"/>
        <item x="273"/>
        <item x="324"/>
        <item x="437"/>
        <item x="9"/>
        <item x="568"/>
        <item x="179"/>
        <item x="238"/>
        <item x="349"/>
        <item x="219"/>
        <item x="452"/>
        <item x="323"/>
        <item x="338"/>
        <item x="529"/>
        <item x="344"/>
        <item x="593"/>
        <item x="51"/>
        <item x="48"/>
        <item x="389"/>
        <item x="220"/>
        <item x="698"/>
        <item x="223"/>
        <item x="660"/>
        <item x="230"/>
        <item x="226"/>
        <item x="143"/>
        <item x="445"/>
        <item x="152"/>
        <item x="350"/>
        <item x="146"/>
        <item x="390"/>
        <item x="689"/>
        <item x="506"/>
        <item x="556"/>
        <item x="686"/>
        <item x="265"/>
        <item x="124"/>
        <item x="588"/>
        <item x="318"/>
        <item x="131"/>
        <item x="217"/>
        <item x="404"/>
        <item x="298"/>
        <item x="614"/>
        <item x="214"/>
        <item x="311"/>
        <item x="495"/>
        <item x="133"/>
        <item x="368"/>
        <item x="117"/>
        <item x="271"/>
        <item x="353"/>
        <item x="385"/>
        <item x="183"/>
        <item x="542"/>
        <item x="250"/>
        <item x="555"/>
        <item x="59"/>
        <item x="120"/>
        <item x="459"/>
        <item x="11"/>
        <item x="261"/>
        <item x="510"/>
        <item x="406"/>
        <item x="185"/>
        <item x="591"/>
        <item x="203"/>
        <item x="191"/>
        <item x="41"/>
        <item x="648"/>
        <item x="618"/>
        <item x="613"/>
        <item x="241"/>
        <item x="501"/>
        <item x="442"/>
        <item x="245"/>
        <item x="636"/>
        <item x="560"/>
        <item x="595"/>
        <item x="436"/>
        <item x="607"/>
        <item x="315"/>
        <item x="89"/>
        <item x="490"/>
        <item x="275"/>
        <item x="4"/>
        <item x="494"/>
        <item x="378"/>
        <item x="414"/>
        <item x="403"/>
        <item x="137"/>
        <item x="80"/>
        <item x="578"/>
        <item x="644"/>
        <item x="456"/>
        <item x="497"/>
        <item x="248"/>
        <item x="728"/>
        <item x="109"/>
        <item x="150"/>
        <item x="290"/>
        <item x="295"/>
        <item x="410"/>
        <item x="671"/>
        <item x="247"/>
        <item x="254"/>
        <item x="422"/>
        <item x="91"/>
        <item x="359"/>
        <item x="125"/>
        <item x="99"/>
        <item x="291"/>
        <item x="714"/>
        <item x="712"/>
        <item x="57"/>
        <item x="139"/>
        <item x="281"/>
        <item x="19"/>
        <item x="154"/>
        <item x="523"/>
        <item x="325"/>
        <item x="221"/>
        <item x="45"/>
        <item x="108"/>
        <item x="538"/>
        <item x="140"/>
        <item x="209"/>
        <item x="496"/>
        <item x="646"/>
        <item x="314"/>
        <item x="610"/>
        <item x="71"/>
        <item x="707"/>
        <item x="537"/>
        <item x="167"/>
        <item x="72"/>
        <item x="543"/>
        <item x="25"/>
        <item x="558"/>
        <item x="327"/>
        <item x="576"/>
        <item x="407"/>
        <item x="156"/>
        <item x="95"/>
        <item x="450"/>
        <item x="580"/>
        <item x="415"/>
        <item x="98"/>
        <item x="559"/>
        <item x="63"/>
        <item x="692"/>
        <item x="340"/>
        <item x="491"/>
        <item x="351"/>
        <item x="56"/>
        <item x="274"/>
        <item x="43"/>
        <item x="668"/>
        <item x="695"/>
        <item x="355"/>
        <item x="341"/>
        <item x="612"/>
        <item x="376"/>
        <item x="720"/>
        <item x="64"/>
        <item x="484"/>
        <item x="174"/>
        <item x="447"/>
        <item x="661"/>
        <item x="375"/>
        <item x="446"/>
        <item x="462"/>
        <item x="638"/>
        <item x="583"/>
        <item x="596"/>
        <item x="653"/>
        <item x="388"/>
        <item x="229"/>
        <item x="147"/>
        <item x="391"/>
        <item x="102"/>
        <item x="557"/>
        <item x="457"/>
        <item x="242"/>
        <item x="408"/>
        <item x="34"/>
        <item x="650"/>
        <item x="398"/>
        <item x="515"/>
        <item x="239"/>
        <item x="639"/>
        <item x="399"/>
        <item x="336"/>
        <item x="16"/>
        <item x="590"/>
        <item x="413"/>
        <item x="87"/>
        <item x="297"/>
        <item x="551"/>
        <item x="35"/>
        <item x="688"/>
        <item x="696"/>
        <item x="670"/>
        <item x="23"/>
        <item x="547"/>
        <item x="264"/>
        <item x="178"/>
        <item x="405"/>
        <item x="606"/>
        <item x="122"/>
        <item x="654"/>
        <item x="259"/>
        <item x="319"/>
        <item x="622"/>
        <item x="527"/>
        <item x="652"/>
        <item x="343"/>
        <item x="22"/>
        <item x="371"/>
        <item x="582"/>
        <item x="665"/>
        <item x="78"/>
        <item x="278"/>
        <item x="687"/>
        <item x="10"/>
        <item x="411"/>
        <item x="212"/>
        <item x="393"/>
        <item x="694"/>
        <item x="268"/>
        <item x="20"/>
        <item x="198"/>
        <item x="525"/>
        <item x="169"/>
        <item x="577"/>
        <item x="258"/>
        <item x="579"/>
        <item x="270"/>
        <item x="339"/>
        <item x="435"/>
        <item x="52"/>
        <item x="616"/>
        <item x="602"/>
        <item x="192"/>
        <item x="74"/>
        <item x="466"/>
        <item x="171"/>
        <item x="427"/>
        <item x="465"/>
        <item x="284"/>
        <item x="561"/>
        <item x="280"/>
        <item x="643"/>
        <item x="243"/>
        <item x="609"/>
        <item x="342"/>
        <item x="680"/>
        <item x="474"/>
        <item x="461"/>
        <item x="451"/>
        <item x="111"/>
        <item x="380"/>
        <item x="585"/>
        <item x="50"/>
        <item x="440"/>
        <item x="161"/>
        <item x="127"/>
        <item x="282"/>
        <item x="709"/>
        <item x="394"/>
        <item x="287"/>
        <item x="629"/>
        <item x="205"/>
        <item x="333"/>
        <item x="249"/>
        <item x="454"/>
        <item x="27"/>
        <item x="112"/>
        <item x="434"/>
        <item x="520"/>
        <item x="130"/>
        <item x="306"/>
        <item x="121"/>
        <item x="175"/>
        <item x="598"/>
        <item x="581"/>
        <item x="611"/>
        <item x="697"/>
        <item x="605"/>
        <item x="615"/>
        <item x="530"/>
        <item x="96"/>
        <item x="251"/>
        <item x="685"/>
        <item x="232"/>
        <item x="103"/>
        <item x="307"/>
        <item x="401"/>
        <item x="119"/>
        <item x="28"/>
        <item x="58"/>
        <item x="197"/>
        <item x="469"/>
        <item x="364"/>
        <item x="81"/>
        <item x="604"/>
        <item x="151"/>
        <item x="370"/>
        <item x="479"/>
        <item x="472"/>
        <item x="700"/>
        <item x="635"/>
        <item x="236"/>
        <item x="76"/>
        <item x="44"/>
        <item x="640"/>
        <item x="706"/>
        <item x="421"/>
        <item x="541"/>
        <item x="424"/>
        <item x="619"/>
        <item x="443"/>
        <item x="423"/>
        <item x="293"/>
        <item x="517"/>
        <item x="33"/>
        <item x="663"/>
        <item x="225"/>
        <item x="486"/>
        <item x="172"/>
        <item x="575"/>
        <item x="400"/>
        <item x="204"/>
        <item x="189"/>
        <item x="157"/>
        <item x="485"/>
        <item x="320"/>
        <item x="266"/>
        <item x="257"/>
        <item x="213"/>
        <item x="244"/>
        <item x="492"/>
        <item x="60"/>
        <item x="392"/>
        <item x="721"/>
        <item x="499"/>
        <item x="473"/>
        <item x="642"/>
        <item x="61"/>
        <item x="409"/>
        <item x="42"/>
        <item x="170"/>
        <item x="181"/>
        <item x="194"/>
        <item x="331"/>
        <item x="481"/>
        <item x="14"/>
        <item x="599"/>
        <item x="478"/>
        <item x="553"/>
        <item x="632"/>
        <item x="503"/>
        <item x="155"/>
        <item x="55"/>
        <item x="521"/>
        <item x="397"/>
        <item x="623"/>
        <item x="201"/>
        <item t="default"/>
      </items>
    </pivotField>
    <pivotField axis="axisPage" showAll="0">
      <items count="5">
        <item x="0"/>
        <item x="1"/>
        <item x="2"/>
        <item x="3"/>
        <item t="default"/>
      </items>
    </pivotField>
    <pivotField axis="axisRow" showAll="0">
      <items count="11">
        <item x="0"/>
        <item x="3"/>
        <item x="2"/>
        <item x="1"/>
        <item x="9"/>
        <item x="7"/>
        <item x="4"/>
        <item x="5"/>
        <item x="8"/>
        <item x="6"/>
        <item t="default"/>
      </items>
    </pivotField>
    <pivotField showAll="0">
      <items count="7">
        <item x="4"/>
        <item x="2"/>
        <item x="5"/>
        <item x="1"/>
        <item x="3"/>
        <item x="0"/>
        <item t="default"/>
      </items>
    </pivotField>
    <pivotField showAll="0">
      <items count="9">
        <item x="3"/>
        <item x="2"/>
        <item x="6"/>
        <item x="5"/>
        <item x="1"/>
        <item x="4"/>
        <item x="0"/>
        <item x="7"/>
        <item t="default"/>
      </items>
    </pivotField>
    <pivotField showAll="0"/>
    <pivotField showAll="0"/>
    <pivotField showAll="0"/>
    <pivotField showAll="0"/>
    <pivotField showAll="0">
      <items count="4">
        <item x="0"/>
        <item x="2"/>
        <item x="1"/>
        <item t="default"/>
      </items>
    </pivotField>
    <pivotField numFmtId="10" showAll="0"/>
    <pivotField dataField="1" dragToRow="0" dragToCol="0" dragToPage="0" showAll="0" defaultSubtotal="0"/>
    <pivotField showAll="0" defaultSubtotal="0"/>
    <pivotField showAll="0" defaultSubtotal="0"/>
    <pivotField showAll="0" defaultSubtotal="0">
      <items count="4">
        <item x="0"/>
        <item x="1"/>
        <item x="2"/>
        <item x="3"/>
      </items>
    </pivotField>
  </pivotFields>
  <rowFields count="1">
    <field x="3"/>
  </rowFields>
  <rowItems count="11">
    <i>
      <x/>
    </i>
    <i>
      <x v="1"/>
    </i>
    <i>
      <x v="2"/>
    </i>
    <i>
      <x v="3"/>
    </i>
    <i>
      <x v="4"/>
    </i>
    <i>
      <x v="5"/>
    </i>
    <i>
      <x v="6"/>
    </i>
    <i>
      <x v="7"/>
    </i>
    <i>
      <x v="8"/>
    </i>
    <i>
      <x v="9"/>
    </i>
    <i t="grand">
      <x/>
    </i>
  </rowItems>
  <colItems count="1">
    <i/>
  </colItems>
  <pageFields count="1">
    <pageField fld="2" item="1" hier="-1"/>
  </pageFields>
  <dataFields count="1">
    <dataField name="Sum of total engagement" fld="12" baseField="0" baseItem="0"/>
  </dataFields>
  <chartFormats count="2">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2E6D9D6-C5F5-4C8B-9163-1CAC07B8643E}"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20:B27" firstHeaderRow="1" firstDataRow="1" firstDataCol="1" rowPageCount="1" colPageCount="1"/>
  <pivotFields count="16">
    <pivotField showAll="0"/>
    <pivotField numFmtId="14" showAll="0">
      <items count="730">
        <item x="508"/>
        <item x="601"/>
        <item x="330"/>
        <item x="566"/>
        <item x="267"/>
        <item x="361"/>
        <item x="2"/>
        <item x="715"/>
        <item x="681"/>
        <item x="162"/>
        <item x="533"/>
        <item x="310"/>
        <item x="0"/>
        <item x="7"/>
        <item x="231"/>
        <item x="346"/>
        <item x="439"/>
        <item x="627"/>
        <item x="68"/>
        <item x="65"/>
        <item x="199"/>
        <item x="664"/>
        <item x="246"/>
        <item x="227"/>
        <item x="432"/>
        <item x="21"/>
        <item x="75"/>
        <item x="384"/>
        <item x="419"/>
        <item x="468"/>
        <item x="37"/>
        <item x="631"/>
        <item x="592"/>
        <item x="262"/>
        <item x="218"/>
        <item x="66"/>
        <item x="279"/>
        <item x="620"/>
        <item x="145"/>
        <item x="511"/>
        <item x="431"/>
        <item x="301"/>
        <item x="337"/>
        <item x="493"/>
        <item x="544"/>
        <item x="299"/>
        <item x="565"/>
        <item x="352"/>
        <item x="160"/>
        <item x="498"/>
        <item x="233"/>
        <item x="704"/>
        <item x="608"/>
        <item x="509"/>
        <item x="129"/>
        <item x="303"/>
        <item x="277"/>
        <item x="718"/>
        <item x="522"/>
        <item x="136"/>
        <item x="374"/>
        <item x="38"/>
        <item x="633"/>
        <item x="428"/>
        <item x="210"/>
        <item x="224"/>
        <item x="195"/>
        <item x="357"/>
        <item x="30"/>
        <item x="88"/>
        <item x="524"/>
        <item x="312"/>
        <item x="713"/>
        <item x="562"/>
        <item x="12"/>
        <item x="39"/>
        <item x="722"/>
        <item x="516"/>
        <item x="383"/>
        <item x="86"/>
        <item x="29"/>
        <item x="252"/>
        <item x="285"/>
        <item x="296"/>
        <item x="206"/>
        <item x="570"/>
        <item x="504"/>
        <item x="649"/>
        <item x="453"/>
        <item x="673"/>
        <item x="215"/>
        <item x="716"/>
        <item x="321"/>
        <item x="655"/>
        <item x="15"/>
        <item x="657"/>
        <item x="148"/>
        <item x="132"/>
        <item x="476"/>
        <item x="656"/>
        <item x="679"/>
        <item x="386"/>
        <item x="302"/>
        <item x="471"/>
        <item x="186"/>
        <item x="574"/>
        <item x="286"/>
        <item x="118"/>
        <item x="309"/>
        <item x="460"/>
        <item x="367"/>
        <item x="377"/>
        <item x="483"/>
        <item x="711"/>
        <item x="669"/>
        <item x="628"/>
        <item x="373"/>
        <item x="549"/>
        <item x="677"/>
        <item x="123"/>
        <item x="222"/>
        <item x="630"/>
        <item x="488"/>
        <item x="512"/>
        <item x="379"/>
        <item x="354"/>
        <item x="255"/>
        <item x="18"/>
        <item x="675"/>
        <item x="73"/>
        <item x="326"/>
        <item x="535"/>
        <item x="1"/>
        <item x="332"/>
        <item x="235"/>
        <item x="67"/>
        <item x="193"/>
        <item x="105"/>
        <item x="690"/>
        <item x="433"/>
        <item x="571"/>
        <item x="26"/>
        <item x="47"/>
        <item x="702"/>
        <item x="110"/>
        <item x="710"/>
        <item x="272"/>
        <item x="626"/>
        <item x="135"/>
        <item x="641"/>
        <item x="134"/>
        <item x="634"/>
        <item x="173"/>
        <item x="584"/>
        <item x="294"/>
        <item x="237"/>
        <item x="480"/>
        <item x="211"/>
        <item x="554"/>
        <item x="6"/>
        <item x="691"/>
        <item x="396"/>
        <item x="70"/>
        <item x="101"/>
        <item x="441"/>
        <item x="662"/>
        <item x="418"/>
        <item x="463"/>
        <item x="518"/>
        <item x="724"/>
        <item x="283"/>
        <item x="430"/>
        <item x="412"/>
        <item x="289"/>
        <item x="316"/>
        <item x="182"/>
        <item x="348"/>
        <item x="625"/>
        <item x="545"/>
        <item x="188"/>
        <item x="53"/>
        <item x="208"/>
        <item x="717"/>
        <item x="362"/>
        <item x="489"/>
        <item x="470"/>
        <item x="719"/>
        <item x="500"/>
        <item x="31"/>
        <item x="138"/>
        <item x="100"/>
        <item x="196"/>
        <item x="502"/>
        <item x="149"/>
        <item x="176"/>
        <item x="540"/>
        <item x="269"/>
        <item x="107"/>
        <item x="234"/>
        <item x="546"/>
        <item x="563"/>
        <item x="90"/>
        <item x="97"/>
        <item x="683"/>
        <item x="708"/>
        <item x="168"/>
        <item x="144"/>
        <item x="569"/>
        <item x="381"/>
        <item x="536"/>
        <item x="113"/>
        <item x="77"/>
        <item x="637"/>
        <item x="564"/>
        <item x="184"/>
        <item x="586"/>
        <item x="507"/>
        <item x="597"/>
        <item x="455"/>
        <item x="308"/>
        <item x="79"/>
        <item x="667"/>
        <item x="693"/>
        <item x="487"/>
        <item x="438"/>
        <item x="365"/>
        <item x="46"/>
        <item x="458"/>
        <item x="532"/>
        <item x="678"/>
        <item x="263"/>
        <item x="382"/>
        <item x="166"/>
        <item x="617"/>
        <item x="567"/>
        <item x="369"/>
        <item x="402"/>
        <item x="448"/>
        <item x="304"/>
        <item x="475"/>
        <item x="621"/>
        <item x="240"/>
        <item x="651"/>
        <item x="8"/>
        <item x="534"/>
        <item x="526"/>
        <item x="624"/>
        <item x="645"/>
        <item x="317"/>
        <item x="372"/>
        <item x="24"/>
        <item x="395"/>
        <item x="40"/>
        <item x="672"/>
        <item x="420"/>
        <item x="141"/>
        <item x="659"/>
        <item x="449"/>
        <item x="334"/>
        <item x="17"/>
        <item x="256"/>
        <item x="425"/>
        <item x="177"/>
        <item x="260"/>
        <item x="292"/>
        <item x="725"/>
        <item x="426"/>
        <item x="345"/>
        <item x="589"/>
        <item x="658"/>
        <item x="36"/>
        <item x="467"/>
        <item x="528"/>
        <item x="207"/>
        <item x="684"/>
        <item x="682"/>
        <item x="572"/>
        <item x="82"/>
        <item x="676"/>
        <item x="360"/>
        <item x="85"/>
        <item x="335"/>
        <item x="387"/>
        <item x="464"/>
        <item x="699"/>
        <item x="705"/>
        <item x="548"/>
        <item x="703"/>
        <item x="366"/>
        <item x="180"/>
        <item x="114"/>
        <item x="444"/>
        <item x="116"/>
        <item x="666"/>
        <item x="92"/>
        <item x="216"/>
        <item x="519"/>
        <item x="587"/>
        <item x="429"/>
        <item x="159"/>
        <item x="153"/>
        <item x="202"/>
        <item x="54"/>
        <item x="322"/>
        <item x="505"/>
        <item x="288"/>
        <item x="62"/>
        <item x="356"/>
        <item x="106"/>
        <item x="49"/>
        <item x="552"/>
        <item x="13"/>
        <item x="513"/>
        <item x="363"/>
        <item x="32"/>
        <item x="550"/>
        <item x="416"/>
        <item x="539"/>
        <item x="104"/>
        <item x="531"/>
        <item x="313"/>
        <item x="477"/>
        <item x="573"/>
        <item x="701"/>
        <item x="158"/>
        <item x="187"/>
        <item x="5"/>
        <item x="276"/>
        <item x="164"/>
        <item x="514"/>
        <item x="163"/>
        <item x="128"/>
        <item x="600"/>
        <item x="253"/>
        <item x="674"/>
        <item x="142"/>
        <item x="328"/>
        <item x="647"/>
        <item x="3"/>
        <item x="94"/>
        <item x="69"/>
        <item x="228"/>
        <item x="727"/>
        <item x="603"/>
        <item x="358"/>
        <item x="115"/>
        <item x="347"/>
        <item x="594"/>
        <item x="329"/>
        <item x="200"/>
        <item x="482"/>
        <item x="93"/>
        <item x="165"/>
        <item x="723"/>
        <item x="417"/>
        <item x="300"/>
        <item x="126"/>
        <item x="726"/>
        <item x="190"/>
        <item x="305"/>
        <item x="84"/>
        <item x="83"/>
        <item x="273"/>
        <item x="324"/>
        <item x="437"/>
        <item x="9"/>
        <item x="568"/>
        <item x="179"/>
        <item x="238"/>
        <item x="349"/>
        <item x="219"/>
        <item x="452"/>
        <item x="323"/>
        <item x="338"/>
        <item x="529"/>
        <item x="344"/>
        <item x="593"/>
        <item x="51"/>
        <item x="48"/>
        <item x="389"/>
        <item x="220"/>
        <item x="698"/>
        <item x="223"/>
        <item x="660"/>
        <item x="230"/>
        <item x="226"/>
        <item x="143"/>
        <item x="445"/>
        <item x="152"/>
        <item x="350"/>
        <item x="146"/>
        <item x="390"/>
        <item x="689"/>
        <item x="506"/>
        <item x="556"/>
        <item x="686"/>
        <item x="265"/>
        <item x="124"/>
        <item x="588"/>
        <item x="318"/>
        <item x="131"/>
        <item x="217"/>
        <item x="404"/>
        <item x="298"/>
        <item x="614"/>
        <item x="214"/>
        <item x="311"/>
        <item x="495"/>
        <item x="133"/>
        <item x="368"/>
        <item x="117"/>
        <item x="271"/>
        <item x="353"/>
        <item x="385"/>
        <item x="183"/>
        <item x="542"/>
        <item x="250"/>
        <item x="555"/>
        <item x="59"/>
        <item x="120"/>
        <item x="459"/>
        <item x="11"/>
        <item x="261"/>
        <item x="510"/>
        <item x="406"/>
        <item x="185"/>
        <item x="591"/>
        <item x="203"/>
        <item x="191"/>
        <item x="41"/>
        <item x="648"/>
        <item x="618"/>
        <item x="613"/>
        <item x="241"/>
        <item x="501"/>
        <item x="442"/>
        <item x="245"/>
        <item x="636"/>
        <item x="560"/>
        <item x="595"/>
        <item x="436"/>
        <item x="607"/>
        <item x="315"/>
        <item x="89"/>
        <item x="490"/>
        <item x="275"/>
        <item x="4"/>
        <item x="494"/>
        <item x="378"/>
        <item x="414"/>
        <item x="403"/>
        <item x="137"/>
        <item x="80"/>
        <item x="578"/>
        <item x="644"/>
        <item x="456"/>
        <item x="497"/>
        <item x="248"/>
        <item x="728"/>
        <item x="109"/>
        <item x="150"/>
        <item x="290"/>
        <item x="295"/>
        <item x="410"/>
        <item x="671"/>
        <item x="247"/>
        <item x="254"/>
        <item x="422"/>
        <item x="91"/>
        <item x="359"/>
        <item x="125"/>
        <item x="99"/>
        <item x="291"/>
        <item x="714"/>
        <item x="712"/>
        <item x="57"/>
        <item x="139"/>
        <item x="281"/>
        <item x="19"/>
        <item x="154"/>
        <item x="523"/>
        <item x="325"/>
        <item x="221"/>
        <item x="45"/>
        <item x="108"/>
        <item x="538"/>
        <item x="140"/>
        <item x="209"/>
        <item x="496"/>
        <item x="646"/>
        <item x="314"/>
        <item x="610"/>
        <item x="71"/>
        <item x="707"/>
        <item x="537"/>
        <item x="167"/>
        <item x="72"/>
        <item x="543"/>
        <item x="25"/>
        <item x="558"/>
        <item x="327"/>
        <item x="576"/>
        <item x="407"/>
        <item x="156"/>
        <item x="95"/>
        <item x="450"/>
        <item x="580"/>
        <item x="415"/>
        <item x="98"/>
        <item x="559"/>
        <item x="63"/>
        <item x="692"/>
        <item x="340"/>
        <item x="491"/>
        <item x="351"/>
        <item x="56"/>
        <item x="274"/>
        <item x="43"/>
        <item x="668"/>
        <item x="695"/>
        <item x="355"/>
        <item x="341"/>
        <item x="612"/>
        <item x="376"/>
        <item x="720"/>
        <item x="64"/>
        <item x="484"/>
        <item x="174"/>
        <item x="447"/>
        <item x="661"/>
        <item x="375"/>
        <item x="446"/>
        <item x="462"/>
        <item x="638"/>
        <item x="583"/>
        <item x="596"/>
        <item x="653"/>
        <item x="388"/>
        <item x="229"/>
        <item x="147"/>
        <item x="391"/>
        <item x="102"/>
        <item x="557"/>
        <item x="457"/>
        <item x="242"/>
        <item x="408"/>
        <item x="34"/>
        <item x="650"/>
        <item x="398"/>
        <item x="515"/>
        <item x="239"/>
        <item x="639"/>
        <item x="399"/>
        <item x="336"/>
        <item x="16"/>
        <item x="590"/>
        <item x="413"/>
        <item x="87"/>
        <item x="297"/>
        <item x="551"/>
        <item x="35"/>
        <item x="688"/>
        <item x="696"/>
        <item x="670"/>
        <item x="23"/>
        <item x="547"/>
        <item x="264"/>
        <item x="178"/>
        <item x="405"/>
        <item x="606"/>
        <item x="122"/>
        <item x="654"/>
        <item x="259"/>
        <item x="319"/>
        <item x="622"/>
        <item x="527"/>
        <item x="652"/>
        <item x="343"/>
        <item x="22"/>
        <item x="371"/>
        <item x="582"/>
        <item x="665"/>
        <item x="78"/>
        <item x="278"/>
        <item x="687"/>
        <item x="10"/>
        <item x="411"/>
        <item x="212"/>
        <item x="393"/>
        <item x="694"/>
        <item x="268"/>
        <item x="20"/>
        <item x="198"/>
        <item x="525"/>
        <item x="169"/>
        <item x="577"/>
        <item x="258"/>
        <item x="579"/>
        <item x="270"/>
        <item x="339"/>
        <item x="435"/>
        <item x="52"/>
        <item x="616"/>
        <item x="602"/>
        <item x="192"/>
        <item x="74"/>
        <item x="466"/>
        <item x="171"/>
        <item x="427"/>
        <item x="465"/>
        <item x="284"/>
        <item x="561"/>
        <item x="280"/>
        <item x="643"/>
        <item x="243"/>
        <item x="609"/>
        <item x="342"/>
        <item x="680"/>
        <item x="474"/>
        <item x="461"/>
        <item x="451"/>
        <item x="111"/>
        <item x="380"/>
        <item x="585"/>
        <item x="50"/>
        <item x="440"/>
        <item x="161"/>
        <item x="127"/>
        <item x="282"/>
        <item x="709"/>
        <item x="394"/>
        <item x="287"/>
        <item x="629"/>
        <item x="205"/>
        <item x="333"/>
        <item x="249"/>
        <item x="454"/>
        <item x="27"/>
        <item x="112"/>
        <item x="434"/>
        <item x="520"/>
        <item x="130"/>
        <item x="306"/>
        <item x="121"/>
        <item x="175"/>
        <item x="598"/>
        <item x="581"/>
        <item x="611"/>
        <item x="697"/>
        <item x="605"/>
        <item x="615"/>
        <item x="530"/>
        <item x="96"/>
        <item x="251"/>
        <item x="685"/>
        <item x="232"/>
        <item x="103"/>
        <item x="307"/>
        <item x="401"/>
        <item x="119"/>
        <item x="28"/>
        <item x="58"/>
        <item x="197"/>
        <item x="469"/>
        <item x="364"/>
        <item x="81"/>
        <item x="604"/>
        <item x="151"/>
        <item x="370"/>
        <item x="479"/>
        <item x="472"/>
        <item x="700"/>
        <item x="635"/>
        <item x="236"/>
        <item x="76"/>
        <item x="44"/>
        <item x="640"/>
        <item x="706"/>
        <item x="421"/>
        <item x="541"/>
        <item x="424"/>
        <item x="619"/>
        <item x="443"/>
        <item x="423"/>
        <item x="293"/>
        <item x="517"/>
        <item x="33"/>
        <item x="663"/>
        <item x="225"/>
        <item x="486"/>
        <item x="172"/>
        <item x="575"/>
        <item x="400"/>
        <item x="204"/>
        <item x="189"/>
        <item x="157"/>
        <item x="485"/>
        <item x="320"/>
        <item x="266"/>
        <item x="257"/>
        <item x="213"/>
        <item x="244"/>
        <item x="492"/>
        <item x="60"/>
        <item x="392"/>
        <item x="721"/>
        <item x="499"/>
        <item x="473"/>
        <item x="642"/>
        <item x="61"/>
        <item x="409"/>
        <item x="42"/>
        <item x="170"/>
        <item x="181"/>
        <item x="194"/>
        <item x="331"/>
        <item x="481"/>
        <item x="14"/>
        <item x="599"/>
        <item x="478"/>
        <item x="553"/>
        <item x="632"/>
        <item x="503"/>
        <item x="155"/>
        <item x="55"/>
        <item x="521"/>
        <item x="397"/>
        <item x="623"/>
        <item x="201"/>
        <item t="default"/>
      </items>
    </pivotField>
    <pivotField axis="axisPage" showAll="0">
      <items count="5">
        <item x="0"/>
        <item x="1"/>
        <item x="2"/>
        <item x="3"/>
        <item t="default"/>
      </items>
    </pivotField>
    <pivotField showAll="0">
      <items count="11">
        <item x="0"/>
        <item x="3"/>
        <item x="2"/>
        <item x="1"/>
        <item x="9"/>
        <item x="7"/>
        <item x="4"/>
        <item x="5"/>
        <item x="8"/>
        <item x="6"/>
        <item t="default"/>
      </items>
    </pivotField>
    <pivotField axis="axisRow" showAll="0">
      <items count="7">
        <item x="4"/>
        <item x="2"/>
        <item x="5"/>
        <item x="1"/>
        <item x="3"/>
        <item x="0"/>
        <item t="default"/>
      </items>
    </pivotField>
    <pivotField showAll="0">
      <items count="9">
        <item x="3"/>
        <item x="2"/>
        <item x="6"/>
        <item x="5"/>
        <item x="1"/>
        <item x="4"/>
        <item x="0"/>
        <item x="7"/>
        <item t="default"/>
      </items>
    </pivotField>
    <pivotField showAll="0"/>
    <pivotField showAll="0"/>
    <pivotField showAll="0"/>
    <pivotField showAll="0"/>
    <pivotField showAll="0">
      <items count="4">
        <item x="0"/>
        <item x="2"/>
        <item x="1"/>
        <item t="default"/>
      </items>
    </pivotField>
    <pivotField dataField="1" numFmtId="10" showAll="0"/>
    <pivotField dragToRow="0" dragToCol="0" dragToPage="0" showAll="0" defaultSubtotal="0"/>
    <pivotField showAll="0" defaultSubtotal="0"/>
    <pivotField showAll="0" defaultSubtotal="0"/>
    <pivotField showAll="0" defaultSubtotal="0">
      <items count="4">
        <item x="0"/>
        <item x="1"/>
        <item x="2"/>
        <item x="3"/>
      </items>
    </pivotField>
  </pivotFields>
  <rowFields count="1">
    <field x="4"/>
  </rowFields>
  <rowItems count="7">
    <i>
      <x/>
    </i>
    <i>
      <x v="1"/>
    </i>
    <i>
      <x v="2"/>
    </i>
    <i>
      <x v="3"/>
    </i>
    <i>
      <x v="4"/>
    </i>
    <i>
      <x v="5"/>
    </i>
    <i t="grand">
      <x/>
    </i>
  </rowItems>
  <colItems count="1">
    <i/>
  </colItems>
  <pageFields count="1">
    <pageField fld="2" item="1" hier="-1"/>
  </pageFields>
  <dataFields count="1">
    <dataField name="Sum of Engagement Rate%" fld="11" baseField="0" baseItem="0"/>
  </dataFields>
  <chartFormats count="5">
    <chartFormat chart="3"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5082036-F319-4ABD-84AB-C79A2297B322}" name="PivotTable5" cacheId="0"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A70:C75" firstHeaderRow="1" firstDataRow="2" firstDataCol="1"/>
  <pivotFields count="16">
    <pivotField showAll="0"/>
    <pivotField numFmtId="14" showAll="0">
      <items count="730">
        <item x="508"/>
        <item x="601"/>
        <item x="330"/>
        <item x="566"/>
        <item x="267"/>
        <item x="361"/>
        <item x="2"/>
        <item x="715"/>
        <item x="681"/>
        <item x="162"/>
        <item x="533"/>
        <item x="310"/>
        <item x="0"/>
        <item x="7"/>
        <item x="231"/>
        <item x="346"/>
        <item x="439"/>
        <item x="627"/>
        <item x="68"/>
        <item x="65"/>
        <item x="199"/>
        <item x="664"/>
        <item x="246"/>
        <item x="227"/>
        <item x="432"/>
        <item x="21"/>
        <item x="75"/>
        <item x="384"/>
        <item x="419"/>
        <item x="468"/>
        <item x="37"/>
        <item x="631"/>
        <item x="592"/>
        <item x="262"/>
        <item x="218"/>
        <item x="66"/>
        <item x="279"/>
        <item x="620"/>
        <item x="145"/>
        <item x="511"/>
        <item x="431"/>
        <item x="301"/>
        <item x="337"/>
        <item x="493"/>
        <item x="544"/>
        <item x="299"/>
        <item x="565"/>
        <item x="352"/>
        <item x="160"/>
        <item x="498"/>
        <item x="233"/>
        <item x="704"/>
        <item x="608"/>
        <item x="509"/>
        <item x="129"/>
        <item x="303"/>
        <item x="277"/>
        <item x="718"/>
        <item x="522"/>
        <item x="136"/>
        <item x="374"/>
        <item x="38"/>
        <item x="633"/>
        <item x="428"/>
        <item x="210"/>
        <item x="224"/>
        <item x="195"/>
        <item x="357"/>
        <item x="30"/>
        <item x="88"/>
        <item x="524"/>
        <item x="312"/>
        <item x="713"/>
        <item x="562"/>
        <item x="12"/>
        <item x="39"/>
        <item x="722"/>
        <item x="516"/>
        <item x="383"/>
        <item x="86"/>
        <item x="29"/>
        <item x="252"/>
        <item x="285"/>
        <item x="296"/>
        <item x="206"/>
        <item x="570"/>
        <item x="504"/>
        <item x="649"/>
        <item x="453"/>
        <item x="673"/>
        <item x="215"/>
        <item x="716"/>
        <item x="321"/>
        <item x="655"/>
        <item x="15"/>
        <item x="657"/>
        <item x="148"/>
        <item x="132"/>
        <item x="476"/>
        <item x="656"/>
        <item x="679"/>
        <item x="386"/>
        <item x="302"/>
        <item x="471"/>
        <item x="186"/>
        <item x="574"/>
        <item x="286"/>
        <item x="118"/>
        <item x="309"/>
        <item x="460"/>
        <item x="367"/>
        <item x="377"/>
        <item x="483"/>
        <item x="711"/>
        <item x="669"/>
        <item x="628"/>
        <item x="373"/>
        <item x="549"/>
        <item x="677"/>
        <item x="123"/>
        <item x="222"/>
        <item x="630"/>
        <item x="488"/>
        <item x="512"/>
        <item x="379"/>
        <item x="354"/>
        <item x="255"/>
        <item x="18"/>
        <item x="675"/>
        <item x="73"/>
        <item x="326"/>
        <item x="535"/>
        <item x="1"/>
        <item x="332"/>
        <item x="235"/>
        <item x="67"/>
        <item x="193"/>
        <item x="105"/>
        <item x="690"/>
        <item x="433"/>
        <item x="571"/>
        <item x="26"/>
        <item x="47"/>
        <item x="702"/>
        <item x="110"/>
        <item x="710"/>
        <item x="272"/>
        <item x="626"/>
        <item x="135"/>
        <item x="641"/>
        <item x="134"/>
        <item x="634"/>
        <item x="173"/>
        <item x="584"/>
        <item x="294"/>
        <item x="237"/>
        <item x="480"/>
        <item x="211"/>
        <item x="554"/>
        <item x="6"/>
        <item x="691"/>
        <item x="396"/>
        <item x="70"/>
        <item x="101"/>
        <item x="441"/>
        <item x="662"/>
        <item x="418"/>
        <item x="463"/>
        <item x="518"/>
        <item x="724"/>
        <item x="283"/>
        <item x="430"/>
        <item x="412"/>
        <item x="289"/>
        <item x="316"/>
        <item x="182"/>
        <item x="348"/>
        <item x="625"/>
        <item x="545"/>
        <item x="188"/>
        <item x="53"/>
        <item x="208"/>
        <item x="717"/>
        <item x="362"/>
        <item x="489"/>
        <item x="470"/>
        <item x="719"/>
        <item x="500"/>
        <item x="31"/>
        <item x="138"/>
        <item x="100"/>
        <item x="196"/>
        <item x="502"/>
        <item x="149"/>
        <item x="176"/>
        <item x="540"/>
        <item x="269"/>
        <item x="107"/>
        <item x="234"/>
        <item x="546"/>
        <item x="563"/>
        <item x="90"/>
        <item x="97"/>
        <item x="683"/>
        <item x="708"/>
        <item x="168"/>
        <item x="144"/>
        <item x="569"/>
        <item x="381"/>
        <item x="536"/>
        <item x="113"/>
        <item x="77"/>
        <item x="637"/>
        <item x="564"/>
        <item x="184"/>
        <item x="586"/>
        <item x="507"/>
        <item x="597"/>
        <item x="455"/>
        <item x="308"/>
        <item x="79"/>
        <item x="667"/>
        <item x="693"/>
        <item x="487"/>
        <item x="438"/>
        <item x="365"/>
        <item x="46"/>
        <item x="458"/>
        <item x="532"/>
        <item x="678"/>
        <item x="263"/>
        <item x="382"/>
        <item x="166"/>
        <item x="617"/>
        <item x="567"/>
        <item x="369"/>
        <item x="402"/>
        <item x="448"/>
        <item x="304"/>
        <item x="475"/>
        <item x="621"/>
        <item x="240"/>
        <item x="651"/>
        <item x="8"/>
        <item x="534"/>
        <item x="526"/>
        <item x="624"/>
        <item x="645"/>
        <item x="317"/>
        <item x="372"/>
        <item x="24"/>
        <item x="395"/>
        <item x="40"/>
        <item x="672"/>
        <item x="420"/>
        <item x="141"/>
        <item x="659"/>
        <item x="449"/>
        <item x="334"/>
        <item x="17"/>
        <item x="256"/>
        <item x="425"/>
        <item x="177"/>
        <item x="260"/>
        <item x="292"/>
        <item x="725"/>
        <item x="426"/>
        <item x="345"/>
        <item x="589"/>
        <item x="658"/>
        <item x="36"/>
        <item x="467"/>
        <item x="528"/>
        <item x="207"/>
        <item x="684"/>
        <item x="682"/>
        <item x="572"/>
        <item x="82"/>
        <item x="676"/>
        <item x="360"/>
        <item x="85"/>
        <item x="335"/>
        <item x="387"/>
        <item x="464"/>
        <item x="699"/>
        <item x="705"/>
        <item x="548"/>
        <item x="703"/>
        <item x="366"/>
        <item x="180"/>
        <item x="114"/>
        <item x="444"/>
        <item x="116"/>
        <item x="666"/>
        <item x="92"/>
        <item x="216"/>
        <item x="519"/>
        <item x="587"/>
        <item x="429"/>
        <item x="159"/>
        <item x="153"/>
        <item x="202"/>
        <item x="54"/>
        <item x="322"/>
        <item x="505"/>
        <item x="288"/>
        <item x="62"/>
        <item x="356"/>
        <item x="106"/>
        <item x="49"/>
        <item x="552"/>
        <item x="13"/>
        <item x="513"/>
        <item x="363"/>
        <item x="32"/>
        <item x="550"/>
        <item x="416"/>
        <item x="539"/>
        <item x="104"/>
        <item x="531"/>
        <item x="313"/>
        <item x="477"/>
        <item x="573"/>
        <item x="701"/>
        <item x="158"/>
        <item x="187"/>
        <item x="5"/>
        <item x="276"/>
        <item x="164"/>
        <item x="514"/>
        <item x="163"/>
        <item x="128"/>
        <item x="600"/>
        <item x="253"/>
        <item x="674"/>
        <item x="142"/>
        <item x="328"/>
        <item x="647"/>
        <item x="3"/>
        <item x="94"/>
        <item x="69"/>
        <item x="228"/>
        <item x="727"/>
        <item x="603"/>
        <item x="358"/>
        <item x="115"/>
        <item x="347"/>
        <item x="594"/>
        <item x="329"/>
        <item x="200"/>
        <item x="482"/>
        <item x="93"/>
        <item x="165"/>
        <item x="723"/>
        <item x="417"/>
        <item x="300"/>
        <item x="126"/>
        <item x="726"/>
        <item x="190"/>
        <item x="305"/>
        <item x="84"/>
        <item x="83"/>
        <item x="273"/>
        <item x="324"/>
        <item x="437"/>
        <item x="9"/>
        <item x="568"/>
        <item x="179"/>
        <item x="238"/>
        <item x="349"/>
        <item x="219"/>
        <item x="452"/>
        <item x="323"/>
        <item x="338"/>
        <item x="529"/>
        <item x="344"/>
        <item x="593"/>
        <item x="51"/>
        <item x="48"/>
        <item x="389"/>
        <item x="220"/>
        <item x="698"/>
        <item x="223"/>
        <item x="660"/>
        <item x="230"/>
        <item x="226"/>
        <item x="143"/>
        <item x="445"/>
        <item x="152"/>
        <item x="350"/>
        <item x="146"/>
        <item x="390"/>
        <item x="689"/>
        <item x="506"/>
        <item x="556"/>
        <item x="686"/>
        <item x="265"/>
        <item x="124"/>
        <item x="588"/>
        <item x="318"/>
        <item x="131"/>
        <item x="217"/>
        <item x="404"/>
        <item x="298"/>
        <item x="614"/>
        <item x="214"/>
        <item x="311"/>
        <item x="495"/>
        <item x="133"/>
        <item x="368"/>
        <item x="117"/>
        <item x="271"/>
        <item x="353"/>
        <item x="385"/>
        <item x="183"/>
        <item x="542"/>
        <item x="250"/>
        <item x="555"/>
        <item x="59"/>
        <item x="120"/>
        <item x="459"/>
        <item x="11"/>
        <item x="261"/>
        <item x="510"/>
        <item x="406"/>
        <item x="185"/>
        <item x="591"/>
        <item x="203"/>
        <item x="191"/>
        <item x="41"/>
        <item x="648"/>
        <item x="618"/>
        <item x="613"/>
        <item x="241"/>
        <item x="501"/>
        <item x="442"/>
        <item x="245"/>
        <item x="636"/>
        <item x="560"/>
        <item x="595"/>
        <item x="436"/>
        <item x="607"/>
        <item x="315"/>
        <item x="89"/>
        <item x="490"/>
        <item x="275"/>
        <item x="4"/>
        <item x="494"/>
        <item x="378"/>
        <item x="414"/>
        <item x="403"/>
        <item x="137"/>
        <item x="80"/>
        <item x="578"/>
        <item x="644"/>
        <item x="456"/>
        <item x="497"/>
        <item x="248"/>
        <item x="728"/>
        <item x="109"/>
        <item x="150"/>
        <item x="290"/>
        <item x="295"/>
        <item x="410"/>
        <item x="671"/>
        <item x="247"/>
        <item x="254"/>
        <item x="422"/>
        <item x="91"/>
        <item x="359"/>
        <item x="125"/>
        <item x="99"/>
        <item x="291"/>
        <item x="714"/>
        <item x="712"/>
        <item x="57"/>
        <item x="139"/>
        <item x="281"/>
        <item x="19"/>
        <item x="154"/>
        <item x="523"/>
        <item x="325"/>
        <item x="221"/>
        <item x="45"/>
        <item x="108"/>
        <item x="538"/>
        <item x="140"/>
        <item x="209"/>
        <item x="496"/>
        <item x="646"/>
        <item x="314"/>
        <item x="610"/>
        <item x="71"/>
        <item x="707"/>
        <item x="537"/>
        <item x="167"/>
        <item x="72"/>
        <item x="543"/>
        <item x="25"/>
        <item x="558"/>
        <item x="327"/>
        <item x="576"/>
        <item x="407"/>
        <item x="156"/>
        <item x="95"/>
        <item x="450"/>
        <item x="580"/>
        <item x="415"/>
        <item x="98"/>
        <item x="559"/>
        <item x="63"/>
        <item x="692"/>
        <item x="340"/>
        <item x="491"/>
        <item x="351"/>
        <item x="56"/>
        <item x="274"/>
        <item x="43"/>
        <item x="668"/>
        <item x="695"/>
        <item x="355"/>
        <item x="341"/>
        <item x="612"/>
        <item x="376"/>
        <item x="720"/>
        <item x="64"/>
        <item x="484"/>
        <item x="174"/>
        <item x="447"/>
        <item x="661"/>
        <item x="375"/>
        <item x="446"/>
        <item x="462"/>
        <item x="638"/>
        <item x="583"/>
        <item x="596"/>
        <item x="653"/>
        <item x="388"/>
        <item x="229"/>
        <item x="147"/>
        <item x="391"/>
        <item x="102"/>
        <item x="557"/>
        <item x="457"/>
        <item x="242"/>
        <item x="408"/>
        <item x="34"/>
        <item x="650"/>
        <item x="398"/>
        <item x="515"/>
        <item x="239"/>
        <item x="639"/>
        <item x="399"/>
        <item x="336"/>
        <item x="16"/>
        <item x="590"/>
        <item x="413"/>
        <item x="87"/>
        <item x="297"/>
        <item x="551"/>
        <item x="35"/>
        <item x="688"/>
        <item x="696"/>
        <item x="670"/>
        <item x="23"/>
        <item x="547"/>
        <item x="264"/>
        <item x="178"/>
        <item x="405"/>
        <item x="606"/>
        <item x="122"/>
        <item x="654"/>
        <item x="259"/>
        <item x="319"/>
        <item x="622"/>
        <item x="527"/>
        <item x="652"/>
        <item x="343"/>
        <item x="22"/>
        <item x="371"/>
        <item x="582"/>
        <item x="665"/>
        <item x="78"/>
        <item x="278"/>
        <item x="687"/>
        <item x="10"/>
        <item x="411"/>
        <item x="212"/>
        <item x="393"/>
        <item x="694"/>
        <item x="268"/>
        <item x="20"/>
        <item x="198"/>
        <item x="525"/>
        <item x="169"/>
        <item x="577"/>
        <item x="258"/>
        <item x="579"/>
        <item x="270"/>
        <item x="339"/>
        <item x="435"/>
        <item x="52"/>
        <item x="616"/>
        <item x="602"/>
        <item x="192"/>
        <item x="74"/>
        <item x="466"/>
        <item x="171"/>
        <item x="427"/>
        <item x="465"/>
        <item x="284"/>
        <item x="561"/>
        <item x="280"/>
        <item x="643"/>
        <item x="243"/>
        <item x="609"/>
        <item x="342"/>
        <item x="680"/>
        <item x="474"/>
        <item x="461"/>
        <item x="451"/>
        <item x="111"/>
        <item x="380"/>
        <item x="585"/>
        <item x="50"/>
        <item x="440"/>
        <item x="161"/>
        <item x="127"/>
        <item x="282"/>
        <item x="709"/>
        <item x="394"/>
        <item x="287"/>
        <item x="629"/>
        <item x="205"/>
        <item x="333"/>
        <item x="249"/>
        <item x="454"/>
        <item x="27"/>
        <item x="112"/>
        <item x="434"/>
        <item x="520"/>
        <item x="130"/>
        <item x="306"/>
        <item x="121"/>
        <item x="175"/>
        <item x="598"/>
        <item x="581"/>
        <item x="611"/>
        <item x="697"/>
        <item x="605"/>
        <item x="615"/>
        <item x="530"/>
        <item x="96"/>
        <item x="251"/>
        <item x="685"/>
        <item x="232"/>
        <item x="103"/>
        <item x="307"/>
        <item x="401"/>
        <item x="119"/>
        <item x="28"/>
        <item x="58"/>
        <item x="197"/>
        <item x="469"/>
        <item x="364"/>
        <item x="81"/>
        <item x="604"/>
        <item x="151"/>
        <item x="370"/>
        <item x="479"/>
        <item x="472"/>
        <item x="700"/>
        <item x="635"/>
        <item x="236"/>
        <item x="76"/>
        <item x="44"/>
        <item x="640"/>
        <item x="706"/>
        <item x="421"/>
        <item x="541"/>
        <item x="424"/>
        <item x="619"/>
        <item x="443"/>
        <item x="423"/>
        <item x="293"/>
        <item x="517"/>
        <item x="33"/>
        <item x="663"/>
        <item x="225"/>
        <item x="486"/>
        <item x="172"/>
        <item x="575"/>
        <item x="400"/>
        <item x="204"/>
        <item x="189"/>
        <item x="157"/>
        <item x="485"/>
        <item x="320"/>
        <item x="266"/>
        <item x="257"/>
        <item x="213"/>
        <item x="244"/>
        <item x="492"/>
        <item x="60"/>
        <item x="392"/>
        <item x="721"/>
        <item x="499"/>
        <item x="473"/>
        <item x="642"/>
        <item x="61"/>
        <item x="409"/>
        <item x="42"/>
        <item x="170"/>
        <item x="181"/>
        <item x="194"/>
        <item x="331"/>
        <item x="481"/>
        <item x="14"/>
        <item x="599"/>
        <item x="478"/>
        <item x="553"/>
        <item x="632"/>
        <item x="503"/>
        <item x="155"/>
        <item x="55"/>
        <item x="521"/>
        <item x="397"/>
        <item x="623"/>
        <item x="201"/>
        <item t="default"/>
      </items>
    </pivotField>
    <pivotField axis="axisCol" showAll="0">
      <items count="5">
        <item h="1" x="0"/>
        <item h="1" x="1"/>
        <item h="1" x="2"/>
        <item x="3"/>
        <item t="default"/>
      </items>
    </pivotField>
    <pivotField showAll="0">
      <items count="11">
        <item x="0"/>
        <item x="3"/>
        <item x="2"/>
        <item x="1"/>
        <item x="9"/>
        <item x="7"/>
        <item x="4"/>
        <item x="5"/>
        <item x="8"/>
        <item x="6"/>
        <item t="default"/>
      </items>
    </pivotField>
    <pivotField showAll="0">
      <items count="7">
        <item x="4"/>
        <item x="2"/>
        <item x="5"/>
        <item x="1"/>
        <item x="3"/>
        <item x="0"/>
        <item t="default"/>
      </items>
    </pivotField>
    <pivotField showAll="0">
      <items count="9">
        <item x="3"/>
        <item x="2"/>
        <item x="6"/>
        <item x="5"/>
        <item x="1"/>
        <item x="4"/>
        <item x="0"/>
        <item x="7"/>
        <item t="default"/>
      </items>
    </pivotField>
    <pivotField dataField="1" showAll="0"/>
    <pivotField dataField="1" showAll="0"/>
    <pivotField dataField="1" showAll="0"/>
    <pivotField dataField="1" showAll="0"/>
    <pivotField showAll="0">
      <items count="4">
        <item x="0"/>
        <item x="2"/>
        <item x="1"/>
        <item t="default"/>
      </items>
    </pivotField>
    <pivotField numFmtId="10" showAll="0"/>
    <pivotField dragToRow="0" dragToCol="0" dragToPage="0" showAll="0" defaultSubtotal="0"/>
    <pivotField showAll="0" defaultSubtotal="0"/>
    <pivotField showAll="0" defaultSubtotal="0"/>
    <pivotField showAll="0" defaultSubtotal="0">
      <items count="4">
        <item x="0"/>
        <item x="1"/>
        <item x="2"/>
        <item x="3"/>
      </items>
    </pivotField>
  </pivotFields>
  <rowFields count="1">
    <field x="-2"/>
  </rowFields>
  <rowItems count="4">
    <i>
      <x/>
    </i>
    <i i="1">
      <x v="1"/>
    </i>
    <i i="2">
      <x v="2"/>
    </i>
    <i i="3">
      <x v="3"/>
    </i>
  </rowItems>
  <colFields count="1">
    <field x="2"/>
  </colFields>
  <colItems count="2">
    <i>
      <x v="3"/>
    </i>
    <i t="grand">
      <x/>
    </i>
  </colItems>
  <dataFields count="4">
    <dataField name="Sum of Comments" fld="9" baseField="0" baseItem="0"/>
    <dataField name="Sum of Likes" fld="7" baseField="0" baseItem="0"/>
    <dataField name="Sum of Shares" fld="8" baseField="0" baseItem="0"/>
    <dataField name="Sum of Views" fld="6" baseField="0" baseItem="0"/>
  </dataFields>
  <chartFormats count="6">
    <chartFormat chart="21" format="10" series="1">
      <pivotArea type="data" outline="0" fieldPosition="0">
        <references count="2">
          <reference field="4294967294" count="1" selected="0">
            <x v="0"/>
          </reference>
          <reference field="2" count="1" selected="0">
            <x v="3"/>
          </reference>
        </references>
      </pivotArea>
    </chartFormat>
    <chartFormat chart="21" format="11">
      <pivotArea type="data" outline="0" fieldPosition="0">
        <references count="2">
          <reference field="4294967294" count="1" selected="0">
            <x v="0"/>
          </reference>
          <reference field="2" count="1" selected="0">
            <x v="3"/>
          </reference>
        </references>
      </pivotArea>
    </chartFormat>
    <chartFormat chart="21" format="12">
      <pivotArea type="data" outline="0" fieldPosition="0">
        <references count="2">
          <reference field="4294967294" count="1" selected="0">
            <x v="1"/>
          </reference>
          <reference field="2" count="1" selected="0">
            <x v="3"/>
          </reference>
        </references>
      </pivotArea>
    </chartFormat>
    <chartFormat chart="21" format="13">
      <pivotArea type="data" outline="0" fieldPosition="0">
        <references count="2">
          <reference field="4294967294" count="1" selected="0">
            <x v="2"/>
          </reference>
          <reference field="2" count="1" selected="0">
            <x v="3"/>
          </reference>
        </references>
      </pivotArea>
    </chartFormat>
    <chartFormat chart="21" format="14">
      <pivotArea type="data" outline="0" fieldPosition="0">
        <references count="2">
          <reference field="4294967294" count="1" selected="0">
            <x v="3"/>
          </reference>
          <reference field="2" count="1" selected="0">
            <x v="3"/>
          </reference>
        </references>
      </pivotArea>
    </chartFormat>
    <chartFormat chart="21"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E53EA20-76FC-421F-B70A-8C7DE9AE74C5}"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54:B63" firstHeaderRow="1" firstDataRow="1" firstDataCol="1" rowPageCount="1" colPageCount="1"/>
  <pivotFields count="16">
    <pivotField showAll="0"/>
    <pivotField numFmtId="14" showAll="0">
      <items count="730">
        <item x="508"/>
        <item x="601"/>
        <item x="330"/>
        <item x="566"/>
        <item x="267"/>
        <item x="361"/>
        <item x="2"/>
        <item x="715"/>
        <item x="681"/>
        <item x="162"/>
        <item x="533"/>
        <item x="310"/>
        <item x="0"/>
        <item x="7"/>
        <item x="231"/>
        <item x="346"/>
        <item x="439"/>
        <item x="627"/>
        <item x="68"/>
        <item x="65"/>
        <item x="199"/>
        <item x="664"/>
        <item x="246"/>
        <item x="227"/>
        <item x="432"/>
        <item x="21"/>
        <item x="75"/>
        <item x="384"/>
        <item x="419"/>
        <item x="468"/>
        <item x="37"/>
        <item x="631"/>
        <item x="592"/>
        <item x="262"/>
        <item x="218"/>
        <item x="66"/>
        <item x="279"/>
        <item x="620"/>
        <item x="145"/>
        <item x="511"/>
        <item x="431"/>
        <item x="301"/>
        <item x="337"/>
        <item x="493"/>
        <item x="544"/>
        <item x="299"/>
        <item x="565"/>
        <item x="352"/>
        <item x="160"/>
        <item x="498"/>
        <item x="233"/>
        <item x="704"/>
        <item x="608"/>
        <item x="509"/>
        <item x="129"/>
        <item x="303"/>
        <item x="277"/>
        <item x="718"/>
        <item x="522"/>
        <item x="136"/>
        <item x="374"/>
        <item x="38"/>
        <item x="633"/>
        <item x="428"/>
        <item x="210"/>
        <item x="224"/>
        <item x="195"/>
        <item x="357"/>
        <item x="30"/>
        <item x="88"/>
        <item x="524"/>
        <item x="312"/>
        <item x="713"/>
        <item x="562"/>
        <item x="12"/>
        <item x="39"/>
        <item x="722"/>
        <item x="516"/>
        <item x="383"/>
        <item x="86"/>
        <item x="29"/>
        <item x="252"/>
        <item x="285"/>
        <item x="296"/>
        <item x="206"/>
        <item x="570"/>
        <item x="504"/>
        <item x="649"/>
        <item x="453"/>
        <item x="673"/>
        <item x="215"/>
        <item x="716"/>
        <item x="321"/>
        <item x="655"/>
        <item x="15"/>
        <item x="657"/>
        <item x="148"/>
        <item x="132"/>
        <item x="476"/>
        <item x="656"/>
        <item x="679"/>
        <item x="386"/>
        <item x="302"/>
        <item x="471"/>
        <item x="186"/>
        <item x="574"/>
        <item x="286"/>
        <item x="118"/>
        <item x="309"/>
        <item x="460"/>
        <item x="367"/>
        <item x="377"/>
        <item x="483"/>
        <item x="711"/>
        <item x="669"/>
        <item x="628"/>
        <item x="373"/>
        <item x="549"/>
        <item x="677"/>
        <item x="123"/>
        <item x="222"/>
        <item x="630"/>
        <item x="488"/>
        <item x="512"/>
        <item x="379"/>
        <item x="354"/>
        <item x="255"/>
        <item x="18"/>
        <item x="675"/>
        <item x="73"/>
        <item x="326"/>
        <item x="535"/>
        <item x="1"/>
        <item x="332"/>
        <item x="235"/>
        <item x="67"/>
        <item x="193"/>
        <item x="105"/>
        <item x="690"/>
        <item x="433"/>
        <item x="571"/>
        <item x="26"/>
        <item x="47"/>
        <item x="702"/>
        <item x="110"/>
        <item x="710"/>
        <item x="272"/>
        <item x="626"/>
        <item x="135"/>
        <item x="641"/>
        <item x="134"/>
        <item x="634"/>
        <item x="173"/>
        <item x="584"/>
        <item x="294"/>
        <item x="237"/>
        <item x="480"/>
        <item x="211"/>
        <item x="554"/>
        <item x="6"/>
        <item x="691"/>
        <item x="396"/>
        <item x="70"/>
        <item x="101"/>
        <item x="441"/>
        <item x="662"/>
        <item x="418"/>
        <item x="463"/>
        <item x="518"/>
        <item x="724"/>
        <item x="283"/>
        <item x="430"/>
        <item x="412"/>
        <item x="289"/>
        <item x="316"/>
        <item x="182"/>
        <item x="348"/>
        <item x="625"/>
        <item x="545"/>
        <item x="188"/>
        <item x="53"/>
        <item x="208"/>
        <item x="717"/>
        <item x="362"/>
        <item x="489"/>
        <item x="470"/>
        <item x="719"/>
        <item x="500"/>
        <item x="31"/>
        <item x="138"/>
        <item x="100"/>
        <item x="196"/>
        <item x="502"/>
        <item x="149"/>
        <item x="176"/>
        <item x="540"/>
        <item x="269"/>
        <item x="107"/>
        <item x="234"/>
        <item x="546"/>
        <item x="563"/>
        <item x="90"/>
        <item x="97"/>
        <item x="683"/>
        <item x="708"/>
        <item x="168"/>
        <item x="144"/>
        <item x="569"/>
        <item x="381"/>
        <item x="536"/>
        <item x="113"/>
        <item x="77"/>
        <item x="637"/>
        <item x="564"/>
        <item x="184"/>
        <item x="586"/>
        <item x="507"/>
        <item x="597"/>
        <item x="455"/>
        <item x="308"/>
        <item x="79"/>
        <item x="667"/>
        <item x="693"/>
        <item x="487"/>
        <item x="438"/>
        <item x="365"/>
        <item x="46"/>
        <item x="458"/>
        <item x="532"/>
        <item x="678"/>
        <item x="263"/>
        <item x="382"/>
        <item x="166"/>
        <item x="617"/>
        <item x="567"/>
        <item x="369"/>
        <item x="402"/>
        <item x="448"/>
        <item x="304"/>
        <item x="475"/>
        <item x="621"/>
        <item x="240"/>
        <item x="651"/>
        <item x="8"/>
        <item x="534"/>
        <item x="526"/>
        <item x="624"/>
        <item x="645"/>
        <item x="317"/>
        <item x="372"/>
        <item x="24"/>
        <item x="395"/>
        <item x="40"/>
        <item x="672"/>
        <item x="420"/>
        <item x="141"/>
        <item x="659"/>
        <item x="449"/>
        <item x="334"/>
        <item x="17"/>
        <item x="256"/>
        <item x="425"/>
        <item x="177"/>
        <item x="260"/>
        <item x="292"/>
        <item x="725"/>
        <item x="426"/>
        <item x="345"/>
        <item x="589"/>
        <item x="658"/>
        <item x="36"/>
        <item x="467"/>
        <item x="528"/>
        <item x="207"/>
        <item x="684"/>
        <item x="682"/>
        <item x="572"/>
        <item x="82"/>
        <item x="676"/>
        <item x="360"/>
        <item x="85"/>
        <item x="335"/>
        <item x="387"/>
        <item x="464"/>
        <item x="699"/>
        <item x="705"/>
        <item x="548"/>
        <item x="703"/>
        <item x="366"/>
        <item x="180"/>
        <item x="114"/>
        <item x="444"/>
        <item x="116"/>
        <item x="666"/>
        <item x="92"/>
        <item x="216"/>
        <item x="519"/>
        <item x="587"/>
        <item x="429"/>
        <item x="159"/>
        <item x="153"/>
        <item x="202"/>
        <item x="54"/>
        <item x="322"/>
        <item x="505"/>
        <item x="288"/>
        <item x="62"/>
        <item x="356"/>
        <item x="106"/>
        <item x="49"/>
        <item x="552"/>
        <item x="13"/>
        <item x="513"/>
        <item x="363"/>
        <item x="32"/>
        <item x="550"/>
        <item x="416"/>
        <item x="539"/>
        <item x="104"/>
        <item x="531"/>
        <item x="313"/>
        <item x="477"/>
        <item x="573"/>
        <item x="701"/>
        <item x="158"/>
        <item x="187"/>
        <item x="5"/>
        <item x="276"/>
        <item x="164"/>
        <item x="514"/>
        <item x="163"/>
        <item x="128"/>
        <item x="600"/>
        <item x="253"/>
        <item x="674"/>
        <item x="142"/>
        <item x="328"/>
        <item x="647"/>
        <item x="3"/>
        <item x="94"/>
        <item x="69"/>
        <item x="228"/>
        <item x="727"/>
        <item x="603"/>
        <item x="358"/>
        <item x="115"/>
        <item x="347"/>
        <item x="594"/>
        <item x="329"/>
        <item x="200"/>
        <item x="482"/>
        <item x="93"/>
        <item x="165"/>
        <item x="723"/>
        <item x="417"/>
        <item x="300"/>
        <item x="126"/>
        <item x="726"/>
        <item x="190"/>
        <item x="305"/>
        <item x="84"/>
        <item x="83"/>
        <item x="273"/>
        <item x="324"/>
        <item x="437"/>
        <item x="9"/>
        <item x="568"/>
        <item x="179"/>
        <item x="238"/>
        <item x="349"/>
        <item x="219"/>
        <item x="452"/>
        <item x="323"/>
        <item x="338"/>
        <item x="529"/>
        <item x="344"/>
        <item x="593"/>
        <item x="51"/>
        <item x="48"/>
        <item x="389"/>
        <item x="220"/>
        <item x="698"/>
        <item x="223"/>
        <item x="660"/>
        <item x="230"/>
        <item x="226"/>
        <item x="143"/>
        <item x="445"/>
        <item x="152"/>
        <item x="350"/>
        <item x="146"/>
        <item x="390"/>
        <item x="689"/>
        <item x="506"/>
        <item x="556"/>
        <item x="686"/>
        <item x="265"/>
        <item x="124"/>
        <item x="588"/>
        <item x="318"/>
        <item x="131"/>
        <item x="217"/>
        <item x="404"/>
        <item x="298"/>
        <item x="614"/>
        <item x="214"/>
        <item x="311"/>
        <item x="495"/>
        <item x="133"/>
        <item x="368"/>
        <item x="117"/>
        <item x="271"/>
        <item x="353"/>
        <item x="385"/>
        <item x="183"/>
        <item x="542"/>
        <item x="250"/>
        <item x="555"/>
        <item x="59"/>
        <item x="120"/>
        <item x="459"/>
        <item x="11"/>
        <item x="261"/>
        <item x="510"/>
        <item x="406"/>
        <item x="185"/>
        <item x="591"/>
        <item x="203"/>
        <item x="191"/>
        <item x="41"/>
        <item x="648"/>
        <item x="618"/>
        <item x="613"/>
        <item x="241"/>
        <item x="501"/>
        <item x="442"/>
        <item x="245"/>
        <item x="636"/>
        <item x="560"/>
        <item x="595"/>
        <item x="436"/>
        <item x="607"/>
        <item x="315"/>
        <item x="89"/>
        <item x="490"/>
        <item x="275"/>
        <item x="4"/>
        <item x="494"/>
        <item x="378"/>
        <item x="414"/>
        <item x="403"/>
        <item x="137"/>
        <item x="80"/>
        <item x="578"/>
        <item x="644"/>
        <item x="456"/>
        <item x="497"/>
        <item x="248"/>
        <item x="728"/>
        <item x="109"/>
        <item x="150"/>
        <item x="290"/>
        <item x="295"/>
        <item x="410"/>
        <item x="671"/>
        <item x="247"/>
        <item x="254"/>
        <item x="422"/>
        <item x="91"/>
        <item x="359"/>
        <item x="125"/>
        <item x="99"/>
        <item x="291"/>
        <item x="714"/>
        <item x="712"/>
        <item x="57"/>
        <item x="139"/>
        <item x="281"/>
        <item x="19"/>
        <item x="154"/>
        <item x="523"/>
        <item x="325"/>
        <item x="221"/>
        <item x="45"/>
        <item x="108"/>
        <item x="538"/>
        <item x="140"/>
        <item x="209"/>
        <item x="496"/>
        <item x="646"/>
        <item x="314"/>
        <item x="610"/>
        <item x="71"/>
        <item x="707"/>
        <item x="537"/>
        <item x="167"/>
        <item x="72"/>
        <item x="543"/>
        <item x="25"/>
        <item x="558"/>
        <item x="327"/>
        <item x="576"/>
        <item x="407"/>
        <item x="156"/>
        <item x="95"/>
        <item x="450"/>
        <item x="580"/>
        <item x="415"/>
        <item x="98"/>
        <item x="559"/>
        <item x="63"/>
        <item x="692"/>
        <item x="340"/>
        <item x="491"/>
        <item x="351"/>
        <item x="56"/>
        <item x="274"/>
        <item x="43"/>
        <item x="668"/>
        <item x="695"/>
        <item x="355"/>
        <item x="341"/>
        <item x="612"/>
        <item x="376"/>
        <item x="720"/>
        <item x="64"/>
        <item x="484"/>
        <item x="174"/>
        <item x="447"/>
        <item x="661"/>
        <item x="375"/>
        <item x="446"/>
        <item x="462"/>
        <item x="638"/>
        <item x="583"/>
        <item x="596"/>
        <item x="653"/>
        <item x="388"/>
        <item x="229"/>
        <item x="147"/>
        <item x="391"/>
        <item x="102"/>
        <item x="557"/>
        <item x="457"/>
        <item x="242"/>
        <item x="408"/>
        <item x="34"/>
        <item x="650"/>
        <item x="398"/>
        <item x="515"/>
        <item x="239"/>
        <item x="639"/>
        <item x="399"/>
        <item x="336"/>
        <item x="16"/>
        <item x="590"/>
        <item x="413"/>
        <item x="87"/>
        <item x="297"/>
        <item x="551"/>
        <item x="35"/>
        <item x="688"/>
        <item x="696"/>
        <item x="670"/>
        <item x="23"/>
        <item x="547"/>
        <item x="264"/>
        <item x="178"/>
        <item x="405"/>
        <item x="606"/>
        <item x="122"/>
        <item x="654"/>
        <item x="259"/>
        <item x="319"/>
        <item x="622"/>
        <item x="527"/>
        <item x="652"/>
        <item x="343"/>
        <item x="22"/>
        <item x="371"/>
        <item x="582"/>
        <item x="665"/>
        <item x="78"/>
        <item x="278"/>
        <item x="687"/>
        <item x="10"/>
        <item x="411"/>
        <item x="212"/>
        <item x="393"/>
        <item x="694"/>
        <item x="268"/>
        <item x="20"/>
        <item x="198"/>
        <item x="525"/>
        <item x="169"/>
        <item x="577"/>
        <item x="258"/>
        <item x="579"/>
        <item x="270"/>
        <item x="339"/>
        <item x="435"/>
        <item x="52"/>
        <item x="616"/>
        <item x="602"/>
        <item x="192"/>
        <item x="74"/>
        <item x="466"/>
        <item x="171"/>
        <item x="427"/>
        <item x="465"/>
        <item x="284"/>
        <item x="561"/>
        <item x="280"/>
        <item x="643"/>
        <item x="243"/>
        <item x="609"/>
        <item x="342"/>
        <item x="680"/>
        <item x="474"/>
        <item x="461"/>
        <item x="451"/>
        <item x="111"/>
        <item x="380"/>
        <item x="585"/>
        <item x="50"/>
        <item x="440"/>
        <item x="161"/>
        <item x="127"/>
        <item x="282"/>
        <item x="709"/>
        <item x="394"/>
        <item x="287"/>
        <item x="629"/>
        <item x="205"/>
        <item x="333"/>
        <item x="249"/>
        <item x="454"/>
        <item x="27"/>
        <item x="112"/>
        <item x="434"/>
        <item x="520"/>
        <item x="130"/>
        <item x="306"/>
        <item x="121"/>
        <item x="175"/>
        <item x="598"/>
        <item x="581"/>
        <item x="611"/>
        <item x="697"/>
        <item x="605"/>
        <item x="615"/>
        <item x="530"/>
        <item x="96"/>
        <item x="251"/>
        <item x="685"/>
        <item x="232"/>
        <item x="103"/>
        <item x="307"/>
        <item x="401"/>
        <item x="119"/>
        <item x="28"/>
        <item x="58"/>
        <item x="197"/>
        <item x="469"/>
        <item x="364"/>
        <item x="81"/>
        <item x="604"/>
        <item x="151"/>
        <item x="370"/>
        <item x="479"/>
        <item x="472"/>
        <item x="700"/>
        <item x="635"/>
        <item x="236"/>
        <item x="76"/>
        <item x="44"/>
        <item x="640"/>
        <item x="706"/>
        <item x="421"/>
        <item x="541"/>
        <item x="424"/>
        <item x="619"/>
        <item x="443"/>
        <item x="423"/>
        <item x="293"/>
        <item x="517"/>
        <item x="33"/>
        <item x="663"/>
        <item x="225"/>
        <item x="486"/>
        <item x="172"/>
        <item x="575"/>
        <item x="400"/>
        <item x="204"/>
        <item x="189"/>
        <item x="157"/>
        <item x="485"/>
        <item x="320"/>
        <item x="266"/>
        <item x="257"/>
        <item x="213"/>
        <item x="244"/>
        <item x="492"/>
        <item x="60"/>
        <item x="392"/>
        <item x="721"/>
        <item x="499"/>
        <item x="473"/>
        <item x="642"/>
        <item x="61"/>
        <item x="409"/>
        <item x="42"/>
        <item x="170"/>
        <item x="181"/>
        <item x="194"/>
        <item x="331"/>
        <item x="481"/>
        <item x="14"/>
        <item x="599"/>
        <item x="478"/>
        <item x="553"/>
        <item x="632"/>
        <item x="503"/>
        <item x="155"/>
        <item x="55"/>
        <item x="521"/>
        <item x="397"/>
        <item x="623"/>
        <item x="201"/>
        <item t="default"/>
      </items>
    </pivotField>
    <pivotField axis="axisPage" showAll="0">
      <items count="5">
        <item x="0"/>
        <item x="1"/>
        <item x="2"/>
        <item x="3"/>
        <item t="default"/>
      </items>
    </pivotField>
    <pivotField showAll="0">
      <items count="11">
        <item x="0"/>
        <item x="3"/>
        <item x="2"/>
        <item x="1"/>
        <item x="9"/>
        <item x="7"/>
        <item x="4"/>
        <item x="5"/>
        <item x="8"/>
        <item x="6"/>
        <item t="default"/>
      </items>
    </pivotField>
    <pivotField showAll="0">
      <items count="7">
        <item x="4"/>
        <item x="2"/>
        <item x="5"/>
        <item x="1"/>
        <item x="3"/>
        <item x="0"/>
        <item t="default"/>
      </items>
    </pivotField>
    <pivotField axis="axisRow" showAll="0">
      <items count="9">
        <item x="3"/>
        <item x="2"/>
        <item x="6"/>
        <item x="5"/>
        <item x="1"/>
        <item x="4"/>
        <item x="0"/>
        <item x="7"/>
        <item t="default"/>
      </items>
    </pivotField>
    <pivotField showAll="0"/>
    <pivotField showAll="0"/>
    <pivotField showAll="0"/>
    <pivotField showAll="0"/>
    <pivotField showAll="0">
      <items count="4">
        <item x="0"/>
        <item x="2"/>
        <item x="1"/>
        <item t="default"/>
      </items>
    </pivotField>
    <pivotField dataField="1" numFmtId="10" showAll="0"/>
    <pivotField dragToRow="0" dragToCol="0" dragToPage="0" showAll="0" defaultSubtotal="0"/>
    <pivotField showAll="0" defaultSubtotal="0"/>
    <pivotField showAll="0" defaultSubtotal="0"/>
    <pivotField showAll="0" defaultSubtotal="0">
      <items count="4">
        <item x="0"/>
        <item x="1"/>
        <item x="2"/>
        <item x="3"/>
      </items>
    </pivotField>
  </pivotFields>
  <rowFields count="1">
    <field x="5"/>
  </rowFields>
  <rowItems count="9">
    <i>
      <x/>
    </i>
    <i>
      <x v="1"/>
    </i>
    <i>
      <x v="2"/>
    </i>
    <i>
      <x v="3"/>
    </i>
    <i>
      <x v="4"/>
    </i>
    <i>
      <x v="5"/>
    </i>
    <i>
      <x v="6"/>
    </i>
    <i>
      <x v="7"/>
    </i>
    <i t="grand">
      <x/>
    </i>
  </rowItems>
  <colItems count="1">
    <i/>
  </colItems>
  <pageFields count="1">
    <pageField fld="2" item="3" hier="-1"/>
  </pageFields>
  <dataFields count="1">
    <dataField name="Sum of Engagement Rate%" fld="11"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122E64D-A1E7-41EE-841E-C15B10F4067E}"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6:B47" firstHeaderRow="1" firstDataRow="1" firstDataCol="1" rowPageCount="1" colPageCount="1"/>
  <pivotFields count="16">
    <pivotField showAll="0"/>
    <pivotField numFmtId="14" showAll="0">
      <items count="730">
        <item x="508"/>
        <item x="601"/>
        <item x="330"/>
        <item x="566"/>
        <item x="267"/>
        <item x="361"/>
        <item x="2"/>
        <item x="715"/>
        <item x="681"/>
        <item x="162"/>
        <item x="533"/>
        <item x="310"/>
        <item x="0"/>
        <item x="7"/>
        <item x="231"/>
        <item x="346"/>
        <item x="439"/>
        <item x="627"/>
        <item x="68"/>
        <item x="65"/>
        <item x="199"/>
        <item x="664"/>
        <item x="246"/>
        <item x="227"/>
        <item x="432"/>
        <item x="21"/>
        <item x="75"/>
        <item x="384"/>
        <item x="419"/>
        <item x="468"/>
        <item x="37"/>
        <item x="631"/>
        <item x="592"/>
        <item x="262"/>
        <item x="218"/>
        <item x="66"/>
        <item x="279"/>
        <item x="620"/>
        <item x="145"/>
        <item x="511"/>
        <item x="431"/>
        <item x="301"/>
        <item x="337"/>
        <item x="493"/>
        <item x="544"/>
        <item x="299"/>
        <item x="565"/>
        <item x="352"/>
        <item x="160"/>
        <item x="498"/>
        <item x="233"/>
        <item x="704"/>
        <item x="608"/>
        <item x="509"/>
        <item x="129"/>
        <item x="303"/>
        <item x="277"/>
        <item x="718"/>
        <item x="522"/>
        <item x="136"/>
        <item x="374"/>
        <item x="38"/>
        <item x="633"/>
        <item x="428"/>
        <item x="210"/>
        <item x="224"/>
        <item x="195"/>
        <item x="357"/>
        <item x="30"/>
        <item x="88"/>
        <item x="524"/>
        <item x="312"/>
        <item x="713"/>
        <item x="562"/>
        <item x="12"/>
        <item x="39"/>
        <item x="722"/>
        <item x="516"/>
        <item x="383"/>
        <item x="86"/>
        <item x="29"/>
        <item x="252"/>
        <item x="285"/>
        <item x="296"/>
        <item x="206"/>
        <item x="570"/>
        <item x="504"/>
        <item x="649"/>
        <item x="453"/>
        <item x="673"/>
        <item x="215"/>
        <item x="716"/>
        <item x="321"/>
        <item x="655"/>
        <item x="15"/>
        <item x="657"/>
        <item x="148"/>
        <item x="132"/>
        <item x="476"/>
        <item x="656"/>
        <item x="679"/>
        <item x="386"/>
        <item x="302"/>
        <item x="471"/>
        <item x="186"/>
        <item x="574"/>
        <item x="286"/>
        <item x="118"/>
        <item x="309"/>
        <item x="460"/>
        <item x="367"/>
        <item x="377"/>
        <item x="483"/>
        <item x="711"/>
        <item x="669"/>
        <item x="628"/>
        <item x="373"/>
        <item x="549"/>
        <item x="677"/>
        <item x="123"/>
        <item x="222"/>
        <item x="630"/>
        <item x="488"/>
        <item x="512"/>
        <item x="379"/>
        <item x="354"/>
        <item x="255"/>
        <item x="18"/>
        <item x="675"/>
        <item x="73"/>
        <item x="326"/>
        <item x="535"/>
        <item x="1"/>
        <item x="332"/>
        <item x="235"/>
        <item x="67"/>
        <item x="193"/>
        <item x="105"/>
        <item x="690"/>
        <item x="433"/>
        <item x="571"/>
        <item x="26"/>
        <item x="47"/>
        <item x="702"/>
        <item x="110"/>
        <item x="710"/>
        <item x="272"/>
        <item x="626"/>
        <item x="135"/>
        <item x="641"/>
        <item x="134"/>
        <item x="634"/>
        <item x="173"/>
        <item x="584"/>
        <item x="294"/>
        <item x="237"/>
        <item x="480"/>
        <item x="211"/>
        <item x="554"/>
        <item x="6"/>
        <item x="691"/>
        <item x="396"/>
        <item x="70"/>
        <item x="101"/>
        <item x="441"/>
        <item x="662"/>
        <item x="418"/>
        <item x="463"/>
        <item x="518"/>
        <item x="724"/>
        <item x="283"/>
        <item x="430"/>
        <item x="412"/>
        <item x="289"/>
        <item x="316"/>
        <item x="182"/>
        <item x="348"/>
        <item x="625"/>
        <item x="545"/>
        <item x="188"/>
        <item x="53"/>
        <item x="208"/>
        <item x="717"/>
        <item x="362"/>
        <item x="489"/>
        <item x="470"/>
        <item x="719"/>
        <item x="500"/>
        <item x="31"/>
        <item x="138"/>
        <item x="100"/>
        <item x="196"/>
        <item x="502"/>
        <item x="149"/>
        <item x="176"/>
        <item x="540"/>
        <item x="269"/>
        <item x="107"/>
        <item x="234"/>
        <item x="546"/>
        <item x="563"/>
        <item x="90"/>
        <item x="97"/>
        <item x="683"/>
        <item x="708"/>
        <item x="168"/>
        <item x="144"/>
        <item x="569"/>
        <item x="381"/>
        <item x="536"/>
        <item x="113"/>
        <item x="77"/>
        <item x="637"/>
        <item x="564"/>
        <item x="184"/>
        <item x="586"/>
        <item x="507"/>
        <item x="597"/>
        <item x="455"/>
        <item x="308"/>
        <item x="79"/>
        <item x="667"/>
        <item x="693"/>
        <item x="487"/>
        <item x="438"/>
        <item x="365"/>
        <item x="46"/>
        <item x="458"/>
        <item x="532"/>
        <item x="678"/>
        <item x="263"/>
        <item x="382"/>
        <item x="166"/>
        <item x="617"/>
        <item x="567"/>
        <item x="369"/>
        <item x="402"/>
        <item x="448"/>
        <item x="304"/>
        <item x="475"/>
        <item x="621"/>
        <item x="240"/>
        <item x="651"/>
        <item x="8"/>
        <item x="534"/>
        <item x="526"/>
        <item x="624"/>
        <item x="645"/>
        <item x="317"/>
        <item x="372"/>
        <item x="24"/>
        <item x="395"/>
        <item x="40"/>
        <item x="672"/>
        <item x="420"/>
        <item x="141"/>
        <item x="659"/>
        <item x="449"/>
        <item x="334"/>
        <item x="17"/>
        <item x="256"/>
        <item x="425"/>
        <item x="177"/>
        <item x="260"/>
        <item x="292"/>
        <item x="725"/>
        <item x="426"/>
        <item x="345"/>
        <item x="589"/>
        <item x="658"/>
        <item x="36"/>
        <item x="467"/>
        <item x="528"/>
        <item x="207"/>
        <item x="684"/>
        <item x="682"/>
        <item x="572"/>
        <item x="82"/>
        <item x="676"/>
        <item x="360"/>
        <item x="85"/>
        <item x="335"/>
        <item x="387"/>
        <item x="464"/>
        <item x="699"/>
        <item x="705"/>
        <item x="548"/>
        <item x="703"/>
        <item x="366"/>
        <item x="180"/>
        <item x="114"/>
        <item x="444"/>
        <item x="116"/>
        <item x="666"/>
        <item x="92"/>
        <item x="216"/>
        <item x="519"/>
        <item x="587"/>
        <item x="429"/>
        <item x="159"/>
        <item x="153"/>
        <item x="202"/>
        <item x="54"/>
        <item x="322"/>
        <item x="505"/>
        <item x="288"/>
        <item x="62"/>
        <item x="356"/>
        <item x="106"/>
        <item x="49"/>
        <item x="552"/>
        <item x="13"/>
        <item x="513"/>
        <item x="363"/>
        <item x="32"/>
        <item x="550"/>
        <item x="416"/>
        <item x="539"/>
        <item x="104"/>
        <item x="531"/>
        <item x="313"/>
        <item x="477"/>
        <item x="573"/>
        <item x="701"/>
        <item x="158"/>
        <item x="187"/>
        <item x="5"/>
        <item x="276"/>
        <item x="164"/>
        <item x="514"/>
        <item x="163"/>
        <item x="128"/>
        <item x="600"/>
        <item x="253"/>
        <item x="674"/>
        <item x="142"/>
        <item x="328"/>
        <item x="647"/>
        <item x="3"/>
        <item x="94"/>
        <item x="69"/>
        <item x="228"/>
        <item x="727"/>
        <item x="603"/>
        <item x="358"/>
        <item x="115"/>
        <item x="347"/>
        <item x="594"/>
        <item x="329"/>
        <item x="200"/>
        <item x="482"/>
        <item x="93"/>
        <item x="165"/>
        <item x="723"/>
        <item x="417"/>
        <item x="300"/>
        <item x="126"/>
        <item x="726"/>
        <item x="190"/>
        <item x="305"/>
        <item x="84"/>
        <item x="83"/>
        <item x="273"/>
        <item x="324"/>
        <item x="437"/>
        <item x="9"/>
        <item x="568"/>
        <item x="179"/>
        <item x="238"/>
        <item x="349"/>
        <item x="219"/>
        <item x="452"/>
        <item x="323"/>
        <item x="338"/>
        <item x="529"/>
        <item x="344"/>
        <item x="593"/>
        <item x="51"/>
        <item x="48"/>
        <item x="389"/>
        <item x="220"/>
        <item x="698"/>
        <item x="223"/>
        <item x="660"/>
        <item x="230"/>
        <item x="226"/>
        <item x="143"/>
        <item x="445"/>
        <item x="152"/>
        <item x="350"/>
        <item x="146"/>
        <item x="390"/>
        <item x="689"/>
        <item x="506"/>
        <item x="556"/>
        <item x="686"/>
        <item x="265"/>
        <item x="124"/>
        <item x="588"/>
        <item x="318"/>
        <item x="131"/>
        <item x="217"/>
        <item x="404"/>
        <item x="298"/>
        <item x="614"/>
        <item x="214"/>
        <item x="311"/>
        <item x="495"/>
        <item x="133"/>
        <item x="368"/>
        <item x="117"/>
        <item x="271"/>
        <item x="353"/>
        <item x="385"/>
        <item x="183"/>
        <item x="542"/>
        <item x="250"/>
        <item x="555"/>
        <item x="59"/>
        <item x="120"/>
        <item x="459"/>
        <item x="11"/>
        <item x="261"/>
        <item x="510"/>
        <item x="406"/>
        <item x="185"/>
        <item x="591"/>
        <item x="203"/>
        <item x="191"/>
        <item x="41"/>
        <item x="648"/>
        <item x="618"/>
        <item x="613"/>
        <item x="241"/>
        <item x="501"/>
        <item x="442"/>
        <item x="245"/>
        <item x="636"/>
        <item x="560"/>
        <item x="595"/>
        <item x="436"/>
        <item x="607"/>
        <item x="315"/>
        <item x="89"/>
        <item x="490"/>
        <item x="275"/>
        <item x="4"/>
        <item x="494"/>
        <item x="378"/>
        <item x="414"/>
        <item x="403"/>
        <item x="137"/>
        <item x="80"/>
        <item x="578"/>
        <item x="644"/>
        <item x="456"/>
        <item x="497"/>
        <item x="248"/>
        <item x="728"/>
        <item x="109"/>
        <item x="150"/>
        <item x="290"/>
        <item x="295"/>
        <item x="410"/>
        <item x="671"/>
        <item x="247"/>
        <item x="254"/>
        <item x="422"/>
        <item x="91"/>
        <item x="359"/>
        <item x="125"/>
        <item x="99"/>
        <item x="291"/>
        <item x="714"/>
        <item x="712"/>
        <item x="57"/>
        <item x="139"/>
        <item x="281"/>
        <item x="19"/>
        <item x="154"/>
        <item x="523"/>
        <item x="325"/>
        <item x="221"/>
        <item x="45"/>
        <item x="108"/>
        <item x="538"/>
        <item x="140"/>
        <item x="209"/>
        <item x="496"/>
        <item x="646"/>
        <item x="314"/>
        <item x="610"/>
        <item x="71"/>
        <item x="707"/>
        <item x="537"/>
        <item x="167"/>
        <item x="72"/>
        <item x="543"/>
        <item x="25"/>
        <item x="558"/>
        <item x="327"/>
        <item x="576"/>
        <item x="407"/>
        <item x="156"/>
        <item x="95"/>
        <item x="450"/>
        <item x="580"/>
        <item x="415"/>
        <item x="98"/>
        <item x="559"/>
        <item x="63"/>
        <item x="692"/>
        <item x="340"/>
        <item x="491"/>
        <item x="351"/>
        <item x="56"/>
        <item x="274"/>
        <item x="43"/>
        <item x="668"/>
        <item x="695"/>
        <item x="355"/>
        <item x="341"/>
        <item x="612"/>
        <item x="376"/>
        <item x="720"/>
        <item x="64"/>
        <item x="484"/>
        <item x="174"/>
        <item x="447"/>
        <item x="661"/>
        <item x="375"/>
        <item x="446"/>
        <item x="462"/>
        <item x="638"/>
        <item x="583"/>
        <item x="596"/>
        <item x="653"/>
        <item x="388"/>
        <item x="229"/>
        <item x="147"/>
        <item x="391"/>
        <item x="102"/>
        <item x="557"/>
        <item x="457"/>
        <item x="242"/>
        <item x="408"/>
        <item x="34"/>
        <item x="650"/>
        <item x="398"/>
        <item x="515"/>
        <item x="239"/>
        <item x="639"/>
        <item x="399"/>
        <item x="336"/>
        <item x="16"/>
        <item x="590"/>
        <item x="413"/>
        <item x="87"/>
        <item x="297"/>
        <item x="551"/>
        <item x="35"/>
        <item x="688"/>
        <item x="696"/>
        <item x="670"/>
        <item x="23"/>
        <item x="547"/>
        <item x="264"/>
        <item x="178"/>
        <item x="405"/>
        <item x="606"/>
        <item x="122"/>
        <item x="654"/>
        <item x="259"/>
        <item x="319"/>
        <item x="622"/>
        <item x="527"/>
        <item x="652"/>
        <item x="343"/>
        <item x="22"/>
        <item x="371"/>
        <item x="582"/>
        <item x="665"/>
        <item x="78"/>
        <item x="278"/>
        <item x="687"/>
        <item x="10"/>
        <item x="411"/>
        <item x="212"/>
        <item x="393"/>
        <item x="694"/>
        <item x="268"/>
        <item x="20"/>
        <item x="198"/>
        <item x="525"/>
        <item x="169"/>
        <item x="577"/>
        <item x="258"/>
        <item x="579"/>
        <item x="270"/>
        <item x="339"/>
        <item x="435"/>
        <item x="52"/>
        <item x="616"/>
        <item x="602"/>
        <item x="192"/>
        <item x="74"/>
        <item x="466"/>
        <item x="171"/>
        <item x="427"/>
        <item x="465"/>
        <item x="284"/>
        <item x="561"/>
        <item x="280"/>
        <item x="643"/>
        <item x="243"/>
        <item x="609"/>
        <item x="342"/>
        <item x="680"/>
        <item x="474"/>
        <item x="461"/>
        <item x="451"/>
        <item x="111"/>
        <item x="380"/>
        <item x="585"/>
        <item x="50"/>
        <item x="440"/>
        <item x="161"/>
        <item x="127"/>
        <item x="282"/>
        <item x="709"/>
        <item x="394"/>
        <item x="287"/>
        <item x="629"/>
        <item x="205"/>
        <item x="333"/>
        <item x="249"/>
        <item x="454"/>
        <item x="27"/>
        <item x="112"/>
        <item x="434"/>
        <item x="520"/>
        <item x="130"/>
        <item x="306"/>
        <item x="121"/>
        <item x="175"/>
        <item x="598"/>
        <item x="581"/>
        <item x="611"/>
        <item x="697"/>
        <item x="605"/>
        <item x="615"/>
        <item x="530"/>
        <item x="96"/>
        <item x="251"/>
        <item x="685"/>
        <item x="232"/>
        <item x="103"/>
        <item x="307"/>
        <item x="401"/>
        <item x="119"/>
        <item x="28"/>
        <item x="58"/>
        <item x="197"/>
        <item x="469"/>
        <item x="364"/>
        <item x="81"/>
        <item x="604"/>
        <item x="151"/>
        <item x="370"/>
        <item x="479"/>
        <item x="472"/>
        <item x="700"/>
        <item x="635"/>
        <item x="236"/>
        <item x="76"/>
        <item x="44"/>
        <item x="640"/>
        <item x="706"/>
        <item x="421"/>
        <item x="541"/>
        <item x="424"/>
        <item x="619"/>
        <item x="443"/>
        <item x="423"/>
        <item x="293"/>
        <item x="517"/>
        <item x="33"/>
        <item x="663"/>
        <item x="225"/>
        <item x="486"/>
        <item x="172"/>
        <item x="575"/>
        <item x="400"/>
        <item x="204"/>
        <item x="189"/>
        <item x="157"/>
        <item x="485"/>
        <item x="320"/>
        <item x="266"/>
        <item x="257"/>
        <item x="213"/>
        <item x="244"/>
        <item x="492"/>
        <item x="60"/>
        <item x="392"/>
        <item x="721"/>
        <item x="499"/>
        <item x="473"/>
        <item x="642"/>
        <item x="61"/>
        <item x="409"/>
        <item x="42"/>
        <item x="170"/>
        <item x="181"/>
        <item x="194"/>
        <item x="331"/>
        <item x="481"/>
        <item x="14"/>
        <item x="599"/>
        <item x="478"/>
        <item x="553"/>
        <item x="632"/>
        <item x="503"/>
        <item x="155"/>
        <item x="55"/>
        <item x="521"/>
        <item x="397"/>
        <item x="623"/>
        <item x="201"/>
        <item t="default"/>
      </items>
    </pivotField>
    <pivotField axis="axisPage" showAll="0">
      <items count="5">
        <item x="0"/>
        <item x="1"/>
        <item x="2"/>
        <item x="3"/>
        <item t="default"/>
      </items>
    </pivotField>
    <pivotField axis="axisRow" showAll="0">
      <items count="11">
        <item x="0"/>
        <item x="3"/>
        <item x="2"/>
        <item x="1"/>
        <item x="9"/>
        <item x="7"/>
        <item x="4"/>
        <item x="5"/>
        <item x="8"/>
        <item x="6"/>
        <item t="default"/>
      </items>
    </pivotField>
    <pivotField showAll="0">
      <items count="7">
        <item x="4"/>
        <item x="2"/>
        <item x="5"/>
        <item x="1"/>
        <item x="3"/>
        <item x="0"/>
        <item t="default"/>
      </items>
    </pivotField>
    <pivotField showAll="0">
      <items count="9">
        <item x="3"/>
        <item x="2"/>
        <item x="6"/>
        <item x="5"/>
        <item x="1"/>
        <item x="4"/>
        <item x="0"/>
        <item x="7"/>
        <item t="default"/>
      </items>
    </pivotField>
    <pivotField showAll="0"/>
    <pivotField showAll="0"/>
    <pivotField showAll="0"/>
    <pivotField showAll="0"/>
    <pivotField showAll="0">
      <items count="4">
        <item x="0"/>
        <item x="2"/>
        <item x="1"/>
        <item t="default"/>
      </items>
    </pivotField>
    <pivotField dataField="1" numFmtId="10" showAll="0"/>
    <pivotField dragToRow="0" dragToCol="0" dragToPage="0" showAll="0" defaultSubtotal="0"/>
    <pivotField showAll="0" defaultSubtotal="0"/>
    <pivotField showAll="0" defaultSubtotal="0"/>
    <pivotField showAll="0" defaultSubtotal="0">
      <items count="4">
        <item x="0"/>
        <item x="1"/>
        <item x="2"/>
        <item x="3"/>
      </items>
    </pivotField>
  </pivotFields>
  <rowFields count="1">
    <field x="3"/>
  </rowFields>
  <rowItems count="11">
    <i>
      <x/>
    </i>
    <i>
      <x v="1"/>
    </i>
    <i>
      <x v="2"/>
    </i>
    <i>
      <x v="3"/>
    </i>
    <i>
      <x v="4"/>
    </i>
    <i>
      <x v="5"/>
    </i>
    <i>
      <x v="6"/>
    </i>
    <i>
      <x v="7"/>
    </i>
    <i>
      <x v="8"/>
    </i>
    <i>
      <x v="9"/>
    </i>
    <i t="grand">
      <x/>
    </i>
  </rowItems>
  <colItems count="1">
    <i/>
  </colItems>
  <pageFields count="1">
    <pageField fld="2" item="3" hier="-1"/>
  </pageFields>
  <dataFields count="1">
    <dataField name="Sum of Engagement Rate%" fld="11"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6325EAF-7B44-4055-8C30-CEE00C55B0C8}"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20:B27" firstHeaderRow="1" firstDataRow="1" firstDataCol="1" rowPageCount="1" colPageCount="1"/>
  <pivotFields count="16">
    <pivotField showAll="0"/>
    <pivotField numFmtId="14" showAll="0">
      <items count="730">
        <item x="508"/>
        <item x="601"/>
        <item x="330"/>
        <item x="566"/>
        <item x="267"/>
        <item x="361"/>
        <item x="2"/>
        <item x="715"/>
        <item x="681"/>
        <item x="162"/>
        <item x="533"/>
        <item x="310"/>
        <item x="0"/>
        <item x="7"/>
        <item x="231"/>
        <item x="346"/>
        <item x="439"/>
        <item x="627"/>
        <item x="68"/>
        <item x="65"/>
        <item x="199"/>
        <item x="664"/>
        <item x="246"/>
        <item x="227"/>
        <item x="432"/>
        <item x="21"/>
        <item x="75"/>
        <item x="384"/>
        <item x="419"/>
        <item x="468"/>
        <item x="37"/>
        <item x="631"/>
        <item x="592"/>
        <item x="262"/>
        <item x="218"/>
        <item x="66"/>
        <item x="279"/>
        <item x="620"/>
        <item x="145"/>
        <item x="511"/>
        <item x="431"/>
        <item x="301"/>
        <item x="337"/>
        <item x="493"/>
        <item x="544"/>
        <item x="299"/>
        <item x="565"/>
        <item x="352"/>
        <item x="160"/>
        <item x="498"/>
        <item x="233"/>
        <item x="704"/>
        <item x="608"/>
        <item x="509"/>
        <item x="129"/>
        <item x="303"/>
        <item x="277"/>
        <item x="718"/>
        <item x="522"/>
        <item x="136"/>
        <item x="374"/>
        <item x="38"/>
        <item x="633"/>
        <item x="428"/>
        <item x="210"/>
        <item x="224"/>
        <item x="195"/>
        <item x="357"/>
        <item x="30"/>
        <item x="88"/>
        <item x="524"/>
        <item x="312"/>
        <item x="713"/>
        <item x="562"/>
        <item x="12"/>
        <item x="39"/>
        <item x="722"/>
        <item x="516"/>
        <item x="383"/>
        <item x="86"/>
        <item x="29"/>
        <item x="252"/>
        <item x="285"/>
        <item x="296"/>
        <item x="206"/>
        <item x="570"/>
        <item x="504"/>
        <item x="649"/>
        <item x="453"/>
        <item x="673"/>
        <item x="215"/>
        <item x="716"/>
        <item x="321"/>
        <item x="655"/>
        <item x="15"/>
        <item x="657"/>
        <item x="148"/>
        <item x="132"/>
        <item x="476"/>
        <item x="656"/>
        <item x="679"/>
        <item x="386"/>
        <item x="302"/>
        <item x="471"/>
        <item x="186"/>
        <item x="574"/>
        <item x="286"/>
        <item x="118"/>
        <item x="309"/>
        <item x="460"/>
        <item x="367"/>
        <item x="377"/>
        <item x="483"/>
        <item x="711"/>
        <item x="669"/>
        <item x="628"/>
        <item x="373"/>
        <item x="549"/>
        <item x="677"/>
        <item x="123"/>
        <item x="222"/>
        <item x="630"/>
        <item x="488"/>
        <item x="512"/>
        <item x="379"/>
        <item x="354"/>
        <item x="255"/>
        <item x="18"/>
        <item x="675"/>
        <item x="73"/>
        <item x="326"/>
        <item x="535"/>
        <item x="1"/>
        <item x="332"/>
        <item x="235"/>
        <item x="67"/>
        <item x="193"/>
        <item x="105"/>
        <item x="690"/>
        <item x="433"/>
        <item x="571"/>
        <item x="26"/>
        <item x="47"/>
        <item x="702"/>
        <item x="110"/>
        <item x="710"/>
        <item x="272"/>
        <item x="626"/>
        <item x="135"/>
        <item x="641"/>
        <item x="134"/>
        <item x="634"/>
        <item x="173"/>
        <item x="584"/>
        <item x="294"/>
        <item x="237"/>
        <item x="480"/>
        <item x="211"/>
        <item x="554"/>
        <item x="6"/>
        <item x="691"/>
        <item x="396"/>
        <item x="70"/>
        <item x="101"/>
        <item x="441"/>
        <item x="662"/>
        <item x="418"/>
        <item x="463"/>
        <item x="518"/>
        <item x="724"/>
        <item x="283"/>
        <item x="430"/>
        <item x="412"/>
        <item x="289"/>
        <item x="316"/>
        <item x="182"/>
        <item x="348"/>
        <item x="625"/>
        <item x="545"/>
        <item x="188"/>
        <item x="53"/>
        <item x="208"/>
        <item x="717"/>
        <item x="362"/>
        <item x="489"/>
        <item x="470"/>
        <item x="719"/>
        <item x="500"/>
        <item x="31"/>
        <item x="138"/>
        <item x="100"/>
        <item x="196"/>
        <item x="502"/>
        <item x="149"/>
        <item x="176"/>
        <item x="540"/>
        <item x="269"/>
        <item x="107"/>
        <item x="234"/>
        <item x="546"/>
        <item x="563"/>
        <item x="90"/>
        <item x="97"/>
        <item x="683"/>
        <item x="708"/>
        <item x="168"/>
        <item x="144"/>
        <item x="569"/>
        <item x="381"/>
        <item x="536"/>
        <item x="113"/>
        <item x="77"/>
        <item x="637"/>
        <item x="564"/>
        <item x="184"/>
        <item x="586"/>
        <item x="507"/>
        <item x="597"/>
        <item x="455"/>
        <item x="308"/>
        <item x="79"/>
        <item x="667"/>
        <item x="693"/>
        <item x="487"/>
        <item x="438"/>
        <item x="365"/>
        <item x="46"/>
        <item x="458"/>
        <item x="532"/>
        <item x="678"/>
        <item x="263"/>
        <item x="382"/>
        <item x="166"/>
        <item x="617"/>
        <item x="567"/>
        <item x="369"/>
        <item x="402"/>
        <item x="448"/>
        <item x="304"/>
        <item x="475"/>
        <item x="621"/>
        <item x="240"/>
        <item x="651"/>
        <item x="8"/>
        <item x="534"/>
        <item x="526"/>
        <item x="624"/>
        <item x="645"/>
        <item x="317"/>
        <item x="372"/>
        <item x="24"/>
        <item x="395"/>
        <item x="40"/>
        <item x="672"/>
        <item x="420"/>
        <item x="141"/>
        <item x="659"/>
        <item x="449"/>
        <item x="334"/>
        <item x="17"/>
        <item x="256"/>
        <item x="425"/>
        <item x="177"/>
        <item x="260"/>
        <item x="292"/>
        <item x="725"/>
        <item x="426"/>
        <item x="345"/>
        <item x="589"/>
        <item x="658"/>
        <item x="36"/>
        <item x="467"/>
        <item x="528"/>
        <item x="207"/>
        <item x="684"/>
        <item x="682"/>
        <item x="572"/>
        <item x="82"/>
        <item x="676"/>
        <item x="360"/>
        <item x="85"/>
        <item x="335"/>
        <item x="387"/>
        <item x="464"/>
        <item x="699"/>
        <item x="705"/>
        <item x="548"/>
        <item x="703"/>
        <item x="366"/>
        <item x="180"/>
        <item x="114"/>
        <item x="444"/>
        <item x="116"/>
        <item x="666"/>
        <item x="92"/>
        <item x="216"/>
        <item x="519"/>
        <item x="587"/>
        <item x="429"/>
        <item x="159"/>
        <item x="153"/>
        <item x="202"/>
        <item x="54"/>
        <item x="322"/>
        <item x="505"/>
        <item x="288"/>
        <item x="62"/>
        <item x="356"/>
        <item x="106"/>
        <item x="49"/>
        <item x="552"/>
        <item x="13"/>
        <item x="513"/>
        <item x="363"/>
        <item x="32"/>
        <item x="550"/>
        <item x="416"/>
        <item x="539"/>
        <item x="104"/>
        <item x="531"/>
        <item x="313"/>
        <item x="477"/>
        <item x="573"/>
        <item x="701"/>
        <item x="158"/>
        <item x="187"/>
        <item x="5"/>
        <item x="276"/>
        <item x="164"/>
        <item x="514"/>
        <item x="163"/>
        <item x="128"/>
        <item x="600"/>
        <item x="253"/>
        <item x="674"/>
        <item x="142"/>
        <item x="328"/>
        <item x="647"/>
        <item x="3"/>
        <item x="94"/>
        <item x="69"/>
        <item x="228"/>
        <item x="727"/>
        <item x="603"/>
        <item x="358"/>
        <item x="115"/>
        <item x="347"/>
        <item x="594"/>
        <item x="329"/>
        <item x="200"/>
        <item x="482"/>
        <item x="93"/>
        <item x="165"/>
        <item x="723"/>
        <item x="417"/>
        <item x="300"/>
        <item x="126"/>
        <item x="726"/>
        <item x="190"/>
        <item x="305"/>
        <item x="84"/>
        <item x="83"/>
        <item x="273"/>
        <item x="324"/>
        <item x="437"/>
        <item x="9"/>
        <item x="568"/>
        <item x="179"/>
        <item x="238"/>
        <item x="349"/>
        <item x="219"/>
        <item x="452"/>
        <item x="323"/>
        <item x="338"/>
        <item x="529"/>
        <item x="344"/>
        <item x="593"/>
        <item x="51"/>
        <item x="48"/>
        <item x="389"/>
        <item x="220"/>
        <item x="698"/>
        <item x="223"/>
        <item x="660"/>
        <item x="230"/>
        <item x="226"/>
        <item x="143"/>
        <item x="445"/>
        <item x="152"/>
        <item x="350"/>
        <item x="146"/>
        <item x="390"/>
        <item x="689"/>
        <item x="506"/>
        <item x="556"/>
        <item x="686"/>
        <item x="265"/>
        <item x="124"/>
        <item x="588"/>
        <item x="318"/>
        <item x="131"/>
        <item x="217"/>
        <item x="404"/>
        <item x="298"/>
        <item x="614"/>
        <item x="214"/>
        <item x="311"/>
        <item x="495"/>
        <item x="133"/>
        <item x="368"/>
        <item x="117"/>
        <item x="271"/>
        <item x="353"/>
        <item x="385"/>
        <item x="183"/>
        <item x="542"/>
        <item x="250"/>
        <item x="555"/>
        <item x="59"/>
        <item x="120"/>
        <item x="459"/>
        <item x="11"/>
        <item x="261"/>
        <item x="510"/>
        <item x="406"/>
        <item x="185"/>
        <item x="591"/>
        <item x="203"/>
        <item x="191"/>
        <item x="41"/>
        <item x="648"/>
        <item x="618"/>
        <item x="613"/>
        <item x="241"/>
        <item x="501"/>
        <item x="442"/>
        <item x="245"/>
        <item x="636"/>
        <item x="560"/>
        <item x="595"/>
        <item x="436"/>
        <item x="607"/>
        <item x="315"/>
        <item x="89"/>
        <item x="490"/>
        <item x="275"/>
        <item x="4"/>
        <item x="494"/>
        <item x="378"/>
        <item x="414"/>
        <item x="403"/>
        <item x="137"/>
        <item x="80"/>
        <item x="578"/>
        <item x="644"/>
        <item x="456"/>
        <item x="497"/>
        <item x="248"/>
        <item x="728"/>
        <item x="109"/>
        <item x="150"/>
        <item x="290"/>
        <item x="295"/>
        <item x="410"/>
        <item x="671"/>
        <item x="247"/>
        <item x="254"/>
        <item x="422"/>
        <item x="91"/>
        <item x="359"/>
        <item x="125"/>
        <item x="99"/>
        <item x="291"/>
        <item x="714"/>
        <item x="712"/>
        <item x="57"/>
        <item x="139"/>
        <item x="281"/>
        <item x="19"/>
        <item x="154"/>
        <item x="523"/>
        <item x="325"/>
        <item x="221"/>
        <item x="45"/>
        <item x="108"/>
        <item x="538"/>
        <item x="140"/>
        <item x="209"/>
        <item x="496"/>
        <item x="646"/>
        <item x="314"/>
        <item x="610"/>
        <item x="71"/>
        <item x="707"/>
        <item x="537"/>
        <item x="167"/>
        <item x="72"/>
        <item x="543"/>
        <item x="25"/>
        <item x="558"/>
        <item x="327"/>
        <item x="576"/>
        <item x="407"/>
        <item x="156"/>
        <item x="95"/>
        <item x="450"/>
        <item x="580"/>
        <item x="415"/>
        <item x="98"/>
        <item x="559"/>
        <item x="63"/>
        <item x="692"/>
        <item x="340"/>
        <item x="491"/>
        <item x="351"/>
        <item x="56"/>
        <item x="274"/>
        <item x="43"/>
        <item x="668"/>
        <item x="695"/>
        <item x="355"/>
        <item x="341"/>
        <item x="612"/>
        <item x="376"/>
        <item x="720"/>
        <item x="64"/>
        <item x="484"/>
        <item x="174"/>
        <item x="447"/>
        <item x="661"/>
        <item x="375"/>
        <item x="446"/>
        <item x="462"/>
        <item x="638"/>
        <item x="583"/>
        <item x="596"/>
        <item x="653"/>
        <item x="388"/>
        <item x="229"/>
        <item x="147"/>
        <item x="391"/>
        <item x="102"/>
        <item x="557"/>
        <item x="457"/>
        <item x="242"/>
        <item x="408"/>
        <item x="34"/>
        <item x="650"/>
        <item x="398"/>
        <item x="515"/>
        <item x="239"/>
        <item x="639"/>
        <item x="399"/>
        <item x="336"/>
        <item x="16"/>
        <item x="590"/>
        <item x="413"/>
        <item x="87"/>
        <item x="297"/>
        <item x="551"/>
        <item x="35"/>
        <item x="688"/>
        <item x="696"/>
        <item x="670"/>
        <item x="23"/>
        <item x="547"/>
        <item x="264"/>
        <item x="178"/>
        <item x="405"/>
        <item x="606"/>
        <item x="122"/>
        <item x="654"/>
        <item x="259"/>
        <item x="319"/>
        <item x="622"/>
        <item x="527"/>
        <item x="652"/>
        <item x="343"/>
        <item x="22"/>
        <item x="371"/>
        <item x="582"/>
        <item x="665"/>
        <item x="78"/>
        <item x="278"/>
        <item x="687"/>
        <item x="10"/>
        <item x="411"/>
        <item x="212"/>
        <item x="393"/>
        <item x="694"/>
        <item x="268"/>
        <item x="20"/>
        <item x="198"/>
        <item x="525"/>
        <item x="169"/>
        <item x="577"/>
        <item x="258"/>
        <item x="579"/>
        <item x="270"/>
        <item x="339"/>
        <item x="435"/>
        <item x="52"/>
        <item x="616"/>
        <item x="602"/>
        <item x="192"/>
        <item x="74"/>
        <item x="466"/>
        <item x="171"/>
        <item x="427"/>
        <item x="465"/>
        <item x="284"/>
        <item x="561"/>
        <item x="280"/>
        <item x="643"/>
        <item x="243"/>
        <item x="609"/>
        <item x="342"/>
        <item x="680"/>
        <item x="474"/>
        <item x="461"/>
        <item x="451"/>
        <item x="111"/>
        <item x="380"/>
        <item x="585"/>
        <item x="50"/>
        <item x="440"/>
        <item x="161"/>
        <item x="127"/>
        <item x="282"/>
        <item x="709"/>
        <item x="394"/>
        <item x="287"/>
        <item x="629"/>
        <item x="205"/>
        <item x="333"/>
        <item x="249"/>
        <item x="454"/>
        <item x="27"/>
        <item x="112"/>
        <item x="434"/>
        <item x="520"/>
        <item x="130"/>
        <item x="306"/>
        <item x="121"/>
        <item x="175"/>
        <item x="598"/>
        <item x="581"/>
        <item x="611"/>
        <item x="697"/>
        <item x="605"/>
        <item x="615"/>
        <item x="530"/>
        <item x="96"/>
        <item x="251"/>
        <item x="685"/>
        <item x="232"/>
        <item x="103"/>
        <item x="307"/>
        <item x="401"/>
        <item x="119"/>
        <item x="28"/>
        <item x="58"/>
        <item x="197"/>
        <item x="469"/>
        <item x="364"/>
        <item x="81"/>
        <item x="604"/>
        <item x="151"/>
        <item x="370"/>
        <item x="479"/>
        <item x="472"/>
        <item x="700"/>
        <item x="635"/>
        <item x="236"/>
        <item x="76"/>
        <item x="44"/>
        <item x="640"/>
        <item x="706"/>
        <item x="421"/>
        <item x="541"/>
        <item x="424"/>
        <item x="619"/>
        <item x="443"/>
        <item x="423"/>
        <item x="293"/>
        <item x="517"/>
        <item x="33"/>
        <item x="663"/>
        <item x="225"/>
        <item x="486"/>
        <item x="172"/>
        <item x="575"/>
        <item x="400"/>
        <item x="204"/>
        <item x="189"/>
        <item x="157"/>
        <item x="485"/>
        <item x="320"/>
        <item x="266"/>
        <item x="257"/>
        <item x="213"/>
        <item x="244"/>
        <item x="492"/>
        <item x="60"/>
        <item x="392"/>
        <item x="721"/>
        <item x="499"/>
        <item x="473"/>
        <item x="642"/>
        <item x="61"/>
        <item x="409"/>
        <item x="42"/>
        <item x="170"/>
        <item x="181"/>
        <item x="194"/>
        <item x="331"/>
        <item x="481"/>
        <item x="14"/>
        <item x="599"/>
        <item x="478"/>
        <item x="553"/>
        <item x="632"/>
        <item x="503"/>
        <item x="155"/>
        <item x="55"/>
        <item x="521"/>
        <item x="397"/>
        <item x="623"/>
        <item x="201"/>
        <item t="default"/>
      </items>
    </pivotField>
    <pivotField axis="axisPage" showAll="0">
      <items count="5">
        <item x="0"/>
        <item x="1"/>
        <item x="2"/>
        <item x="3"/>
        <item t="default"/>
      </items>
    </pivotField>
    <pivotField showAll="0">
      <items count="11">
        <item x="0"/>
        <item x="3"/>
        <item x="2"/>
        <item x="1"/>
        <item x="9"/>
        <item x="7"/>
        <item x="4"/>
        <item x="5"/>
        <item x="8"/>
        <item x="6"/>
        <item t="default"/>
      </items>
    </pivotField>
    <pivotField axis="axisRow" showAll="0">
      <items count="7">
        <item x="4"/>
        <item x="2"/>
        <item x="5"/>
        <item x="1"/>
        <item x="3"/>
        <item x="0"/>
        <item t="default"/>
      </items>
    </pivotField>
    <pivotField showAll="0">
      <items count="9">
        <item x="3"/>
        <item x="2"/>
        <item x="6"/>
        <item x="5"/>
        <item x="1"/>
        <item x="4"/>
        <item x="0"/>
        <item x="7"/>
        <item t="default"/>
      </items>
    </pivotField>
    <pivotField showAll="0"/>
    <pivotField showAll="0"/>
    <pivotField showAll="0"/>
    <pivotField showAll="0"/>
    <pivotField showAll="0">
      <items count="4">
        <item x="0"/>
        <item x="2"/>
        <item x="1"/>
        <item t="default"/>
      </items>
    </pivotField>
    <pivotField dataField="1" numFmtId="10" showAll="0"/>
    <pivotField dragToRow="0" dragToCol="0" dragToPage="0" showAll="0" defaultSubtotal="0"/>
    <pivotField showAll="0" defaultSubtotal="0"/>
    <pivotField showAll="0" defaultSubtotal="0"/>
    <pivotField showAll="0" defaultSubtotal="0">
      <items count="4">
        <item x="0"/>
        <item x="1"/>
        <item x="2"/>
        <item x="3"/>
      </items>
    </pivotField>
  </pivotFields>
  <rowFields count="1">
    <field x="4"/>
  </rowFields>
  <rowItems count="7">
    <i>
      <x/>
    </i>
    <i>
      <x v="1"/>
    </i>
    <i>
      <x v="2"/>
    </i>
    <i>
      <x v="3"/>
    </i>
    <i>
      <x v="4"/>
    </i>
    <i>
      <x v="5"/>
    </i>
    <i t="grand">
      <x/>
    </i>
  </rowItems>
  <colItems count="1">
    <i/>
  </colItems>
  <pageFields count="1">
    <pageField fld="2" item="3" hier="-1"/>
  </pageFields>
  <dataFields count="1">
    <dataField name="Sum of Engagement Rate%" fld="11"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FC29D52-1404-4F86-A162-AA14FC2D7DEA}"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E16" firstHeaderRow="0" firstDataRow="1" firstDataCol="1" rowPageCount="1" colPageCount="1"/>
  <pivotFields count="16">
    <pivotField showAll="0"/>
    <pivotField axis="axisRow" numFmtId="14" showAll="0">
      <items count="730">
        <item x="508"/>
        <item x="601"/>
        <item x="330"/>
        <item x="566"/>
        <item x="267"/>
        <item x="361"/>
        <item x="2"/>
        <item x="715"/>
        <item x="681"/>
        <item x="162"/>
        <item x="533"/>
        <item x="310"/>
        <item x="0"/>
        <item x="7"/>
        <item x="231"/>
        <item x="346"/>
        <item x="439"/>
        <item x="627"/>
        <item x="68"/>
        <item x="65"/>
        <item x="199"/>
        <item x="664"/>
        <item x="246"/>
        <item x="227"/>
        <item x="432"/>
        <item x="21"/>
        <item x="75"/>
        <item x="384"/>
        <item x="419"/>
        <item x="468"/>
        <item x="37"/>
        <item x="631"/>
        <item x="592"/>
        <item x="262"/>
        <item x="218"/>
        <item x="66"/>
        <item x="279"/>
        <item x="620"/>
        <item x="145"/>
        <item x="511"/>
        <item x="431"/>
        <item x="301"/>
        <item x="337"/>
        <item x="493"/>
        <item x="544"/>
        <item x="299"/>
        <item x="565"/>
        <item x="352"/>
        <item x="160"/>
        <item x="498"/>
        <item x="233"/>
        <item x="704"/>
        <item x="608"/>
        <item x="509"/>
        <item x="129"/>
        <item x="303"/>
        <item x="277"/>
        <item x="718"/>
        <item x="522"/>
        <item x="136"/>
        <item x="374"/>
        <item x="38"/>
        <item x="633"/>
        <item x="428"/>
        <item x="210"/>
        <item x="224"/>
        <item x="195"/>
        <item x="357"/>
        <item x="30"/>
        <item x="88"/>
        <item x="524"/>
        <item x="312"/>
        <item x="713"/>
        <item x="562"/>
        <item x="12"/>
        <item x="39"/>
        <item x="722"/>
        <item x="516"/>
        <item x="383"/>
        <item x="86"/>
        <item x="29"/>
        <item x="252"/>
        <item x="285"/>
        <item x="296"/>
        <item x="206"/>
        <item x="570"/>
        <item x="504"/>
        <item x="649"/>
        <item x="453"/>
        <item x="673"/>
        <item x="215"/>
        <item x="716"/>
        <item x="321"/>
        <item x="655"/>
        <item x="15"/>
        <item x="657"/>
        <item x="148"/>
        <item x="132"/>
        <item x="476"/>
        <item x="656"/>
        <item x="679"/>
        <item x="386"/>
        <item x="302"/>
        <item x="471"/>
        <item x="186"/>
        <item x="574"/>
        <item x="286"/>
        <item x="118"/>
        <item x="309"/>
        <item x="460"/>
        <item x="367"/>
        <item x="377"/>
        <item x="483"/>
        <item x="711"/>
        <item x="669"/>
        <item x="628"/>
        <item x="373"/>
        <item x="549"/>
        <item x="677"/>
        <item x="123"/>
        <item x="222"/>
        <item x="630"/>
        <item x="488"/>
        <item x="512"/>
        <item x="379"/>
        <item x="354"/>
        <item x="255"/>
        <item x="18"/>
        <item x="675"/>
        <item x="73"/>
        <item x="326"/>
        <item x="535"/>
        <item x="1"/>
        <item x="332"/>
        <item x="235"/>
        <item x="67"/>
        <item x="193"/>
        <item x="105"/>
        <item x="690"/>
        <item x="433"/>
        <item x="571"/>
        <item x="26"/>
        <item x="47"/>
        <item x="702"/>
        <item x="110"/>
        <item x="710"/>
        <item x="272"/>
        <item x="626"/>
        <item x="135"/>
        <item x="641"/>
        <item x="134"/>
        <item x="634"/>
        <item x="173"/>
        <item x="584"/>
        <item x="294"/>
        <item x="237"/>
        <item x="480"/>
        <item x="211"/>
        <item x="554"/>
        <item x="6"/>
        <item x="691"/>
        <item x="396"/>
        <item x="70"/>
        <item x="101"/>
        <item x="441"/>
        <item x="662"/>
        <item x="418"/>
        <item x="463"/>
        <item x="518"/>
        <item x="724"/>
        <item x="283"/>
        <item x="430"/>
        <item x="412"/>
        <item x="289"/>
        <item x="316"/>
        <item x="182"/>
        <item x="348"/>
        <item x="625"/>
        <item x="545"/>
        <item x="188"/>
        <item x="53"/>
        <item x="208"/>
        <item x="717"/>
        <item x="362"/>
        <item x="489"/>
        <item x="470"/>
        <item x="719"/>
        <item x="500"/>
        <item x="31"/>
        <item x="138"/>
        <item x="100"/>
        <item x="196"/>
        <item x="502"/>
        <item x="149"/>
        <item x="176"/>
        <item x="540"/>
        <item x="269"/>
        <item x="107"/>
        <item x="234"/>
        <item x="546"/>
        <item x="563"/>
        <item x="90"/>
        <item x="97"/>
        <item x="683"/>
        <item x="708"/>
        <item x="168"/>
        <item x="144"/>
        <item x="569"/>
        <item x="381"/>
        <item x="536"/>
        <item x="113"/>
        <item x="77"/>
        <item x="637"/>
        <item x="564"/>
        <item x="184"/>
        <item x="586"/>
        <item x="507"/>
        <item x="597"/>
        <item x="455"/>
        <item x="308"/>
        <item x="79"/>
        <item x="667"/>
        <item x="693"/>
        <item x="487"/>
        <item x="438"/>
        <item x="365"/>
        <item x="46"/>
        <item x="458"/>
        <item x="532"/>
        <item x="678"/>
        <item x="263"/>
        <item x="382"/>
        <item x="166"/>
        <item x="617"/>
        <item x="567"/>
        <item x="369"/>
        <item x="402"/>
        <item x="448"/>
        <item x="304"/>
        <item x="475"/>
        <item x="621"/>
        <item x="240"/>
        <item x="651"/>
        <item x="8"/>
        <item x="534"/>
        <item x="526"/>
        <item x="624"/>
        <item x="645"/>
        <item x="317"/>
        <item x="372"/>
        <item x="24"/>
        <item x="395"/>
        <item x="40"/>
        <item x="672"/>
        <item x="420"/>
        <item x="141"/>
        <item x="659"/>
        <item x="449"/>
        <item x="334"/>
        <item x="17"/>
        <item x="256"/>
        <item x="425"/>
        <item x="177"/>
        <item x="260"/>
        <item x="292"/>
        <item x="725"/>
        <item x="426"/>
        <item x="345"/>
        <item x="589"/>
        <item x="658"/>
        <item x="36"/>
        <item x="467"/>
        <item x="528"/>
        <item x="207"/>
        <item x="684"/>
        <item x="682"/>
        <item x="572"/>
        <item x="82"/>
        <item x="676"/>
        <item x="360"/>
        <item x="85"/>
        <item x="335"/>
        <item x="387"/>
        <item x="464"/>
        <item x="699"/>
        <item x="705"/>
        <item x="548"/>
        <item x="703"/>
        <item x="366"/>
        <item x="180"/>
        <item x="114"/>
        <item x="444"/>
        <item x="116"/>
        <item x="666"/>
        <item x="92"/>
        <item x="216"/>
        <item x="519"/>
        <item x="587"/>
        <item x="429"/>
        <item x="159"/>
        <item x="153"/>
        <item x="202"/>
        <item x="54"/>
        <item x="322"/>
        <item x="505"/>
        <item x="288"/>
        <item x="62"/>
        <item x="356"/>
        <item x="106"/>
        <item x="49"/>
        <item x="552"/>
        <item x="13"/>
        <item x="513"/>
        <item x="363"/>
        <item x="32"/>
        <item x="550"/>
        <item x="416"/>
        <item x="539"/>
        <item x="104"/>
        <item x="531"/>
        <item x="313"/>
        <item x="477"/>
        <item x="573"/>
        <item x="701"/>
        <item x="158"/>
        <item x="187"/>
        <item x="5"/>
        <item x="276"/>
        <item x="164"/>
        <item x="514"/>
        <item x="163"/>
        <item x="128"/>
        <item x="600"/>
        <item x="253"/>
        <item x="674"/>
        <item x="142"/>
        <item x="328"/>
        <item x="647"/>
        <item x="3"/>
        <item x="94"/>
        <item x="69"/>
        <item x="228"/>
        <item x="727"/>
        <item x="603"/>
        <item x="358"/>
        <item x="115"/>
        <item x="347"/>
        <item x="594"/>
        <item x="329"/>
        <item x="200"/>
        <item x="482"/>
        <item x="93"/>
        <item x="165"/>
        <item x="723"/>
        <item x="417"/>
        <item x="300"/>
        <item x="126"/>
        <item x="726"/>
        <item x="190"/>
        <item x="305"/>
        <item x="84"/>
        <item x="83"/>
        <item x="273"/>
        <item x="324"/>
        <item x="437"/>
        <item x="9"/>
        <item x="568"/>
        <item x="179"/>
        <item x="238"/>
        <item x="349"/>
        <item x="219"/>
        <item x="452"/>
        <item x="323"/>
        <item x="338"/>
        <item x="529"/>
        <item x="344"/>
        <item x="593"/>
        <item x="51"/>
        <item x="48"/>
        <item x="389"/>
        <item x="220"/>
        <item x="698"/>
        <item x="223"/>
        <item x="660"/>
        <item x="230"/>
        <item x="226"/>
        <item x="143"/>
        <item x="445"/>
        <item x="152"/>
        <item x="350"/>
        <item x="146"/>
        <item x="390"/>
        <item x="689"/>
        <item x="506"/>
        <item x="556"/>
        <item x="686"/>
        <item x="265"/>
        <item x="124"/>
        <item x="588"/>
        <item x="318"/>
        <item x="131"/>
        <item x="217"/>
        <item x="404"/>
        <item x="298"/>
        <item x="614"/>
        <item x="214"/>
        <item x="311"/>
        <item x="495"/>
        <item x="133"/>
        <item x="368"/>
        <item x="117"/>
        <item x="271"/>
        <item x="353"/>
        <item x="385"/>
        <item x="183"/>
        <item x="542"/>
        <item x="250"/>
        <item x="555"/>
        <item x="59"/>
        <item x="120"/>
        <item x="459"/>
        <item x="11"/>
        <item x="261"/>
        <item x="510"/>
        <item x="406"/>
        <item x="185"/>
        <item x="591"/>
        <item x="203"/>
        <item x="191"/>
        <item x="41"/>
        <item x="648"/>
        <item x="618"/>
        <item x="613"/>
        <item x="241"/>
        <item x="501"/>
        <item x="442"/>
        <item x="245"/>
        <item x="636"/>
        <item x="560"/>
        <item x="595"/>
        <item x="436"/>
        <item x="607"/>
        <item x="315"/>
        <item x="89"/>
        <item x="490"/>
        <item x="275"/>
        <item x="4"/>
        <item x="494"/>
        <item x="378"/>
        <item x="414"/>
        <item x="403"/>
        <item x="137"/>
        <item x="80"/>
        <item x="578"/>
        <item x="644"/>
        <item x="456"/>
        <item x="497"/>
        <item x="248"/>
        <item x="728"/>
        <item x="109"/>
        <item x="150"/>
        <item x="290"/>
        <item x="295"/>
        <item x="410"/>
        <item x="671"/>
        <item x="247"/>
        <item x="254"/>
        <item x="422"/>
        <item x="91"/>
        <item x="359"/>
        <item x="125"/>
        <item x="99"/>
        <item x="291"/>
        <item x="714"/>
        <item x="712"/>
        <item x="57"/>
        <item x="139"/>
        <item x="281"/>
        <item x="19"/>
        <item x="154"/>
        <item x="523"/>
        <item x="325"/>
        <item x="221"/>
        <item x="45"/>
        <item x="108"/>
        <item x="538"/>
        <item x="140"/>
        <item x="209"/>
        <item x="496"/>
        <item x="646"/>
        <item x="314"/>
        <item x="610"/>
        <item x="71"/>
        <item x="707"/>
        <item x="537"/>
        <item x="167"/>
        <item x="72"/>
        <item x="543"/>
        <item x="25"/>
        <item x="558"/>
        <item x="327"/>
        <item x="576"/>
        <item x="407"/>
        <item x="156"/>
        <item x="95"/>
        <item x="450"/>
        <item x="580"/>
        <item x="415"/>
        <item x="98"/>
        <item x="559"/>
        <item x="63"/>
        <item x="692"/>
        <item x="340"/>
        <item x="491"/>
        <item x="351"/>
        <item x="56"/>
        <item x="274"/>
        <item x="43"/>
        <item x="668"/>
        <item x="695"/>
        <item x="355"/>
        <item x="341"/>
        <item x="612"/>
        <item x="376"/>
        <item x="720"/>
        <item x="64"/>
        <item x="484"/>
        <item x="174"/>
        <item x="447"/>
        <item x="661"/>
        <item x="375"/>
        <item x="446"/>
        <item x="462"/>
        <item x="638"/>
        <item x="583"/>
        <item x="596"/>
        <item x="653"/>
        <item x="388"/>
        <item x="229"/>
        <item x="147"/>
        <item x="391"/>
        <item x="102"/>
        <item x="557"/>
        <item x="457"/>
        <item x="242"/>
        <item x="408"/>
        <item x="34"/>
        <item x="650"/>
        <item x="398"/>
        <item x="515"/>
        <item x="239"/>
        <item x="639"/>
        <item x="399"/>
        <item x="336"/>
        <item x="16"/>
        <item x="590"/>
        <item x="413"/>
        <item x="87"/>
        <item x="297"/>
        <item x="551"/>
        <item x="35"/>
        <item x="688"/>
        <item x="696"/>
        <item x="670"/>
        <item x="23"/>
        <item x="547"/>
        <item x="264"/>
        <item x="178"/>
        <item x="405"/>
        <item x="606"/>
        <item x="122"/>
        <item x="654"/>
        <item x="259"/>
        <item x="319"/>
        <item x="622"/>
        <item x="527"/>
        <item x="652"/>
        <item x="343"/>
        <item x="22"/>
        <item x="371"/>
        <item x="582"/>
        <item x="665"/>
        <item x="78"/>
        <item x="278"/>
        <item x="687"/>
        <item x="10"/>
        <item x="411"/>
        <item x="212"/>
        <item x="393"/>
        <item x="694"/>
        <item x="268"/>
        <item x="20"/>
        <item x="198"/>
        <item x="525"/>
        <item x="169"/>
        <item x="577"/>
        <item x="258"/>
        <item x="579"/>
        <item x="270"/>
        <item x="339"/>
        <item x="435"/>
        <item x="52"/>
        <item x="616"/>
        <item x="602"/>
        <item x="192"/>
        <item x="74"/>
        <item x="466"/>
        <item x="171"/>
        <item x="427"/>
        <item x="465"/>
        <item x="284"/>
        <item x="561"/>
        <item x="280"/>
        <item x="643"/>
        <item x="243"/>
        <item x="609"/>
        <item x="342"/>
        <item x="680"/>
        <item x="474"/>
        <item x="461"/>
        <item x="451"/>
        <item x="111"/>
        <item x="380"/>
        <item x="585"/>
        <item x="50"/>
        <item x="440"/>
        <item x="161"/>
        <item x="127"/>
        <item x="282"/>
        <item x="709"/>
        <item x="394"/>
        <item x="287"/>
        <item x="629"/>
        <item x="205"/>
        <item x="333"/>
        <item x="249"/>
        <item x="454"/>
        <item x="27"/>
        <item x="112"/>
        <item x="434"/>
        <item x="520"/>
        <item x="130"/>
        <item x="306"/>
        <item x="121"/>
        <item x="175"/>
        <item x="598"/>
        <item x="581"/>
        <item x="611"/>
        <item x="697"/>
        <item x="605"/>
        <item x="615"/>
        <item x="530"/>
        <item x="96"/>
        <item x="251"/>
        <item x="685"/>
        <item x="232"/>
        <item x="103"/>
        <item x="307"/>
        <item x="401"/>
        <item x="119"/>
        <item x="28"/>
        <item x="58"/>
        <item x="197"/>
        <item x="469"/>
        <item x="364"/>
        <item x="81"/>
        <item x="604"/>
        <item x="151"/>
        <item x="370"/>
        <item x="479"/>
        <item x="472"/>
        <item x="700"/>
        <item x="635"/>
        <item x="236"/>
        <item x="76"/>
        <item x="44"/>
        <item x="640"/>
        <item x="706"/>
        <item x="421"/>
        <item x="541"/>
        <item x="424"/>
        <item x="619"/>
        <item x="443"/>
        <item x="423"/>
        <item x="293"/>
        <item x="517"/>
        <item x="33"/>
        <item x="663"/>
        <item x="225"/>
        <item x="486"/>
        <item x="172"/>
        <item x="575"/>
        <item x="400"/>
        <item x="204"/>
        <item x="189"/>
        <item x="157"/>
        <item x="485"/>
        <item x="320"/>
        <item x="266"/>
        <item x="257"/>
        <item x="213"/>
        <item x="244"/>
        <item x="492"/>
        <item x="60"/>
        <item x="392"/>
        <item x="721"/>
        <item x="499"/>
        <item x="473"/>
        <item x="642"/>
        <item x="61"/>
        <item x="409"/>
        <item x="42"/>
        <item x="170"/>
        <item x="181"/>
        <item x="194"/>
        <item x="331"/>
        <item x="481"/>
        <item x="14"/>
        <item x="599"/>
        <item x="478"/>
        <item x="553"/>
        <item x="632"/>
        <item x="503"/>
        <item x="155"/>
        <item x="55"/>
        <item x="521"/>
        <item x="397"/>
        <item x="623"/>
        <item x="201"/>
        <item t="default"/>
      </items>
    </pivotField>
    <pivotField axis="axisPage" showAll="0">
      <items count="5">
        <item x="0"/>
        <item x="1"/>
        <item x="2"/>
        <item x="3"/>
        <item t="default"/>
      </items>
    </pivotField>
    <pivotField showAll="0">
      <items count="11">
        <item x="0"/>
        <item x="3"/>
        <item x="2"/>
        <item x="1"/>
        <item x="9"/>
        <item x="7"/>
        <item x="4"/>
        <item x="5"/>
        <item x="8"/>
        <item x="6"/>
        <item t="default"/>
      </items>
    </pivotField>
    <pivotField showAll="0">
      <items count="7">
        <item x="4"/>
        <item x="2"/>
        <item x="5"/>
        <item x="1"/>
        <item x="3"/>
        <item x="0"/>
        <item t="default"/>
      </items>
    </pivotField>
    <pivotField showAll="0">
      <items count="9">
        <item x="3"/>
        <item x="2"/>
        <item x="6"/>
        <item x="5"/>
        <item x="1"/>
        <item x="4"/>
        <item x="0"/>
        <item x="7"/>
        <item t="default"/>
      </items>
    </pivotField>
    <pivotField dataField="1" showAll="0"/>
    <pivotField dataField="1" showAll="0"/>
    <pivotField dataField="1" showAll="0"/>
    <pivotField dataField="1" showAll="0"/>
    <pivotField showAll="0">
      <items count="4">
        <item x="0"/>
        <item x="2"/>
        <item x="1"/>
        <item t="default"/>
      </items>
    </pivotField>
    <pivotField numFmtId="10" showAll="0"/>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2">
    <field x="13"/>
    <field x="1"/>
  </rowFields>
  <rowItems count="13">
    <i>
      <x v="1"/>
    </i>
    <i>
      <x v="2"/>
    </i>
    <i>
      <x v="3"/>
    </i>
    <i>
      <x v="4"/>
    </i>
    <i>
      <x v="5"/>
    </i>
    <i>
      <x v="6"/>
    </i>
    <i>
      <x v="7"/>
    </i>
    <i>
      <x v="8"/>
    </i>
    <i>
      <x v="9"/>
    </i>
    <i>
      <x v="10"/>
    </i>
    <i>
      <x v="11"/>
    </i>
    <i>
      <x v="12"/>
    </i>
    <i t="grand">
      <x/>
    </i>
  </rowItems>
  <colFields count="1">
    <field x="-2"/>
  </colFields>
  <colItems count="4">
    <i>
      <x/>
    </i>
    <i i="1">
      <x v="1"/>
    </i>
    <i i="2">
      <x v="2"/>
    </i>
    <i i="3">
      <x v="3"/>
    </i>
  </colItems>
  <pageFields count="1">
    <pageField fld="2" item="3" hier="-1"/>
  </pageFields>
  <dataFields count="4">
    <dataField name="Sum of Comments" fld="9" baseField="0" baseItem="0"/>
    <dataField name="Sum of Views" fld="6" baseField="0" baseItem="0"/>
    <dataField name="Sum of Shares" fld="8" baseField="0" baseItem="0"/>
    <dataField name="Sum of Likes" fld="7" baseField="0" baseItem="0"/>
  </dataFields>
  <chartFormats count="52">
    <chartFormat chart="6" format="68" series="1">
      <pivotArea type="data" outline="0" fieldPosition="0">
        <references count="1">
          <reference field="4294967294" count="1" selected="0">
            <x v="0"/>
          </reference>
        </references>
      </pivotArea>
    </chartFormat>
    <chartFormat chart="6" format="69">
      <pivotArea type="data" outline="0" fieldPosition="0">
        <references count="2">
          <reference field="4294967294" count="1" selected="0">
            <x v="0"/>
          </reference>
          <reference field="13" count="1" selected="0">
            <x v="1"/>
          </reference>
        </references>
      </pivotArea>
    </chartFormat>
    <chartFormat chart="6" format="70">
      <pivotArea type="data" outline="0" fieldPosition="0">
        <references count="2">
          <reference field="4294967294" count="1" selected="0">
            <x v="0"/>
          </reference>
          <reference field="13" count="1" selected="0">
            <x v="2"/>
          </reference>
        </references>
      </pivotArea>
    </chartFormat>
    <chartFormat chart="6" format="71">
      <pivotArea type="data" outline="0" fieldPosition="0">
        <references count="2">
          <reference field="4294967294" count="1" selected="0">
            <x v="0"/>
          </reference>
          <reference field="13" count="1" selected="0">
            <x v="3"/>
          </reference>
        </references>
      </pivotArea>
    </chartFormat>
    <chartFormat chart="6" format="72">
      <pivotArea type="data" outline="0" fieldPosition="0">
        <references count="2">
          <reference field="4294967294" count="1" selected="0">
            <x v="0"/>
          </reference>
          <reference field="13" count="1" selected="0">
            <x v="4"/>
          </reference>
        </references>
      </pivotArea>
    </chartFormat>
    <chartFormat chart="6" format="73">
      <pivotArea type="data" outline="0" fieldPosition="0">
        <references count="2">
          <reference field="4294967294" count="1" selected="0">
            <x v="0"/>
          </reference>
          <reference field="13" count="1" selected="0">
            <x v="5"/>
          </reference>
        </references>
      </pivotArea>
    </chartFormat>
    <chartFormat chart="6" format="74">
      <pivotArea type="data" outline="0" fieldPosition="0">
        <references count="2">
          <reference field="4294967294" count="1" selected="0">
            <x v="0"/>
          </reference>
          <reference field="13" count="1" selected="0">
            <x v="6"/>
          </reference>
        </references>
      </pivotArea>
    </chartFormat>
    <chartFormat chart="6" format="75">
      <pivotArea type="data" outline="0" fieldPosition="0">
        <references count="2">
          <reference field="4294967294" count="1" selected="0">
            <x v="0"/>
          </reference>
          <reference field="13" count="1" selected="0">
            <x v="7"/>
          </reference>
        </references>
      </pivotArea>
    </chartFormat>
    <chartFormat chart="6" format="76">
      <pivotArea type="data" outline="0" fieldPosition="0">
        <references count="2">
          <reference field="4294967294" count="1" selected="0">
            <x v="0"/>
          </reference>
          <reference field="13" count="1" selected="0">
            <x v="8"/>
          </reference>
        </references>
      </pivotArea>
    </chartFormat>
    <chartFormat chart="6" format="77">
      <pivotArea type="data" outline="0" fieldPosition="0">
        <references count="2">
          <reference field="4294967294" count="1" selected="0">
            <x v="0"/>
          </reference>
          <reference field="13" count="1" selected="0">
            <x v="9"/>
          </reference>
        </references>
      </pivotArea>
    </chartFormat>
    <chartFormat chart="6" format="78">
      <pivotArea type="data" outline="0" fieldPosition="0">
        <references count="2">
          <reference field="4294967294" count="1" selected="0">
            <x v="0"/>
          </reference>
          <reference field="13" count="1" selected="0">
            <x v="10"/>
          </reference>
        </references>
      </pivotArea>
    </chartFormat>
    <chartFormat chart="6" format="79">
      <pivotArea type="data" outline="0" fieldPosition="0">
        <references count="2">
          <reference field="4294967294" count="1" selected="0">
            <x v="0"/>
          </reference>
          <reference field="13" count="1" selected="0">
            <x v="11"/>
          </reference>
        </references>
      </pivotArea>
    </chartFormat>
    <chartFormat chart="6" format="80">
      <pivotArea type="data" outline="0" fieldPosition="0">
        <references count="2">
          <reference field="4294967294" count="1" selected="0">
            <x v="0"/>
          </reference>
          <reference field="13" count="1" selected="0">
            <x v="12"/>
          </reference>
        </references>
      </pivotArea>
    </chartFormat>
    <chartFormat chart="6" format="81" series="1">
      <pivotArea type="data" outline="0" fieldPosition="0">
        <references count="1">
          <reference field="4294967294" count="1" selected="0">
            <x v="1"/>
          </reference>
        </references>
      </pivotArea>
    </chartFormat>
    <chartFormat chart="6" format="82">
      <pivotArea type="data" outline="0" fieldPosition="0">
        <references count="2">
          <reference field="4294967294" count="1" selected="0">
            <x v="1"/>
          </reference>
          <reference field="13" count="1" selected="0">
            <x v="1"/>
          </reference>
        </references>
      </pivotArea>
    </chartFormat>
    <chartFormat chart="6" format="83">
      <pivotArea type="data" outline="0" fieldPosition="0">
        <references count="2">
          <reference field="4294967294" count="1" selected="0">
            <x v="1"/>
          </reference>
          <reference field="13" count="1" selected="0">
            <x v="2"/>
          </reference>
        </references>
      </pivotArea>
    </chartFormat>
    <chartFormat chart="6" format="84">
      <pivotArea type="data" outline="0" fieldPosition="0">
        <references count="2">
          <reference field="4294967294" count="1" selected="0">
            <x v="1"/>
          </reference>
          <reference field="13" count="1" selected="0">
            <x v="3"/>
          </reference>
        </references>
      </pivotArea>
    </chartFormat>
    <chartFormat chart="6" format="85">
      <pivotArea type="data" outline="0" fieldPosition="0">
        <references count="2">
          <reference field="4294967294" count="1" selected="0">
            <x v="1"/>
          </reference>
          <reference field="13" count="1" selected="0">
            <x v="4"/>
          </reference>
        </references>
      </pivotArea>
    </chartFormat>
    <chartFormat chart="6" format="86">
      <pivotArea type="data" outline="0" fieldPosition="0">
        <references count="2">
          <reference field="4294967294" count="1" selected="0">
            <x v="1"/>
          </reference>
          <reference field="13" count="1" selected="0">
            <x v="5"/>
          </reference>
        </references>
      </pivotArea>
    </chartFormat>
    <chartFormat chart="6" format="87">
      <pivotArea type="data" outline="0" fieldPosition="0">
        <references count="2">
          <reference field="4294967294" count="1" selected="0">
            <x v="1"/>
          </reference>
          <reference field="13" count="1" selected="0">
            <x v="6"/>
          </reference>
        </references>
      </pivotArea>
    </chartFormat>
    <chartFormat chart="6" format="88">
      <pivotArea type="data" outline="0" fieldPosition="0">
        <references count="2">
          <reference field="4294967294" count="1" selected="0">
            <x v="1"/>
          </reference>
          <reference field="13" count="1" selected="0">
            <x v="7"/>
          </reference>
        </references>
      </pivotArea>
    </chartFormat>
    <chartFormat chart="6" format="89">
      <pivotArea type="data" outline="0" fieldPosition="0">
        <references count="2">
          <reference field="4294967294" count="1" selected="0">
            <x v="1"/>
          </reference>
          <reference field="13" count="1" selected="0">
            <x v="8"/>
          </reference>
        </references>
      </pivotArea>
    </chartFormat>
    <chartFormat chart="6" format="90">
      <pivotArea type="data" outline="0" fieldPosition="0">
        <references count="2">
          <reference field="4294967294" count="1" selected="0">
            <x v="1"/>
          </reference>
          <reference field="13" count="1" selected="0">
            <x v="9"/>
          </reference>
        </references>
      </pivotArea>
    </chartFormat>
    <chartFormat chart="6" format="91">
      <pivotArea type="data" outline="0" fieldPosition="0">
        <references count="2">
          <reference field="4294967294" count="1" selected="0">
            <x v="1"/>
          </reference>
          <reference field="13" count="1" selected="0">
            <x v="10"/>
          </reference>
        </references>
      </pivotArea>
    </chartFormat>
    <chartFormat chart="6" format="92">
      <pivotArea type="data" outline="0" fieldPosition="0">
        <references count="2">
          <reference field="4294967294" count="1" selected="0">
            <x v="1"/>
          </reference>
          <reference field="13" count="1" selected="0">
            <x v="11"/>
          </reference>
        </references>
      </pivotArea>
    </chartFormat>
    <chartFormat chart="6" format="93">
      <pivotArea type="data" outline="0" fieldPosition="0">
        <references count="2">
          <reference field="4294967294" count="1" selected="0">
            <x v="1"/>
          </reference>
          <reference field="13" count="1" selected="0">
            <x v="12"/>
          </reference>
        </references>
      </pivotArea>
    </chartFormat>
    <chartFormat chart="6" format="94" series="1">
      <pivotArea type="data" outline="0" fieldPosition="0">
        <references count="1">
          <reference field="4294967294" count="1" selected="0">
            <x v="2"/>
          </reference>
        </references>
      </pivotArea>
    </chartFormat>
    <chartFormat chart="6" format="95">
      <pivotArea type="data" outline="0" fieldPosition="0">
        <references count="2">
          <reference field="4294967294" count="1" selected="0">
            <x v="2"/>
          </reference>
          <reference field="13" count="1" selected="0">
            <x v="1"/>
          </reference>
        </references>
      </pivotArea>
    </chartFormat>
    <chartFormat chart="6" format="96">
      <pivotArea type="data" outline="0" fieldPosition="0">
        <references count="2">
          <reference field="4294967294" count="1" selected="0">
            <x v="2"/>
          </reference>
          <reference field="13" count="1" selected="0">
            <x v="2"/>
          </reference>
        </references>
      </pivotArea>
    </chartFormat>
    <chartFormat chart="6" format="97">
      <pivotArea type="data" outline="0" fieldPosition="0">
        <references count="2">
          <reference field="4294967294" count="1" selected="0">
            <x v="2"/>
          </reference>
          <reference field="13" count="1" selected="0">
            <x v="3"/>
          </reference>
        </references>
      </pivotArea>
    </chartFormat>
    <chartFormat chart="6" format="98">
      <pivotArea type="data" outline="0" fieldPosition="0">
        <references count="2">
          <reference field="4294967294" count="1" selected="0">
            <x v="2"/>
          </reference>
          <reference field="13" count="1" selected="0">
            <x v="4"/>
          </reference>
        </references>
      </pivotArea>
    </chartFormat>
    <chartFormat chart="6" format="99">
      <pivotArea type="data" outline="0" fieldPosition="0">
        <references count="2">
          <reference field="4294967294" count="1" selected="0">
            <x v="2"/>
          </reference>
          <reference field="13" count="1" selected="0">
            <x v="5"/>
          </reference>
        </references>
      </pivotArea>
    </chartFormat>
    <chartFormat chart="6" format="100">
      <pivotArea type="data" outline="0" fieldPosition="0">
        <references count="2">
          <reference field="4294967294" count="1" selected="0">
            <x v="2"/>
          </reference>
          <reference field="13" count="1" selected="0">
            <x v="6"/>
          </reference>
        </references>
      </pivotArea>
    </chartFormat>
    <chartFormat chart="6" format="101">
      <pivotArea type="data" outline="0" fieldPosition="0">
        <references count="2">
          <reference field="4294967294" count="1" selected="0">
            <x v="2"/>
          </reference>
          <reference field="13" count="1" selected="0">
            <x v="7"/>
          </reference>
        </references>
      </pivotArea>
    </chartFormat>
    <chartFormat chart="6" format="102">
      <pivotArea type="data" outline="0" fieldPosition="0">
        <references count="2">
          <reference field="4294967294" count="1" selected="0">
            <x v="2"/>
          </reference>
          <reference field="13" count="1" selected="0">
            <x v="8"/>
          </reference>
        </references>
      </pivotArea>
    </chartFormat>
    <chartFormat chart="6" format="103">
      <pivotArea type="data" outline="0" fieldPosition="0">
        <references count="2">
          <reference field="4294967294" count="1" selected="0">
            <x v="2"/>
          </reference>
          <reference field="13" count="1" selected="0">
            <x v="9"/>
          </reference>
        </references>
      </pivotArea>
    </chartFormat>
    <chartFormat chart="6" format="104">
      <pivotArea type="data" outline="0" fieldPosition="0">
        <references count="2">
          <reference field="4294967294" count="1" selected="0">
            <x v="2"/>
          </reference>
          <reference field="13" count="1" selected="0">
            <x v="10"/>
          </reference>
        </references>
      </pivotArea>
    </chartFormat>
    <chartFormat chart="6" format="105">
      <pivotArea type="data" outline="0" fieldPosition="0">
        <references count="2">
          <reference field="4294967294" count="1" selected="0">
            <x v="2"/>
          </reference>
          <reference field="13" count="1" selected="0">
            <x v="11"/>
          </reference>
        </references>
      </pivotArea>
    </chartFormat>
    <chartFormat chart="6" format="106">
      <pivotArea type="data" outline="0" fieldPosition="0">
        <references count="2">
          <reference field="4294967294" count="1" selected="0">
            <x v="2"/>
          </reference>
          <reference field="13" count="1" selected="0">
            <x v="12"/>
          </reference>
        </references>
      </pivotArea>
    </chartFormat>
    <chartFormat chart="6" format="107" series="1">
      <pivotArea type="data" outline="0" fieldPosition="0">
        <references count="1">
          <reference field="4294967294" count="1" selected="0">
            <x v="3"/>
          </reference>
        </references>
      </pivotArea>
    </chartFormat>
    <chartFormat chart="6" format="108">
      <pivotArea type="data" outline="0" fieldPosition="0">
        <references count="2">
          <reference field="4294967294" count="1" selected="0">
            <x v="3"/>
          </reference>
          <reference field="13" count="1" selected="0">
            <x v="1"/>
          </reference>
        </references>
      </pivotArea>
    </chartFormat>
    <chartFormat chart="6" format="109">
      <pivotArea type="data" outline="0" fieldPosition="0">
        <references count="2">
          <reference field="4294967294" count="1" selected="0">
            <x v="3"/>
          </reference>
          <reference field="13" count="1" selected="0">
            <x v="2"/>
          </reference>
        </references>
      </pivotArea>
    </chartFormat>
    <chartFormat chart="6" format="110">
      <pivotArea type="data" outline="0" fieldPosition="0">
        <references count="2">
          <reference field="4294967294" count="1" selected="0">
            <x v="3"/>
          </reference>
          <reference field="13" count="1" selected="0">
            <x v="3"/>
          </reference>
        </references>
      </pivotArea>
    </chartFormat>
    <chartFormat chart="6" format="111">
      <pivotArea type="data" outline="0" fieldPosition="0">
        <references count="2">
          <reference field="4294967294" count="1" selected="0">
            <x v="3"/>
          </reference>
          <reference field="13" count="1" selected="0">
            <x v="4"/>
          </reference>
        </references>
      </pivotArea>
    </chartFormat>
    <chartFormat chart="6" format="112">
      <pivotArea type="data" outline="0" fieldPosition="0">
        <references count="2">
          <reference field="4294967294" count="1" selected="0">
            <x v="3"/>
          </reference>
          <reference field="13" count="1" selected="0">
            <x v="5"/>
          </reference>
        </references>
      </pivotArea>
    </chartFormat>
    <chartFormat chart="6" format="113">
      <pivotArea type="data" outline="0" fieldPosition="0">
        <references count="2">
          <reference field="4294967294" count="1" selected="0">
            <x v="3"/>
          </reference>
          <reference field="13" count="1" selected="0">
            <x v="6"/>
          </reference>
        </references>
      </pivotArea>
    </chartFormat>
    <chartFormat chart="6" format="114">
      <pivotArea type="data" outline="0" fieldPosition="0">
        <references count="2">
          <reference field="4294967294" count="1" selected="0">
            <x v="3"/>
          </reference>
          <reference field="13" count="1" selected="0">
            <x v="7"/>
          </reference>
        </references>
      </pivotArea>
    </chartFormat>
    <chartFormat chart="6" format="115">
      <pivotArea type="data" outline="0" fieldPosition="0">
        <references count="2">
          <reference field="4294967294" count="1" selected="0">
            <x v="3"/>
          </reference>
          <reference field="13" count="1" selected="0">
            <x v="8"/>
          </reference>
        </references>
      </pivotArea>
    </chartFormat>
    <chartFormat chart="6" format="116">
      <pivotArea type="data" outline="0" fieldPosition="0">
        <references count="2">
          <reference field="4294967294" count="1" selected="0">
            <x v="3"/>
          </reference>
          <reference field="13" count="1" selected="0">
            <x v="9"/>
          </reference>
        </references>
      </pivotArea>
    </chartFormat>
    <chartFormat chart="6" format="117">
      <pivotArea type="data" outline="0" fieldPosition="0">
        <references count="2">
          <reference field="4294967294" count="1" selected="0">
            <x v="3"/>
          </reference>
          <reference field="13" count="1" selected="0">
            <x v="10"/>
          </reference>
        </references>
      </pivotArea>
    </chartFormat>
    <chartFormat chart="6" format="118">
      <pivotArea type="data" outline="0" fieldPosition="0">
        <references count="2">
          <reference field="4294967294" count="1" selected="0">
            <x v="3"/>
          </reference>
          <reference field="13" count="1" selected="0">
            <x v="11"/>
          </reference>
        </references>
      </pivotArea>
    </chartFormat>
    <chartFormat chart="6" format="119">
      <pivotArea type="data" outline="0" fieldPosition="0">
        <references count="2">
          <reference field="4294967294" count="1" selected="0">
            <x v="3"/>
          </reference>
          <reference field="13"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AAD81FA-BB33-415D-AE74-A4FFF04D2F5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8:D49" firstHeaderRow="1" firstDataRow="1" firstDataCol="0"/>
  <pivotFields count="16">
    <pivotField showAll="0"/>
    <pivotField numFmtId="14" showAll="0">
      <items count="730">
        <item x="508"/>
        <item x="601"/>
        <item x="330"/>
        <item x="566"/>
        <item x="267"/>
        <item x="361"/>
        <item x="2"/>
        <item x="715"/>
        <item x="681"/>
        <item x="162"/>
        <item x="533"/>
        <item x="310"/>
        <item x="0"/>
        <item x="7"/>
        <item x="231"/>
        <item x="346"/>
        <item x="439"/>
        <item x="627"/>
        <item x="68"/>
        <item x="65"/>
        <item x="199"/>
        <item x="664"/>
        <item x="246"/>
        <item x="227"/>
        <item x="432"/>
        <item x="21"/>
        <item x="75"/>
        <item x="384"/>
        <item x="419"/>
        <item x="468"/>
        <item x="37"/>
        <item x="631"/>
        <item x="592"/>
        <item x="262"/>
        <item x="218"/>
        <item x="66"/>
        <item x="279"/>
        <item x="620"/>
        <item x="145"/>
        <item x="511"/>
        <item x="431"/>
        <item x="301"/>
        <item x="337"/>
        <item x="493"/>
        <item x="544"/>
        <item x="299"/>
        <item x="565"/>
        <item x="352"/>
        <item x="160"/>
        <item x="498"/>
        <item x="233"/>
        <item x="704"/>
        <item x="608"/>
        <item x="509"/>
        <item x="129"/>
        <item x="303"/>
        <item x="277"/>
        <item x="718"/>
        <item x="522"/>
        <item x="136"/>
        <item x="374"/>
        <item x="38"/>
        <item x="633"/>
        <item x="428"/>
        <item x="210"/>
        <item x="224"/>
        <item x="195"/>
        <item x="357"/>
        <item x="30"/>
        <item x="88"/>
        <item x="524"/>
        <item x="312"/>
        <item x="713"/>
        <item x="562"/>
        <item x="12"/>
        <item x="39"/>
        <item x="722"/>
        <item x="516"/>
        <item x="383"/>
        <item x="86"/>
        <item x="29"/>
        <item x="252"/>
        <item x="285"/>
        <item x="296"/>
        <item x="206"/>
        <item x="570"/>
        <item x="504"/>
        <item x="649"/>
        <item x="453"/>
        <item x="673"/>
        <item x="215"/>
        <item x="716"/>
        <item x="321"/>
        <item x="655"/>
        <item x="15"/>
        <item x="657"/>
        <item x="148"/>
        <item x="132"/>
        <item x="476"/>
        <item x="656"/>
        <item x="679"/>
        <item x="386"/>
        <item x="302"/>
        <item x="471"/>
        <item x="186"/>
        <item x="574"/>
        <item x="286"/>
        <item x="118"/>
        <item x="309"/>
        <item x="460"/>
        <item x="367"/>
        <item x="377"/>
        <item x="483"/>
        <item x="711"/>
        <item x="669"/>
        <item x="628"/>
        <item x="373"/>
        <item x="549"/>
        <item x="677"/>
        <item x="123"/>
        <item x="222"/>
        <item x="630"/>
        <item x="488"/>
        <item x="512"/>
        <item x="379"/>
        <item x="354"/>
        <item x="255"/>
        <item x="18"/>
        <item x="675"/>
        <item x="73"/>
        <item x="326"/>
        <item x="535"/>
        <item x="1"/>
        <item x="332"/>
        <item x="235"/>
        <item x="67"/>
        <item x="193"/>
        <item x="105"/>
        <item x="690"/>
        <item x="433"/>
        <item x="571"/>
        <item x="26"/>
        <item x="47"/>
        <item x="702"/>
        <item x="110"/>
        <item x="710"/>
        <item x="272"/>
        <item x="626"/>
        <item x="135"/>
        <item x="641"/>
        <item x="134"/>
        <item x="634"/>
        <item x="173"/>
        <item x="584"/>
        <item x="294"/>
        <item x="237"/>
        <item x="480"/>
        <item x="211"/>
        <item x="554"/>
        <item x="6"/>
        <item x="691"/>
        <item x="396"/>
        <item x="70"/>
        <item x="101"/>
        <item x="441"/>
        <item x="662"/>
        <item x="418"/>
        <item x="463"/>
        <item x="518"/>
        <item x="724"/>
        <item x="283"/>
        <item x="430"/>
        <item x="412"/>
        <item x="289"/>
        <item x="316"/>
        <item x="182"/>
        <item x="348"/>
        <item x="625"/>
        <item x="545"/>
        <item x="188"/>
        <item x="53"/>
        <item x="208"/>
        <item x="717"/>
        <item x="362"/>
        <item x="489"/>
        <item x="470"/>
        <item x="719"/>
        <item x="500"/>
        <item x="31"/>
        <item x="138"/>
        <item x="100"/>
        <item x="196"/>
        <item x="502"/>
        <item x="149"/>
        <item x="176"/>
        <item x="540"/>
        <item x="269"/>
        <item x="107"/>
        <item x="234"/>
        <item x="546"/>
        <item x="563"/>
        <item x="90"/>
        <item x="97"/>
        <item x="683"/>
        <item x="708"/>
        <item x="168"/>
        <item x="144"/>
        <item x="569"/>
        <item x="381"/>
        <item x="536"/>
        <item x="113"/>
        <item x="77"/>
        <item x="637"/>
        <item x="564"/>
        <item x="184"/>
        <item x="586"/>
        <item x="507"/>
        <item x="597"/>
        <item x="455"/>
        <item x="308"/>
        <item x="79"/>
        <item x="667"/>
        <item x="693"/>
        <item x="487"/>
        <item x="438"/>
        <item x="365"/>
        <item x="46"/>
        <item x="458"/>
        <item x="532"/>
        <item x="678"/>
        <item x="263"/>
        <item x="382"/>
        <item x="166"/>
        <item x="617"/>
        <item x="567"/>
        <item x="369"/>
        <item x="402"/>
        <item x="448"/>
        <item x="304"/>
        <item x="475"/>
        <item x="621"/>
        <item x="240"/>
        <item x="651"/>
        <item x="8"/>
        <item x="534"/>
        <item x="526"/>
        <item x="624"/>
        <item x="645"/>
        <item x="317"/>
        <item x="372"/>
        <item x="24"/>
        <item x="395"/>
        <item x="40"/>
        <item x="672"/>
        <item x="420"/>
        <item x="141"/>
        <item x="659"/>
        <item x="449"/>
        <item x="334"/>
        <item x="17"/>
        <item x="256"/>
        <item x="425"/>
        <item x="177"/>
        <item x="260"/>
        <item x="292"/>
        <item x="725"/>
        <item x="426"/>
        <item x="345"/>
        <item x="589"/>
        <item x="658"/>
        <item x="36"/>
        <item x="467"/>
        <item x="528"/>
        <item x="207"/>
        <item x="684"/>
        <item x="682"/>
        <item x="572"/>
        <item x="82"/>
        <item x="676"/>
        <item x="360"/>
        <item x="85"/>
        <item x="335"/>
        <item x="387"/>
        <item x="464"/>
        <item x="699"/>
        <item x="705"/>
        <item x="548"/>
        <item x="703"/>
        <item x="366"/>
        <item x="180"/>
        <item x="114"/>
        <item x="444"/>
        <item x="116"/>
        <item x="666"/>
        <item x="92"/>
        <item x="216"/>
        <item x="519"/>
        <item x="587"/>
        <item x="429"/>
        <item x="159"/>
        <item x="153"/>
        <item x="202"/>
        <item x="54"/>
        <item x="322"/>
        <item x="505"/>
        <item x="288"/>
        <item x="62"/>
        <item x="356"/>
        <item x="106"/>
        <item x="49"/>
        <item x="552"/>
        <item x="13"/>
        <item x="513"/>
        <item x="363"/>
        <item x="32"/>
        <item x="550"/>
        <item x="416"/>
        <item x="539"/>
        <item x="104"/>
        <item x="531"/>
        <item x="313"/>
        <item x="477"/>
        <item x="573"/>
        <item x="701"/>
        <item x="158"/>
        <item x="187"/>
        <item x="5"/>
        <item x="276"/>
        <item x="164"/>
        <item x="514"/>
        <item x="163"/>
        <item x="128"/>
        <item x="600"/>
        <item x="253"/>
        <item x="674"/>
        <item x="142"/>
        <item x="328"/>
        <item x="647"/>
        <item x="3"/>
        <item x="94"/>
        <item x="69"/>
        <item x="228"/>
        <item x="727"/>
        <item x="603"/>
        <item x="358"/>
        <item x="115"/>
        <item x="347"/>
        <item x="594"/>
        <item x="329"/>
        <item x="200"/>
        <item x="482"/>
        <item x="93"/>
        <item x="165"/>
        <item x="723"/>
        <item x="417"/>
        <item x="300"/>
        <item x="126"/>
        <item x="726"/>
        <item x="190"/>
        <item x="305"/>
        <item x="84"/>
        <item x="83"/>
        <item x="273"/>
        <item x="324"/>
        <item x="437"/>
        <item x="9"/>
        <item x="568"/>
        <item x="179"/>
        <item x="238"/>
        <item x="349"/>
        <item x="219"/>
        <item x="452"/>
        <item x="323"/>
        <item x="338"/>
        <item x="529"/>
        <item x="344"/>
        <item x="593"/>
        <item x="51"/>
        <item x="48"/>
        <item x="389"/>
        <item x="220"/>
        <item x="698"/>
        <item x="223"/>
        <item x="660"/>
        <item x="230"/>
        <item x="226"/>
        <item x="143"/>
        <item x="445"/>
        <item x="152"/>
        <item x="350"/>
        <item x="146"/>
        <item x="390"/>
        <item x="689"/>
        <item x="506"/>
        <item x="556"/>
        <item x="686"/>
        <item x="265"/>
        <item x="124"/>
        <item x="588"/>
        <item x="318"/>
        <item x="131"/>
        <item x="217"/>
        <item x="404"/>
        <item x="298"/>
        <item x="614"/>
        <item x="214"/>
        <item x="311"/>
        <item x="495"/>
        <item x="133"/>
        <item x="368"/>
        <item x="117"/>
        <item x="271"/>
        <item x="353"/>
        <item x="385"/>
        <item x="183"/>
        <item x="542"/>
        <item x="250"/>
        <item x="555"/>
        <item x="59"/>
        <item x="120"/>
        <item x="459"/>
        <item x="11"/>
        <item x="261"/>
        <item x="510"/>
        <item x="406"/>
        <item x="185"/>
        <item x="591"/>
        <item x="203"/>
        <item x="191"/>
        <item x="41"/>
        <item x="648"/>
        <item x="618"/>
        <item x="613"/>
        <item x="241"/>
        <item x="501"/>
        <item x="442"/>
        <item x="245"/>
        <item x="636"/>
        <item x="560"/>
        <item x="595"/>
        <item x="436"/>
        <item x="607"/>
        <item x="315"/>
        <item x="89"/>
        <item x="490"/>
        <item x="275"/>
        <item x="4"/>
        <item x="494"/>
        <item x="378"/>
        <item x="414"/>
        <item x="403"/>
        <item x="137"/>
        <item x="80"/>
        <item x="578"/>
        <item x="644"/>
        <item x="456"/>
        <item x="497"/>
        <item x="248"/>
        <item x="728"/>
        <item x="109"/>
        <item x="150"/>
        <item x="290"/>
        <item x="295"/>
        <item x="410"/>
        <item x="671"/>
        <item x="247"/>
        <item x="254"/>
        <item x="422"/>
        <item x="91"/>
        <item x="359"/>
        <item x="125"/>
        <item x="99"/>
        <item x="291"/>
        <item x="714"/>
        <item x="712"/>
        <item x="57"/>
        <item x="139"/>
        <item x="281"/>
        <item x="19"/>
        <item x="154"/>
        <item x="523"/>
        <item x="325"/>
        <item x="221"/>
        <item x="45"/>
        <item x="108"/>
        <item x="538"/>
        <item x="140"/>
        <item x="209"/>
        <item x="496"/>
        <item x="646"/>
        <item x="314"/>
        <item x="610"/>
        <item x="71"/>
        <item x="707"/>
        <item x="537"/>
        <item x="167"/>
        <item x="72"/>
        <item x="543"/>
        <item x="25"/>
        <item x="558"/>
        <item x="327"/>
        <item x="576"/>
        <item x="407"/>
        <item x="156"/>
        <item x="95"/>
        <item x="450"/>
        <item x="580"/>
        <item x="415"/>
        <item x="98"/>
        <item x="559"/>
        <item x="63"/>
        <item x="692"/>
        <item x="340"/>
        <item x="491"/>
        <item x="351"/>
        <item x="56"/>
        <item x="274"/>
        <item x="43"/>
        <item x="668"/>
        <item x="695"/>
        <item x="355"/>
        <item x="341"/>
        <item x="612"/>
        <item x="376"/>
        <item x="720"/>
        <item x="64"/>
        <item x="484"/>
        <item x="174"/>
        <item x="447"/>
        <item x="661"/>
        <item x="375"/>
        <item x="446"/>
        <item x="462"/>
        <item x="638"/>
        <item x="583"/>
        <item x="596"/>
        <item x="653"/>
        <item x="388"/>
        <item x="229"/>
        <item x="147"/>
        <item x="391"/>
        <item x="102"/>
        <item x="557"/>
        <item x="457"/>
        <item x="242"/>
        <item x="408"/>
        <item x="34"/>
        <item x="650"/>
        <item x="398"/>
        <item x="515"/>
        <item x="239"/>
        <item x="639"/>
        <item x="399"/>
        <item x="336"/>
        <item x="16"/>
        <item x="590"/>
        <item x="413"/>
        <item x="87"/>
        <item x="297"/>
        <item x="551"/>
        <item x="35"/>
        <item x="688"/>
        <item x="696"/>
        <item x="670"/>
        <item x="23"/>
        <item x="547"/>
        <item x="264"/>
        <item x="178"/>
        <item x="405"/>
        <item x="606"/>
        <item x="122"/>
        <item x="654"/>
        <item x="259"/>
        <item x="319"/>
        <item x="622"/>
        <item x="527"/>
        <item x="652"/>
        <item x="343"/>
        <item x="22"/>
        <item x="371"/>
        <item x="582"/>
        <item x="665"/>
        <item x="78"/>
        <item x="278"/>
        <item x="687"/>
        <item x="10"/>
        <item x="411"/>
        <item x="212"/>
        <item x="393"/>
        <item x="694"/>
        <item x="268"/>
        <item x="20"/>
        <item x="198"/>
        <item x="525"/>
        <item x="169"/>
        <item x="577"/>
        <item x="258"/>
        <item x="579"/>
        <item x="270"/>
        <item x="339"/>
        <item x="435"/>
        <item x="52"/>
        <item x="616"/>
        <item x="602"/>
        <item x="192"/>
        <item x="74"/>
        <item x="466"/>
        <item x="171"/>
        <item x="427"/>
        <item x="465"/>
        <item x="284"/>
        <item x="561"/>
        <item x="280"/>
        <item x="643"/>
        <item x="243"/>
        <item x="609"/>
        <item x="342"/>
        <item x="680"/>
        <item x="474"/>
        <item x="461"/>
        <item x="451"/>
        <item x="111"/>
        <item x="380"/>
        <item x="585"/>
        <item x="50"/>
        <item x="440"/>
        <item x="161"/>
        <item x="127"/>
        <item x="282"/>
        <item x="709"/>
        <item x="394"/>
        <item x="287"/>
        <item x="629"/>
        <item x="205"/>
        <item x="333"/>
        <item x="249"/>
        <item x="454"/>
        <item x="27"/>
        <item x="112"/>
        <item x="434"/>
        <item x="520"/>
        <item x="130"/>
        <item x="306"/>
        <item x="121"/>
        <item x="175"/>
        <item x="598"/>
        <item x="581"/>
        <item x="611"/>
        <item x="697"/>
        <item x="605"/>
        <item x="615"/>
        <item x="530"/>
        <item x="96"/>
        <item x="251"/>
        <item x="685"/>
        <item x="232"/>
        <item x="103"/>
        <item x="307"/>
        <item x="401"/>
        <item x="119"/>
        <item x="28"/>
        <item x="58"/>
        <item x="197"/>
        <item x="469"/>
        <item x="364"/>
        <item x="81"/>
        <item x="604"/>
        <item x="151"/>
        <item x="370"/>
        <item x="479"/>
        <item x="472"/>
        <item x="700"/>
        <item x="635"/>
        <item x="236"/>
        <item x="76"/>
        <item x="44"/>
        <item x="640"/>
        <item x="706"/>
        <item x="421"/>
        <item x="541"/>
        <item x="424"/>
        <item x="619"/>
        <item x="443"/>
        <item x="423"/>
        <item x="293"/>
        <item x="517"/>
        <item x="33"/>
        <item x="663"/>
        <item x="225"/>
        <item x="486"/>
        <item x="172"/>
        <item x="575"/>
        <item x="400"/>
        <item x="204"/>
        <item x="189"/>
        <item x="157"/>
        <item x="485"/>
        <item x="320"/>
        <item x="266"/>
        <item x="257"/>
        <item x="213"/>
        <item x="244"/>
        <item x="492"/>
        <item x="60"/>
        <item x="392"/>
        <item x="721"/>
        <item x="499"/>
        <item x="473"/>
        <item x="642"/>
        <item x="61"/>
        <item x="409"/>
        <item x="42"/>
        <item x="170"/>
        <item x="181"/>
        <item x="194"/>
        <item x="331"/>
        <item x="481"/>
        <item x="14"/>
        <item x="599"/>
        <item x="478"/>
        <item x="553"/>
        <item x="632"/>
        <item x="503"/>
        <item x="155"/>
        <item x="55"/>
        <item x="521"/>
        <item x="397"/>
        <item x="623"/>
        <item x="201"/>
        <item t="default"/>
      </items>
    </pivotField>
    <pivotField showAll="0"/>
    <pivotField showAll="0"/>
    <pivotField showAll="0"/>
    <pivotField showAll="0"/>
    <pivotField showAll="0">
      <items count="4997">
        <item x="4822"/>
        <item x="1540"/>
        <item x="3684"/>
        <item x="4567"/>
        <item x="918"/>
        <item x="4280"/>
        <item x="4687"/>
        <item x="2647"/>
        <item x="4987"/>
        <item x="1033"/>
        <item x="2709"/>
        <item x="104"/>
        <item x="4134"/>
        <item x="20"/>
        <item x="2111"/>
        <item x="2352"/>
        <item x="4767"/>
        <item x="415"/>
        <item x="1513"/>
        <item x="529"/>
        <item x="1537"/>
        <item x="1834"/>
        <item x="2956"/>
        <item x="3744"/>
        <item x="1399"/>
        <item x="3955"/>
        <item x="4883"/>
        <item x="4584"/>
        <item x="2232"/>
        <item x="4274"/>
        <item x="1703"/>
        <item x="4534"/>
        <item x="1916"/>
        <item x="3063"/>
        <item x="655"/>
        <item x="4940"/>
        <item x="2567"/>
        <item x="800"/>
        <item x="2592"/>
        <item x="4272"/>
        <item x="2253"/>
        <item x="3998"/>
        <item x="4953"/>
        <item x="3924"/>
        <item x="3282"/>
        <item x="430"/>
        <item x="4709"/>
        <item x="944"/>
        <item x="4885"/>
        <item x="153"/>
        <item x="3449"/>
        <item x="4503"/>
        <item x="4469"/>
        <item x="36"/>
        <item x="143"/>
        <item x="3057"/>
        <item x="4287"/>
        <item x="4734"/>
        <item x="4543"/>
        <item x="1738"/>
        <item x="3453"/>
        <item x="3811"/>
        <item x="1948"/>
        <item x="1617"/>
        <item x="725"/>
        <item x="4440"/>
        <item x="510"/>
        <item x="3286"/>
        <item x="2439"/>
        <item x="1578"/>
        <item x="2736"/>
        <item x="4856"/>
        <item x="4"/>
        <item x="700"/>
        <item x="3243"/>
        <item x="974"/>
        <item x="2607"/>
        <item x="294"/>
        <item x="311"/>
        <item x="2708"/>
        <item x="3628"/>
        <item x="4725"/>
        <item x="3774"/>
        <item x="1973"/>
        <item x="4538"/>
        <item x="2536"/>
        <item x="856"/>
        <item x="2781"/>
        <item x="1232"/>
        <item x="4343"/>
        <item x="4231"/>
        <item x="2953"/>
        <item x="2538"/>
        <item x="4811"/>
        <item x="218"/>
        <item x="565"/>
        <item x="96"/>
        <item x="621"/>
        <item x="2095"/>
        <item x="4841"/>
        <item x="2611"/>
        <item x="2088"/>
        <item x="1097"/>
        <item x="4467"/>
        <item x="3283"/>
        <item x="4200"/>
        <item x="558"/>
        <item x="1021"/>
        <item x="162"/>
        <item x="824"/>
        <item x="3810"/>
        <item x="1534"/>
        <item x="2396"/>
        <item x="3727"/>
        <item x="4481"/>
        <item x="720"/>
        <item x="1018"/>
        <item x="4862"/>
        <item x="2278"/>
        <item x="3386"/>
        <item x="1564"/>
        <item x="4015"/>
        <item x="1532"/>
        <item x="832"/>
        <item x="3839"/>
        <item x="448"/>
        <item x="4516"/>
        <item x="4152"/>
        <item x="4836"/>
        <item x="2645"/>
        <item x="421"/>
        <item x="2161"/>
        <item x="4696"/>
        <item x="3109"/>
        <item x="343"/>
        <item x="2640"/>
        <item x="2886"/>
        <item x="2778"/>
        <item x="3456"/>
        <item x="4483"/>
        <item x="94"/>
        <item x="3708"/>
        <item x="556"/>
        <item x="2738"/>
        <item x="1069"/>
        <item x="904"/>
        <item x="2409"/>
        <item x="3322"/>
        <item x="4853"/>
        <item x="1158"/>
        <item x="1277"/>
        <item x="569"/>
        <item x="4810"/>
        <item x="3936"/>
        <item x="1725"/>
        <item x="2579"/>
        <item x="2084"/>
        <item x="3325"/>
        <item x="4804"/>
        <item x="4094"/>
        <item x="3112"/>
        <item x="561"/>
        <item x="4206"/>
        <item x="361"/>
        <item x="2898"/>
        <item x="4884"/>
        <item x="791"/>
        <item x="3646"/>
        <item x="2334"/>
        <item x="1750"/>
        <item x="3373"/>
        <item x="4333"/>
        <item x="2353"/>
        <item x="1614"/>
        <item x="3099"/>
        <item x="909"/>
        <item x="830"/>
        <item x="2021"/>
        <item x="2763"/>
        <item x="2660"/>
        <item x="2604"/>
        <item x="620"/>
        <item x="405"/>
        <item x="4623"/>
        <item x="1258"/>
        <item x="2678"/>
        <item x="2405"/>
        <item x="1790"/>
        <item x="3064"/>
        <item x="3144"/>
        <item x="2920"/>
        <item x="2630"/>
        <item x="2218"/>
        <item x="2386"/>
        <item x="1126"/>
        <item x="4500"/>
        <item x="1479"/>
        <item x="4852"/>
        <item x="3726"/>
        <item x="3798"/>
        <item x="1799"/>
        <item x="2234"/>
        <item x="1409"/>
        <item x="2606"/>
        <item x="3461"/>
        <item x="2479"/>
        <item x="2693"/>
        <item x="4731"/>
        <item x="1962"/>
        <item x="4529"/>
        <item x="1777"/>
        <item x="3275"/>
        <item x="4345"/>
        <item x="4154"/>
        <item x="57"/>
        <item x="3435"/>
        <item x="4547"/>
        <item x="616"/>
        <item x="3245"/>
        <item x="2849"/>
        <item x="2666"/>
        <item x="2388"/>
        <item x="1355"/>
        <item x="999"/>
        <item x="3111"/>
        <item x="2603"/>
        <item x="4663"/>
        <item x="814"/>
        <item x="1165"/>
        <item x="3725"/>
        <item x="3161"/>
        <item x="2515"/>
        <item x="4916"/>
        <item x="2217"/>
        <item x="4111"/>
        <item x="1405"/>
        <item x="1700"/>
        <item x="4646"/>
        <item x="2485"/>
        <item x="4627"/>
        <item x="1144"/>
        <item x="4778"/>
        <item x="820"/>
        <item x="860"/>
        <item x="2999"/>
        <item x="2837"/>
        <item x="4776"/>
        <item x="2090"/>
        <item x="4385"/>
        <item x="3668"/>
        <item x="1997"/>
        <item x="4259"/>
        <item x="3939"/>
        <item x="2275"/>
        <item x="1022"/>
        <item x="3248"/>
        <item x="2568"/>
        <item x="1446"/>
        <item x="1583"/>
        <item x="4238"/>
        <item x="1475"/>
        <item x="1680"/>
        <item x="268"/>
        <item x="1087"/>
        <item x="1569"/>
        <item x="3105"/>
        <item x="312"/>
        <item x="2001"/>
        <item x="923"/>
        <item x="1752"/>
        <item x="4278"/>
        <item x="1014"/>
        <item x="455"/>
        <item x="2917"/>
        <item x="410"/>
        <item x="2794"/>
        <item x="4409"/>
        <item x="4490"/>
        <item x="2173"/>
        <item x="702"/>
        <item x="362"/>
        <item x="809"/>
        <item x="2213"/>
        <item x="1635"/>
        <item x="2182"/>
        <item x="4966"/>
        <item x="1295"/>
        <item x="4868"/>
        <item x="459"/>
        <item x="4417"/>
        <item x="2397"/>
        <item x="2404"/>
        <item x="1549"/>
        <item x="45"/>
        <item x="3656"/>
        <item x="3989"/>
        <item x="2367"/>
        <item x="469"/>
        <item x="3255"/>
        <item x="2550"/>
        <item x="3058"/>
        <item x="652"/>
        <item x="1307"/>
        <item x="3949"/>
        <item x="1281"/>
        <item x="3298"/>
        <item x="905"/>
        <item x="2959"/>
        <item x="772"/>
        <item x="3254"/>
        <item x="81"/>
        <item x="4644"/>
        <item x="3418"/>
        <item x="1780"/>
        <item x="3905"/>
        <item x="2934"/>
        <item x="4315"/>
        <item x="4479"/>
        <item x="2074"/>
        <item x="16"/>
        <item x="1577"/>
        <item x="3859"/>
        <item x="1667"/>
        <item x="2351"/>
        <item x="1518"/>
        <item x="4679"/>
        <item x="3913"/>
        <item x="3763"/>
        <item x="1871"/>
        <item x="4266"/>
        <item x="4221"/>
        <item x="220"/>
        <item x="526"/>
        <item x="4001"/>
        <item x="4185"/>
        <item x="3571"/>
        <item x="3475"/>
        <item x="2152"/>
        <item x="1159"/>
        <item x="1864"/>
        <item x="4864"/>
        <item x="3336"/>
        <item x="4845"/>
        <item x="4781"/>
        <item x="4053"/>
        <item x="1366"/>
        <item x="1433"/>
        <item x="1886"/>
        <item x="2166"/>
        <item x="1463"/>
        <item x="1338"/>
        <item x="1375"/>
        <item x="957"/>
        <item x="636"/>
        <item x="4794"/>
        <item x="742"/>
        <item x="4492"/>
        <item x="3001"/>
        <item x="4222"/>
        <item x="2575"/>
        <item x="1314"/>
        <item x="2309"/>
        <item x="1837"/>
        <item x="1086"/>
        <item x="548"/>
        <item x="2626"/>
        <item x="672"/>
        <item x="1743"/>
        <item x="1807"/>
        <item x="2572"/>
        <item x="450"/>
        <item x="4551"/>
        <item x="300"/>
        <item x="256"/>
        <item x="1522"/>
        <item x="2597"/>
        <item x="4114"/>
        <item x="2149"/>
        <item x="555"/>
        <item x="3729"/>
        <item x="3892"/>
        <item x="848"/>
        <item x="1082"/>
        <item x="4568"/>
        <item x="386"/>
        <item x="2077"/>
        <item x="4083"/>
        <item x="2344"/>
        <item x="3532"/>
        <item x="396"/>
        <item x="4128"/>
        <item x="498"/>
        <item x="4086"/>
        <item x="863"/>
        <item x="1613"/>
        <item x="4652"/>
        <item x="4537"/>
        <item x="4879"/>
        <item x="1316"/>
        <item x="2061"/>
        <item x="357"/>
        <item x="2816"/>
        <item x="352"/>
        <item x="4141"/>
        <item x="2205"/>
        <item x="399"/>
        <item x="4981"/>
        <item x="4215"/>
        <item x="596"/>
        <item x="3272"/>
        <item x="1853"/>
        <item x="3350"/>
        <item x="4368"/>
        <item x="3055"/>
        <item x="53"/>
        <item x="3715"/>
        <item x="302"/>
        <item x="3814"/>
        <item x="4237"/>
        <item x="4498"/>
        <item x="3863"/>
        <item x="581"/>
        <item x="160"/>
        <item x="3849"/>
        <item x="2539"/>
        <item x="2005"/>
        <item x="664"/>
        <item x="2452"/>
        <item x="761"/>
        <item x="892"/>
        <item x="2822"/>
        <item x="2030"/>
        <item x="519"/>
        <item x="3020"/>
        <item x="3561"/>
        <item x="1661"/>
        <item x="1582"/>
        <item x="2402"/>
        <item x="4304"/>
        <item x="3799"/>
        <item x="915"/>
        <item x="344"/>
        <item x="4837"/>
        <item x="292"/>
        <item x="4149"/>
        <item x="2174"/>
        <item x="354"/>
        <item x="3172"/>
        <item x="2354"/>
        <item x="4491"/>
        <item x="3505"/>
        <item x="2960"/>
        <item x="2716"/>
        <item x="320"/>
        <item x="1229"/>
        <item x="4125"/>
        <item x="1778"/>
        <item x="2770"/>
        <item x="3977"/>
        <item x="4036"/>
        <item x="3420"/>
        <item x="195"/>
        <item x="418"/>
        <item x="2094"/>
        <item x="2460"/>
        <item x="1323"/>
        <item x="566"/>
        <item x="4891"/>
        <item x="3860"/>
        <item x="4723"/>
        <item x="2076"/>
        <item x="2041"/>
        <item x="916"/>
        <item x="1048"/>
        <item x="2144"/>
        <item x="4103"/>
        <item x="3692"/>
        <item x="4851"/>
        <item x="3040"/>
        <item x="1660"/>
        <item x="3691"/>
        <item x="2888"/>
        <item x="366"/>
        <item x="4432"/>
        <item x="4406"/>
        <item x="3331"/>
        <item x="4952"/>
        <item x="4285"/>
        <item x="2599"/>
        <item x="2465"/>
        <item x="810"/>
        <item x="207"/>
        <item x="2659"/>
        <item x="4045"/>
        <item x="528"/>
        <item x="1029"/>
        <item x="711"/>
        <item x="3679"/>
        <item x="1865"/>
        <item x="3711"/>
        <item x="3308"/>
        <item x="3300"/>
        <item x="189"/>
        <item x="2788"/>
        <item x="971"/>
        <item x="70"/>
        <item x="264"/>
        <item x="2873"/>
        <item x="3701"/>
        <item x="1995"/>
        <item x="1869"/>
        <item x="1061"/>
        <item x="689"/>
        <item x="3997"/>
        <item x="1135"/>
        <item x="2636"/>
        <item x="2497"/>
        <item x="1434"/>
        <item x="290"/>
        <item x="670"/>
        <item x="1000"/>
        <item x="3159"/>
        <item x="188"/>
        <item x="1143"/>
        <item x="2795"/>
        <item x="4348"/>
        <item x="1748"/>
        <item x="1892"/>
        <item x="2668"/>
        <item x="4738"/>
        <item x="4109"/>
        <item x="1199"/>
        <item x="92"/>
        <item x="248"/>
        <item x="1833"/>
        <item x="952"/>
        <item x="822"/>
        <item x="2080"/>
        <item x="1196"/>
        <item x="3428"/>
        <item x="3765"/>
        <item x="517"/>
        <item x="514"/>
        <item x="1497"/>
        <item x="2296"/>
        <item x="4429"/>
        <item x="2219"/>
        <item x="2042"/>
        <item x="4914"/>
        <item x="4474"/>
        <item x="1789"/>
        <item x="4088"/>
        <item x="1682"/>
        <item x="1920"/>
        <item x="3362"/>
        <item x="2972"/>
        <item x="4903"/>
        <item x="691"/>
        <item x="3851"/>
        <item x="1401"/>
        <item x="3153"/>
        <item x="4985"/>
        <item x="1451"/>
        <item x="4394"/>
        <item x="1429"/>
        <item x="2751"/>
        <item x="1452"/>
        <item x="2853"/>
        <item x="4105"/>
        <item x="308"/>
        <item x="1585"/>
        <item x="4190"/>
        <item x="3809"/>
        <item x="4153"/>
        <item x="4579"/>
        <item x="4419"/>
        <item x="4860"/>
        <item x="2551"/>
        <item x="2463"/>
        <item x="3208"/>
        <item x="1565"/>
        <item x="2591"/>
        <item x="3659"/>
        <item x="4089"/>
        <item x="4403"/>
        <item x="4950"/>
        <item x="1793"/>
        <item x="3826"/>
        <item x="2500"/>
        <item x="4275"/>
        <item x="316"/>
        <item x="314"/>
        <item x="4451"/>
        <item x="2696"/>
        <item x="1894"/>
        <item x="2580"/>
        <item x="3752"/>
        <item x="768"/>
        <item x="2449"/>
        <item x="903"/>
        <item x="2527"/>
        <item x="2802"/>
        <item x="68"/>
        <item x="4392"/>
        <item x="2359"/>
        <item x="2433"/>
        <item x="4977"/>
        <item x="3523"/>
        <item x="3197"/>
        <item x="3472"/>
        <item x="816"/>
        <item x="2206"/>
        <item x="1696"/>
        <item x="1361"/>
        <item x="2887"/>
        <item x="956"/>
        <item x="22"/>
        <item x="4697"/>
        <item x="1880"/>
        <item x="4138"/>
        <item x="3219"/>
        <item x="4061"/>
        <item x="744"/>
        <item x="805"/>
        <item x="4774"/>
        <item x="1900"/>
        <item x="77"/>
        <item x="4038"/>
        <item x="4772"/>
        <item x="4241"/>
        <item x="4805"/>
        <item x="3269"/>
        <item x="1974"/>
        <item x="6"/>
        <item x="2163"/>
        <item x="379"/>
        <item x="3818"/>
        <item x="3093"/>
        <item x="3931"/>
        <item x="1195"/>
        <item x="2039"/>
        <item x="4665"/>
        <item x="4271"/>
        <item x="1840"/>
        <item x="2526"/>
        <item x="836"/>
        <item x="146"/>
        <item x="3633"/>
        <item x="3766"/>
        <item x="4441"/>
        <item x="4888"/>
        <item x="2195"/>
        <item x="4743"/>
        <item x="4700"/>
        <item x="1297"/>
        <item x="4484"/>
        <item x="2226"/>
        <item x="4945"/>
        <item x="763"/>
        <item x="2847"/>
        <item x="1141"/>
        <item x="3693"/>
        <item x="3169"/>
        <item x="4207"/>
        <item x="3741"/>
        <item x="1472"/>
        <item x="1050"/>
        <item x="3607"/>
        <item x="2191"/>
        <item x="1615"/>
        <item x="3673"/>
        <item x="3098"/>
        <item x="1113"/>
        <item x="1903"/>
        <item x="2274"/>
        <item x="4283"/>
        <item x="3723"/>
        <item x="3645"/>
        <item x="1954"/>
        <item x="387"/>
        <item x="2840"/>
        <item x="2423"/>
        <item x="4633"/>
        <item x="2894"/>
        <item x="4790"/>
        <item x="1484"/>
        <item x="2554"/>
        <item x="726"/>
        <item x="1351"/>
        <item x="3189"/>
        <item x="1684"/>
        <item x="3584"/>
        <item x="182"/>
        <item x="140"/>
        <item x="3146"/>
        <item x="994"/>
        <item x="2818"/>
        <item x="1609"/>
        <item x="4632"/>
        <item x="186"/>
        <item x="1242"/>
        <item x="3844"/>
        <item x="2557"/>
        <item x="3598"/>
        <item x="1970"/>
        <item x="432"/>
        <item x="2024"/>
        <item x="286"/>
        <item x="3129"/>
        <item x="2789"/>
        <item x="1134"/>
        <item x="4800"/>
        <item x="3008"/>
        <item x="2874"/>
        <item x="3464"/>
        <item x="3687"/>
        <item x="113"/>
        <item x="3011"/>
        <item x="3709"/>
        <item x="3080"/>
        <item x="3451"/>
        <item x="3397"/>
        <item x="4606"/>
        <item x="2806"/>
        <item x="134"/>
        <item x="668"/>
        <item x="3613"/>
        <item x="4674"/>
        <item x="4310"/>
        <item x="1461"/>
        <item x="3696"/>
        <item x="3492"/>
        <item x="894"/>
        <item x="3486"/>
        <item x="4840"/>
        <item x="2616"/>
        <item x="4421"/>
        <item x="1579"/>
        <item x="2750"/>
        <item x="4006"/>
        <item x="3991"/>
        <item x="1236"/>
        <item x="2246"/>
        <item x="1987"/>
        <item x="3211"/>
        <item x="1956"/>
        <item x="3669"/>
        <item x="775"/>
        <item x="3053"/>
        <item x="2702"/>
        <item x="2435"/>
        <item x="2915"/>
        <item x="24"/>
        <item x="2744"/>
        <item x="1638"/>
        <item x="4519"/>
        <item x="2085"/>
        <item x="278"/>
        <item x="846"/>
        <item x="1496"/>
        <item x="1302"/>
        <item x="4897"/>
        <item x="4401"/>
        <item x="2715"/>
        <item x="1949"/>
        <item x="1320"/>
        <item x="204"/>
        <item x="4982"/>
        <item x="786"/>
        <item x="4375"/>
        <item x="1992"/>
        <item x="4246"/>
        <item x="2328"/>
        <item x="625"/>
        <item x="2903"/>
        <item x="4420"/>
        <item x="1647"/>
        <item x="4561"/>
        <item x="2429"/>
        <item x="885"/>
        <item x="2474"/>
        <item x="282"/>
        <item x="3641"/>
        <item x="3019"/>
        <item x="1981"/>
        <item x="1882"/>
        <item x="4043"/>
        <item x="3894"/>
        <item x="931"/>
        <item x="249"/>
        <item x="2655"/>
        <item x="752"/>
        <item x="4470"/>
        <item x="3455"/>
        <item x="4113"/>
        <item x="3295"/>
        <item x="2268"/>
        <item x="1735"/>
        <item x="2824"/>
        <item x="2775"/>
        <item x="3097"/>
        <item x="417"/>
        <item x="875"/>
        <item x="1187"/>
        <item x="2946"/>
        <item x="3953"/>
        <item x="716"/>
        <item x="3817"/>
        <item x="2471"/>
        <item x="4279"/>
        <item x="4220"/>
        <item x="3398"/>
        <item x="3261"/>
        <item x="2369"/>
        <item x="3056"/>
        <item x="1827"/>
        <item x="3148"/>
        <item x="1270"/>
        <item x="3289"/>
        <item x="4605"/>
        <item x="1114"/>
        <item x="281"/>
        <item x="781"/>
        <item x="3824"/>
        <item x="1045"/>
        <item x="2422"/>
        <item x="3775"/>
        <item x="1566"/>
        <item x="493"/>
        <item x="185"/>
        <item x="1059"/>
        <item x="1941"/>
        <item x="2126"/>
        <item x="1234"/>
        <item x="1306"/>
        <item x="3088"/>
        <item x="1521"/>
        <item x="4552"/>
        <item x="202"/>
        <item x="2198"/>
        <item x="4610"/>
        <item x="3185"/>
        <item x="4729"/>
        <item x="2644"/>
        <item x="2124"/>
        <item x="3315"/>
        <item x="4408"/>
        <item x="2547"/>
        <item x="792"/>
        <item x="4059"/>
        <item x="4354"/>
        <item x="4002"/>
        <item x="3995"/>
        <item x="2879"/>
        <item x="2889"/>
        <item x="3529"/>
        <item x="1848"/>
        <item x="4684"/>
        <item x="3210"/>
        <item x="1888"/>
        <item x="2325"/>
        <item x="1503"/>
        <item x="428"/>
        <item x="3964"/>
        <item x="2270"/>
        <item x="2939"/>
        <item x="1329"/>
        <item x="4373"/>
        <item x="2103"/>
        <item x="4594"/>
        <item x="2883"/>
        <item x="1580"/>
        <item x="2269"/>
        <item x="1319"/>
        <item x="2522"/>
        <item x="1914"/>
        <item x="591"/>
        <item x="758"/>
        <item x="4349"/>
        <item x="524"/>
        <item x="4650"/>
        <item x="1885"/>
        <item x="4073"/>
        <item x="921"/>
        <item x="4230"/>
        <item x="4242"/>
        <item x="2082"/>
        <item x="2621"/>
        <item x="1365"/>
        <item x="4019"/>
        <item x="4232"/>
        <item x="65"/>
        <item x="642"/>
        <item x="1620"/>
        <item x="2398"/>
        <item x="1483"/>
        <item x="296"/>
        <item x="1072"/>
        <item x="60"/>
        <item x="4344"/>
        <item x="4640"/>
        <item x="238"/>
        <item x="3895"/>
        <item x="381"/>
        <item x="937"/>
        <item x="1957"/>
        <item x="129"/>
        <item x="2949"/>
        <item x="1707"/>
        <item x="3508"/>
        <item x="3567"/>
        <item x="1866"/>
        <item x="2393"/>
        <item x="572"/>
        <item x="4320"/>
        <item x="1286"/>
        <item x="2169"/>
        <item x="4324"/>
        <item x="3344"/>
        <item x="4033"/>
        <item x="258"/>
        <item x="1308"/>
        <item x="2598"/>
        <item x="4201"/>
        <item x="1775"/>
        <item x="3563"/>
        <item x="727"/>
        <item x="2355"/>
        <item x="402"/>
        <item x="1838"/>
        <item x="3832"/>
        <item x="4364"/>
        <item x="4814"/>
        <item x="857"/>
        <item x="85"/>
        <item x="196"/>
        <item x="407"/>
        <item x="4961"/>
        <item x="880"/>
        <item x="2123"/>
        <item x="3462"/>
        <item x="4127"/>
        <item x="1590"/>
        <item x="2905"/>
        <item x="3"/>
        <item x="4276"/>
        <item x="4929"/>
        <item x="2948"/>
        <item x="240"/>
        <item x="3090"/>
        <item x="2656"/>
        <item x="644"/>
        <item x="1397"/>
        <item x="3235"/>
        <item x="4165"/>
        <item x="3443"/>
        <item x="2615"/>
        <item x="1163"/>
        <item x="2870"/>
        <item x="2119"/>
        <item x="3177"/>
        <item x="1697"/>
        <item x="2171"/>
        <item x="4151"/>
        <item x="4212"/>
        <item x="34"/>
        <item x="680"/>
        <item x="2453"/>
        <item x="3038"/>
        <item x="3195"/>
        <item x="4366"/>
        <item x="2652"/>
        <item x="227"/>
        <item x="2238"/>
        <item x="4990"/>
        <item x="41"/>
        <item x="2765"/>
        <item x="1288"/>
        <item x="4361"/>
        <item x="823"/>
        <item x="3481"/>
        <item x="3801"/>
        <item x="3549"/>
        <item x="1193"/>
        <item x="419"/>
        <item x="2855"/>
        <item x="3372"/>
        <item x="2277"/>
        <item x="4504"/>
        <item x="869"/>
        <item x="338"/>
        <item x="1303"/>
        <item x="3066"/>
        <item x="125"/>
        <item x="1153"/>
        <item x="2700"/>
        <item x="1368"/>
        <item x="1161"/>
        <item x="703"/>
        <item x="3780"/>
        <item x="145"/>
        <item x="98"/>
        <item x="2222"/>
        <item x="2838"/>
        <item x="2555"/>
        <item x="4957"/>
        <item x="3394"/>
        <item x="2153"/>
        <item x="3904"/>
        <item x="1721"/>
        <item x="3947"/>
        <item x="3228"/>
        <item x="582"/>
        <item x="1606"/>
        <item x="4144"/>
        <item x="3495"/>
        <item x="2418"/>
        <item x="1994"/>
        <item x="1877"/>
        <item x="1474"/>
        <item x="1536"/>
        <item x="2250"/>
        <item x="3125"/>
        <item x="3396"/>
        <item x="4875"/>
        <item x="3264"/>
        <item x="4496"/>
        <item x="812"/>
        <item x="1783"/>
        <item x="3637"/>
        <item x="4224"/>
        <item x="2958"/>
        <item x="2786"/>
        <item x="2307"/>
        <item x="4832"/>
        <item x="2197"/>
        <item x="1928"/>
        <item x="4530"/>
        <item x="4819"/>
        <item x="4974"/>
        <item x="1362"/>
        <item x="2276"/>
        <item x="4562"/>
        <item x="1148"/>
        <item x="4843"/>
        <item x="2596"/>
        <item x="1784"/>
        <item x="3280"/>
        <item x="508"/>
        <item x="1230"/>
        <item x="1276"/>
        <item x="1921"/>
        <item x="2466"/>
        <item x="1488"/>
        <item x="1076"/>
        <item x="3041"/>
        <item x="3647"/>
        <item x="4239"/>
        <item x="4764"/>
        <item x="128"/>
        <item x="2399"/>
        <item x="2543"/>
        <item x="3742"/>
        <item x="2725"/>
        <item x="3218"/>
        <item x="4468"/>
        <item x="1209"/>
        <item x="291"/>
        <item x="2207"/>
        <item x="1169"/>
        <item x="1964"/>
        <item x="801"/>
        <item x="3738"/>
        <item x="1959"/>
        <item x="693"/>
        <item x="3751"/>
        <item x="3369"/>
        <item x="3226"/>
        <item x="3306"/>
        <item x="2052"/>
        <item x="2670"/>
        <item x="854"/>
        <item x="783"/>
        <item x="3842"/>
        <item x="1147"/>
        <item x="2377"/>
        <item x="637"/>
        <item x="4328"/>
        <item x="1971"/>
        <item x="4901"/>
        <item x="1608"/>
        <item x="3655"/>
        <item x="3937"/>
        <item x="4710"/>
        <item x="3292"/>
        <item x="67"/>
        <item x="1990"/>
        <item x="2821"/>
        <item x="1049"/>
        <item x="3553"/>
        <item x="3586"/>
        <item x="1389"/>
        <item x="831"/>
        <item x="4305"/>
        <item x="3698"/>
        <item x="3778"/>
        <item x="4162"/>
        <item x="2316"/>
        <item x="1315"/>
        <item x="1386"/>
        <item x="323"/>
        <item x="4234"/>
        <item x="3015"/>
        <item x="457"/>
        <item x="2979"/>
        <item x="4690"/>
        <item x="3380"/>
        <item x="2583"/>
        <item x="3575"/>
        <item x="4444"/>
        <item x="464"/>
        <item x="3024"/>
        <item x="3147"/>
        <item x="1648"/>
        <item x="4775"/>
        <item x="4792"/>
        <item x="2310"/>
        <item x="527"/>
        <item x="4228"/>
        <item x="1669"/>
        <item x="1385"/>
        <item x="139"/>
        <item x="1382"/>
        <item x="236"/>
        <item x="273"/>
        <item x="1476"/>
        <item x="326"/>
        <item x="4176"/>
        <item x="3835"/>
        <item x="3540"/>
        <item x="4512"/>
        <item x="1925"/>
        <item x="1155"/>
        <item x="3133"/>
        <item x="3513"/>
        <item x="237"/>
        <item x="2490"/>
        <item x="4433"/>
        <item x="4615"/>
        <item x="1811"/>
        <item x="1926"/>
        <item x="3257"/>
        <item x="928"/>
        <item x="2134"/>
        <item x="2608"/>
        <item x="1325"/>
        <item x="3050"/>
        <item x="449"/>
        <item x="4020"/>
        <item x="4838"/>
        <item x="2684"/>
        <item x="1392"/>
        <item x="3548"/>
        <item x="4563"/>
        <item x="3827"/>
        <item x="471"/>
        <item x="1591"/>
        <item x="817"/>
        <item x="3845"/>
        <item x="1145"/>
        <item x="4325"/>
        <item x="1027"/>
        <item x="2249"/>
        <item x="1573"/>
        <item x="1157"/>
        <item x="2291"/>
        <item x="4971"/>
        <item x="2214"/>
        <item x="1758"/>
        <item x="474"/>
        <item x="4739"/>
        <item x="4509"/>
        <item x="3527"/>
        <item x="63"/>
        <item x="2434"/>
        <item x="3808"/>
        <item x="4983"/>
        <item x="2450"/>
        <item x="4928"/>
        <item x="1797"/>
        <item x="3615"/>
        <item x="3389"/>
        <item x="2724"/>
        <item x="3196"/>
        <item x="4651"/>
        <item x="1567"/>
        <item x="3667"/>
        <item x="4507"/>
        <item x="1444"/>
        <item x="2730"/>
        <item x="1550"/>
        <item x="2129"/>
        <item x="866"/>
        <item x="4182"/>
        <item x="2067"/>
        <item x="1191"/>
        <item x="1772"/>
        <item x="2140"/>
        <item x="661"/>
        <item x="3994"/>
        <item x="4653"/>
        <item x="3342"/>
        <item x="2809"/>
        <item x="1893"/>
        <item x="3624"/>
        <item x="4443"/>
        <item x="651"/>
        <item x="4913"/>
        <item x="2032"/>
        <item x="2260"/>
        <item x="4666"/>
        <item x="280"/>
        <item x="1406"/>
        <item x="2720"/>
        <item x="4692"/>
        <item x="1203"/>
        <item x="1998"/>
        <item x="499"/>
        <item x="4724"/>
        <item x="89"/>
        <item x="3002"/>
        <item x="2091"/>
        <item x="4371"/>
        <item x="977"/>
        <item x="4602"/>
        <item x="2803"/>
        <item x="3608"/>
        <item x="4376"/>
        <item x="2858"/>
        <item x="2289"/>
        <item x="1318"/>
        <item x="4782"/>
        <item x="589"/>
        <item x="1975"/>
        <item x="704"/>
        <item x="1370"/>
        <item x="1876"/>
        <item x="420"/>
        <item x="3988"/>
        <item x="4695"/>
        <item x="2574"/>
        <item x="4589"/>
        <item x="2148"/>
        <item x="3327"/>
        <item x="1551"/>
        <item x="2851"/>
        <item x="1688"/>
        <item x="433"/>
        <item x="898"/>
        <item x="1324"/>
        <item x="1032"/>
        <item x="1112"/>
        <item x="2118"/>
        <item x="4944"/>
        <item x="1067"/>
        <item x="1559"/>
        <item x="1512"/>
        <item x="2980"/>
        <item x="4428"/>
        <item x="4972"/>
        <item x="2523"/>
        <item x="2817"/>
        <item x="3699"/>
        <item x="948"/>
        <item x="4378"/>
        <item x="216"/>
        <item x="1812"/>
        <item x="507"/>
        <item x="4007"/>
        <item x="1818"/>
        <item x="1299"/>
        <item x="2973"/>
        <item x="3918"/>
        <item x="2977"/>
        <item x="570"/>
        <item x="1284"/>
        <item x="2904"/>
        <item x="705"/>
        <item x="1294"/>
        <item x="1745"/>
        <item x="2347"/>
        <item x="1322"/>
        <item x="2721"/>
        <item x="4119"/>
        <item x="1149"/>
        <item x="746"/>
        <item x="4753"/>
        <item x="4791"/>
        <item x="825"/>
        <item x="3229"/>
        <item x="626"/>
        <item x="806"/>
        <item x="2407"/>
        <item x="4485"/>
        <item x="539"/>
        <item x="4178"/>
        <item x="1710"/>
        <item x="4090"/>
        <item x="1450"/>
        <item x="4456"/>
        <item x="158"/>
        <item x="1618"/>
        <item x="4434"/>
        <item x="1004"/>
        <item x="2634"/>
        <item x="3296"/>
        <item x="4515"/>
        <item x="3364"/>
        <item x="1863"/>
        <item x="1908"/>
        <item x="1413"/>
        <item x="3238"/>
        <item x="1847"/>
        <item x="4042"/>
        <item x="1623"/>
        <item x="1013"/>
        <item x="2862"/>
        <item x="845"/>
        <item x="3168"/>
        <item x="4622"/>
        <item x="1073"/>
        <item x="438"/>
        <item x="3524"/>
        <item x="919"/>
        <item x="1878"/>
        <item x="3203"/>
        <item x="1410"/>
        <item x="2826"/>
        <item x="4706"/>
        <item x="2128"/>
        <item x="2560"/>
        <item x="3582"/>
        <item x="3852"/>
        <item x="4773"/>
        <item x="4404"/>
        <item x="4701"/>
        <item x="1712"/>
        <item x="148"/>
        <item x="4233"/>
        <item x="3580"/>
        <item x="3178"/>
        <item x="489"/>
        <item x="1298"/>
        <item x="3969"/>
        <item x="769"/>
        <item x="1868"/>
        <item x="456"/>
        <item x="1561"/>
        <item x="715"/>
        <item x="1101"/>
        <item x="3270"/>
        <item x="3293"/>
        <item x="4955"/>
        <item x="3559"/>
        <item x="2009"/>
        <item x="576"/>
        <item x="4550"/>
        <item x="3421"/>
        <item x="1952"/>
        <item x="3162"/>
        <item x="3240"/>
        <item x="2469"/>
        <item x="4087"/>
        <item x="2189"/>
        <item x="3383"/>
        <item x="1379"/>
        <item x="5"/>
        <item x="1471"/>
        <item x="2991"/>
        <item x="3312"/>
        <item x="2733"/>
        <item x="307"/>
        <item x="4590"/>
        <item x="1312"/>
        <item x="2424"/>
        <item x="2384"/>
        <item x="4765"/>
        <item x="4505"/>
        <item x="588"/>
        <item x="133"/>
        <item x="2115"/>
        <item x="2109"/>
        <item x="804"/>
        <item x="613"/>
        <item x="1094"/>
        <item x="927"/>
        <item x="2178"/>
        <item x="2932"/>
        <item x="315"/>
        <item x="1792"/>
        <item x="95"/>
        <item x="4495"/>
        <item x="2510"/>
        <item x="671"/>
        <item x="567"/>
        <item x="318"/>
        <item x="4037"/>
        <item x="52"/>
        <item x="1251"/>
        <item x="305"/>
        <item x="932"/>
        <item x="4256"/>
        <item x="30"/>
        <item x="818"/>
        <item x="2146"/>
        <item x="37"/>
        <item x="1260"/>
        <item x="3901"/>
        <item x="1065"/>
        <item x="960"/>
        <item x="521"/>
        <item x="1017"/>
        <item x="4391"/>
        <item x="2486"/>
        <item x="1221"/>
        <item x="685"/>
        <item x="427"/>
        <item x="1828"/>
        <item x="2057"/>
        <item x="425"/>
        <item x="3402"/>
        <item x="3291"/>
        <item x="1822"/>
        <item x="1937"/>
        <item x="3681"/>
        <item x="389"/>
        <item x="4211"/>
        <item x="1825"/>
        <item x="3006"/>
        <item x="2081"/>
        <item x="1902"/>
        <item x="3929"/>
        <item x="1423"/>
        <item x="2566"/>
        <item x="112"/>
        <item x="3764"/>
        <item x="4657"/>
        <item x="4895"/>
        <item x="4656"/>
        <item x="3368"/>
        <item x="4035"/>
        <item x="1349"/>
        <item x="3604"/>
        <item x="2254"/>
        <item x="1988"/>
        <item x="4969"/>
        <item x="1282"/>
        <item x="2049"/>
        <item x="2495"/>
        <item x="882"/>
        <item x="2374"/>
        <item x="819"/>
        <item x="1279"/>
        <item x="740"/>
        <item x="2964"/>
        <item x="4521"/>
        <item x="1596"/>
        <item x="71"/>
        <item x="2019"/>
        <item x="934"/>
        <item x="790"/>
        <item x="4489"/>
        <item x="310"/>
        <item x="4004"/>
        <item x="2801"/>
        <item x="3092"/>
        <item x="3143"/>
        <item x="4930"/>
        <item x="850"/>
        <item x="2836"/>
        <item x="4937"/>
        <item x="2637"/>
        <item x="1185"/>
        <item x="2627"/>
        <item x="4542"/>
        <item x="516"/>
        <item x="136"/>
        <item x="3307"/>
        <item x="976"/>
        <item x="4302"/>
        <item x="2187"/>
        <item x="1360"/>
        <item x="252"/>
        <item x="2048"/>
        <item x="1628"/>
        <item x="2494"/>
        <item x="2962"/>
        <item x="3445"/>
        <item x="631"/>
        <item x="2023"/>
        <item x="3579"/>
        <item x="3232"/>
        <item x="2349"/>
        <item x="1919"/>
        <item x="3528"/>
        <item x="4771"/>
        <item x="3506"/>
        <item x="3677"/>
        <item x="1861"/>
        <item x="233"/>
        <item x="2966"/>
        <item x="3212"/>
        <item x="1538"/>
        <item x="4202"/>
        <item x="4289"/>
        <item x="3525"/>
        <item x="4177"/>
        <item x="4716"/>
        <item x="1239"/>
        <item x="1046"/>
        <item x="2747"/>
        <item x="1694"/>
        <item x="3911"/>
        <item x="3018"/>
        <item x="277"/>
        <item x="3631"/>
        <item x="2010"/>
        <item x="3883"/>
        <item x="967"/>
        <item x="688"/>
        <item x="1482"/>
        <item x="756"/>
        <item x="2899"/>
        <item x="2667"/>
        <item x="2692"/>
        <item x="3409"/>
        <item x="229"/>
        <item x="949"/>
        <item x="962"/>
        <item x="3268"/>
        <item x="4933"/>
        <item x="4011"/>
        <item x="1116"/>
        <item x="392"/>
        <item x="4438"/>
        <item x="214"/>
        <item x="979"/>
        <item x="963"/>
        <item x="2122"/>
        <item x="178"/>
        <item x="4758"/>
        <item x="187"/>
        <item x="4357"/>
        <item x="3829"/>
        <item x="2002"/>
        <item x="641"/>
        <item x="4098"/>
        <item x="3800"/>
        <item x="1020"/>
        <item x="2381"/>
        <item x="2885"/>
        <item x="4000"/>
        <item x="3788"/>
        <item x="76"/>
        <item x="1205"/>
        <item x="2931"/>
        <item x="634"/>
        <item x="2482"/>
        <item x="2791"/>
        <item x="3138"/>
        <item x="4029"/>
        <item x="4830"/>
        <item x="4658"/>
        <item x="4702"/>
        <item x="3406"/>
        <item x="3415"/>
        <item x="3983"/>
        <item x="2201"/>
        <item x="164"/>
        <item x="2968"/>
        <item x="969"/>
        <item x="3595"/>
        <item x="951"/>
        <item x="243"/>
        <item x="2505"/>
        <item x="2299"/>
        <item x="1010"/>
        <item x="1674"/>
        <item x="4857"/>
        <item x="1109"/>
        <item x="3848"/>
        <item x="3671"/>
        <item x="3463"/>
        <item x="2358"/>
        <item x="560"/>
        <item x="365"/>
        <item x="380"/>
        <item x="3252"/>
        <item x="4820"/>
        <item x="4235"/>
        <item x="500"/>
        <item x="3025"/>
        <item x="1657"/>
        <item x="4558"/>
        <item x="2072"/>
        <item x="210"/>
        <item x="4906"/>
        <item x="1414"/>
        <item x="1462"/>
        <item x="1681"/>
        <item x="3534"/>
        <item x="1691"/>
        <item x="1589"/>
        <item x="4427"/>
        <item x="1183"/>
        <item x="4533"/>
        <item x="1356"/>
        <item x="3060"/>
        <item x="2357"/>
        <item x="4416"/>
        <item x="1523"/>
        <item x="2756"/>
        <item x="4442"/>
        <item x="1662"/>
        <item x="1826"/>
        <item x="176"/>
        <item x="114"/>
        <item x="4405"/>
        <item x="3973"/>
        <item x="46"/>
        <item x="4754"/>
        <item x="2758"/>
        <item x="2772"/>
        <item x="3304"/>
        <item x="3363"/>
        <item x="3429"/>
        <item x="1249"/>
        <item x="267"/>
        <item x="4899"/>
        <item x="4350"/>
        <item x="2194"/>
        <item x="3163"/>
        <item x="2832"/>
        <item x="990"/>
        <item x="2685"/>
        <item x="2528"/>
        <item x="2911"/>
        <item x="2971"/>
        <item x="1287"/>
        <item x="1560"/>
        <item x="4199"/>
        <item x="2558"/>
        <item x="170"/>
        <item x="2869"/>
        <item x="3872"/>
        <item x="3797"/>
        <item x="13"/>
        <item x="2390"/>
        <item x="2496"/>
        <item x="3310"/>
        <item x="3642"/>
        <item x="615"/>
        <item x="4962"/>
        <item x="2760"/>
        <item x="3560"/>
        <item x="434"/>
        <item x="3636"/>
        <item x="3042"/>
        <item x="2941"/>
        <item x="2982"/>
        <item x="4756"/>
        <item x="4175"/>
        <item x="3483"/>
        <item x="2142"/>
        <item x="28"/>
        <item x="3585"/>
        <item x="1238"/>
        <item x="1235"/>
        <item x="4455"/>
        <item x="1054"/>
        <item x="3104"/>
        <item x="4978"/>
        <item x="1296"/>
        <item x="3382"/>
        <item x="735"/>
        <item x="1546"/>
        <item x="622"/>
        <item x="4744"/>
        <item x="2281"/>
        <item x="2239"/>
        <item x="3165"/>
        <item x="346"/>
        <item x="3990"/>
        <item x="3621"/>
        <item x="2376"/>
        <item x="342"/>
        <item x="4528"/>
        <item x="2519"/>
        <item x="2585"/>
        <item x="3183"/>
        <item x="2690"/>
        <item x="1506"/>
        <item x="868"/>
        <item x="1467"/>
        <item x="3714"/>
        <item x="1396"/>
        <item x="3276"/>
        <item x="3526"/>
        <item x="451"/>
        <item x="3433"/>
        <item x="3070"/>
        <item x="1376"/>
        <item x="1740"/>
        <item x="4668"/>
        <item x="3000"/>
        <item x="2665"/>
        <item x="3976"/>
        <item x="3330"/>
        <item x="2631"/>
        <item x="3837"/>
        <item x="3602"/>
        <item x="2595"/>
        <item x="4282"/>
        <item x="4069"/>
        <item x="2578"/>
        <item x="2502"/>
        <item x="2508"/>
        <item x="2300"/>
        <item x="1449"/>
        <item x="2641"/>
        <item x="2413"/>
        <item x="4248"/>
        <item x="1133"/>
        <item x="3401"/>
        <item x="1627"/>
        <item x="1257"/>
        <item x="2455"/>
        <item x="1766"/>
        <item x="1265"/>
        <item x="1842"/>
        <item x="234"/>
        <item x="4522"/>
        <item x="3065"/>
        <item x="304"/>
        <item x="4737"/>
        <item x="3359"/>
        <item x="2746"/>
        <item x="1259"/>
        <item x="3658"/>
        <item x="4870"/>
        <item x="1219"/>
        <item x="3079"/>
        <item x="454"/>
        <item x="3118"/>
        <item x="3039"/>
        <item x="1485"/>
        <item x="4068"/>
        <item x="4031"/>
        <item x="2089"/>
        <item x="4367"/>
        <item x="2859"/>
        <item x="991"/>
        <item x="4641"/>
        <item x="1942"/>
        <item x="3907"/>
        <item x="444"/>
        <item x="3767"/>
        <item x="4531"/>
        <item x="2943"/>
        <item x="2183"/>
        <item x="4273"/>
        <item x="2974"/>
        <item x="3288"/>
        <item x="3889"/>
        <item x="1404"/>
        <item x="74"/>
        <item x="1771"/>
        <item x="4023"/>
        <item x="1261"/>
        <item x="1779"/>
        <item x="2336"/>
        <item x="2827"/>
        <item x="3167"/>
        <item x="4159"/>
        <item x="3545"/>
        <item x="3355"/>
        <item x="3773"/>
        <item x="4904"/>
        <item x="1416"/>
        <item x="3596"/>
        <item x="638"/>
        <item x="1499"/>
        <item x="2185"/>
        <item x="2669"/>
        <item x="4620"/>
        <item x="3968"/>
        <item x="525"/>
        <item x="4120"/>
        <item x="1240"/>
        <item x="2776"/>
        <item x="119"/>
        <item x="359"/>
        <item x="4297"/>
        <item x="1619"/>
        <item x="1062"/>
        <item x="1003"/>
        <item x="3979"/>
        <item x="1698"/>
        <item x="3576"/>
        <item x="2112"/>
        <item x="4193"/>
        <item x="404"/>
        <item x="722"/>
        <item x="4719"/>
        <item x="943"/>
        <item x="3493"/>
        <item x="4803"/>
        <item x="599"/>
        <item x="1437"/>
        <item x="3251"/>
        <item x="3516"/>
        <item x="3466"/>
        <item x="4164"/>
        <item x="2259"/>
        <item x="3716"/>
        <item x="75"/>
        <item x="1552"/>
        <item x="1939"/>
        <item x="3137"/>
        <item x="3856"/>
        <item x="966"/>
        <item x="978"/>
        <item x="614"/>
        <item x="4148"/>
        <item x="1946"/>
        <item x="871"/>
        <item x="4645"/>
        <item x="3754"/>
        <item x="784"/>
        <item x="2512"/>
        <item x="4362"/>
        <item x="2241"/>
        <item x="2243"/>
        <item x="2131"/>
        <item x="3416"/>
        <item x="3068"/>
        <item x="849"/>
        <item x="2646"/>
        <item x="2317"/>
        <item x="3542"/>
        <item x="3972"/>
        <item x="4335"/>
        <item x="4306"/>
        <item x="3316"/>
        <item x="2893"/>
        <item x="2544"/>
        <item x="244"/>
        <item x="2864"/>
        <item x="4733"/>
        <item x="3785"/>
        <item x="3705"/>
        <item x="1419"/>
        <item x="886"/>
        <item x="4081"/>
        <item x="117"/>
        <item x="4025"/>
        <item x="4936"/>
        <item x="3260"/>
        <item x="4882"/>
        <item x="4527"/>
        <item x="3411"/>
        <item x="2290"/>
        <item x="3593"/>
        <item x="375"/>
        <item x="135"/>
        <item x="3651"/>
        <item x="297"/>
        <item x="35"/>
        <item x="4400"/>
        <item x="2900"/>
        <item x="3893"/>
        <item x="3013"/>
        <item x="3573"/>
        <item x="1421"/>
        <item x="2150"/>
        <item x="1381"/>
        <item x="2872"/>
        <item x="1468"/>
        <item x="3101"/>
        <item x="27"/>
        <item x="2950"/>
        <item x="1765"/>
        <item x="2707"/>
        <item x="1616"/>
        <item x="3123"/>
        <item x="4921"/>
        <item x="3150"/>
        <item x="4927"/>
        <item x="1034"/>
        <item x="4135"/>
        <item x="584"/>
        <item x="2664"/>
        <item x="1558"/>
        <item x="1709"/>
        <item x="2127"/>
        <item x="3683"/>
        <item x="2683"/>
        <item x="3360"/>
        <item x="1634"/>
        <item x="3029"/>
        <item x="1081"/>
        <item x="3387"/>
        <item x="2012"/>
        <item x="1012"/>
        <item x="2417"/>
        <item x="3965"/>
        <item x="1967"/>
        <item x="767"/>
        <item x="3385"/>
        <item x="3555"/>
        <item x="679"/>
        <item x="1625"/>
        <item x="4908"/>
        <item x="970"/>
        <item x="86"/>
        <item x="1823"/>
        <item x="2454"/>
        <item x="2483"/>
        <item x="4431"/>
        <item x="3236"/>
        <item x="4839"/>
        <item x="1539"/>
        <item x="3352"/>
        <item x="2521"/>
        <item x="2808"/>
        <item x="2408"/>
        <item x="2800"/>
        <item x="403"/>
        <item x="4934"/>
        <item x="4247"/>
        <item x="462"/>
        <item x="3141"/>
        <item x="859"/>
        <item x="540"/>
        <item x="1272"/>
        <item x="595"/>
        <item x="4823"/>
        <item x="4831"/>
        <item x="2857"/>
        <item x="3592"/>
        <item x="4880"/>
        <item x="1035"/>
        <item x="1972"/>
        <item x="2727"/>
        <item x="1576"/>
        <item x="4100"/>
        <item x="4669"/>
        <item x="724"/>
        <item x="3986"/>
        <item x="4447"/>
        <item x="2320"/>
        <item x="4107"/>
        <item x="2860"/>
        <item x="870"/>
        <item x="1057"/>
        <item x="3831"/>
        <item x="3309"/>
        <item x="3707"/>
        <item x="888"/>
        <item x="283"/>
        <item x="2663"/>
        <item x="1874"/>
        <item x="442"/>
        <item x="4874"/>
        <item x="2046"/>
        <item x="4291"/>
        <item x="4848"/>
        <item x="4331"/>
        <item x="2491"/>
        <item x="751"/>
        <item x="1457"/>
        <item x="3759"/>
        <item x="1074"/>
        <item x="4619"/>
        <item x="1753"/>
        <item x="778"/>
        <item x="4789"/>
        <item x="3157"/>
        <item x="111"/>
        <item x="1884"/>
        <item x="4727"/>
        <item x="3478"/>
        <item x="2559"/>
        <item x="4523"/>
        <item x="1639"/>
        <item x="590"/>
        <item x="1677"/>
        <item x="4993"/>
        <item x="1889"/>
        <item x="1530"/>
        <item x="4187"/>
        <item x="4072"/>
        <item x="1311"/>
        <item x="4712"/>
        <item x="925"/>
        <item x="1168"/>
        <item x="367"/>
        <item x="2033"/>
        <item x="1980"/>
        <item x="3419"/>
        <item x="2563"/>
        <item x="2470"/>
        <item x="3237"/>
        <item x="4370"/>
        <item x="2436"/>
        <item x="4759"/>
        <item x="1933"/>
        <item x="4122"/>
        <item x="4988"/>
        <item x="2410"/>
        <item x="3220"/>
        <item x="3938"/>
        <item x="3926"/>
        <item x="2378"/>
        <item x="893"/>
        <item x="2564"/>
        <item x="4055"/>
        <item x="2391"/>
        <item x="2624"/>
        <item x="3277"/>
        <item x="3016"/>
        <item x="4168"/>
        <item x="1105"/>
        <item x="3326"/>
        <item x="3482"/>
        <item x="2192"/>
        <item x="4608"/>
        <item x="3882"/>
        <item x="3518"/>
        <item x="2983"/>
        <item x="4560"/>
        <item x="1533"/>
        <item x="4923"/>
        <item x="1631"/>
        <item x="4508"/>
        <item x="4755"/>
        <item x="2632"/>
        <item x="17"/>
        <item x="4027"/>
        <item x="3302"/>
        <item x="533"/>
        <item x="3444"/>
        <item x="3052"/>
        <item x="1317"/>
        <item x="3753"/>
        <item x="3152"/>
        <item x="1080"/>
        <item x="3078"/>
        <item x="4621"/>
        <item x="989"/>
        <item x="3993"/>
        <item x="259"/>
        <item x="2929"/>
        <item x="1173"/>
        <item x="3909"/>
        <item x="385"/>
        <item x="1417"/>
        <item x="7"/>
        <item x="4021"/>
        <item x="2301"/>
        <item x="2365"/>
        <item x="4093"/>
        <item x="2101"/>
        <item x="1174"/>
        <item x="4051"/>
        <item x="1729"/>
        <item x="2871"/>
        <item x="1099"/>
        <item x="3836"/>
        <item x="4480"/>
        <item x="3474"/>
        <item x="50"/>
        <item x="1802"/>
        <item x="1131"/>
        <item x="2087"/>
        <item x="2120"/>
        <item x="3149"/>
        <item x="1441"/>
        <item x="2356"/>
        <item x="1095"/>
        <item x="3504"/>
        <item x="330"/>
        <item x="3632"/>
        <item x="2348"/>
        <item x="232"/>
        <item x="2799"/>
        <item x="3010"/>
        <item x="2854"/>
        <item x="3610"/>
        <item x="2387"/>
        <item x="4757"/>
        <item x="3662"/>
        <item x="2448"/>
        <item x="4736"/>
        <item x="2650"/>
        <item x="4557"/>
        <item x="914"/>
        <item x="3884"/>
        <item x="901"/>
        <item x="985"/>
        <item x="1629"/>
        <item x="3718"/>
        <item x="2208"/>
        <item x="156"/>
        <item x="1091"/>
        <item x="922"/>
        <item x="902"/>
        <item x="3520"/>
        <item x="4196"/>
        <item x="1746"/>
        <item x="867"/>
        <item x="1481"/>
        <item x="288"/>
        <item x="175"/>
        <item x="2675"/>
        <item x="577"/>
        <item x="154"/>
        <item x="394"/>
        <item x="2467"/>
        <item x="3489"/>
        <item x="1572"/>
        <item x="1458"/>
        <item x="4301"/>
        <item x="3603"/>
        <item x="3405"/>
        <item x="3962"/>
        <item x="1767"/>
        <item x="4768"/>
        <item x="90"/>
        <item x="2361"/>
        <item x="686"/>
        <item x="384"/>
        <item x="4092"/>
        <item x="2688"/>
        <item x="3676"/>
        <item x="1645"/>
        <item x="1594"/>
        <item x="429"/>
        <item x="1800"/>
        <item x="4728"/>
        <item x="4559"/>
        <item x="4478"/>
        <item x="2909"/>
        <item x="853"/>
        <item x="3779"/>
        <item x="1197"/>
        <item x="463"/>
        <item x="2430"/>
        <item x="4801"/>
        <item x="2411"/>
        <item x="8"/>
        <item x="2256"/>
        <item x="536"/>
        <item x="2897"/>
        <item x="368"/>
        <item x="219"/>
        <item x="3357"/>
        <item x="690"/>
        <item x="2284"/>
        <item x="1227"/>
        <item x="390"/>
        <item x="228"/>
        <item x="3375"/>
        <item x="4662"/>
        <item x="1011"/>
        <item x="2065"/>
        <item x="2267"/>
        <item x="1130"/>
        <item x="2918"/>
        <item x="2697"/>
        <item x="4192"/>
        <item x="2681"/>
        <item x="2729"/>
        <item x="3004"/>
        <item x="3034"/>
        <item x="4129"/>
        <item x="3873"/>
        <item x="3558"/>
        <item x="2807"/>
        <item x="3122"/>
        <item x="2240"/>
        <item x="2184"/>
        <item x="1367"/>
        <item x="1862"/>
        <item x="2723"/>
        <item x="1542"/>
        <item x="3740"/>
        <item x="4075"/>
        <item x="1621"/>
        <item x="376"/>
        <item x="47"/>
        <item x="1264"/>
        <item x="270"/>
        <item x="1129"/>
        <item x="4714"/>
        <item x="3170"/>
        <item x="1127"/>
        <item x="2138"/>
        <item x="4994"/>
        <item x="4995"/>
        <item x="619"/>
        <item x="4327"/>
        <item x="3910"/>
        <item x="3611"/>
        <item x="3345"/>
        <item x="2027"/>
        <item x="658"/>
        <item x="1024"/>
        <item x="2415"/>
        <item x="4506"/>
        <item x="4761"/>
        <item x="3987"/>
        <item x="2489"/>
        <item x="3685"/>
        <item x="2444"/>
        <item x="313"/>
        <item x="4286"/>
        <item x="1436"/>
        <item x="2332"/>
        <item x="4347"/>
        <item x="3906"/>
        <item x="4786"/>
        <item x="1248"/>
        <item x="3686"/>
        <item x="2525"/>
        <item x="101"/>
        <item x="1466"/>
        <item x="2657"/>
        <item x="2070"/>
        <item x="1525"/>
        <item x="166"/>
        <item x="4380"/>
        <item x="4779"/>
        <item x="4872"/>
        <item x="4009"/>
        <item x="4449"/>
        <item x="2086"/>
        <item x="4413"/>
        <item x="1215"/>
        <item x="51"/>
        <item x="4132"/>
        <item x="4179"/>
        <item x="1944"/>
        <item x="3732"/>
        <item x="1026"/>
        <item x="2573"/>
        <item x="1435"/>
        <item x="391"/>
        <item x="2078"/>
        <item x="3898"/>
        <item x="959"/>
        <item x="2712"/>
        <item x="172"/>
        <item x="255"/>
        <item x="1336"/>
        <item x="340"/>
        <item x="1686"/>
        <item x="3606"/>
        <item x="4818"/>
        <item x="3737"/>
        <item x="1809"/>
        <item x="3072"/>
        <item x="3473"/>
        <item x="3114"/>
        <item x="732"/>
        <item x="2475"/>
        <item x="1233"/>
        <item x="2618"/>
        <item x="1256"/>
        <item x="1192"/>
        <item x="4435"/>
        <item x="3572"/>
        <item x="1293"/>
        <item x="1668"/>
        <item x="58"/>
        <item x="2099"/>
        <item x="1111"/>
        <item x="645"/>
        <item x="4596"/>
        <item x="319"/>
        <item x="4686"/>
        <item x="4063"/>
        <item x="2014"/>
        <item x="206"/>
        <item x="789"/>
        <item x="4453"/>
        <item x="4446"/>
        <item x="3085"/>
        <item x="2476"/>
        <item x="1428"/>
        <item x="1222"/>
        <item x="906"/>
        <item x="3653"/>
        <item x="1210"/>
        <item x="3124"/>
        <item x="3803"/>
        <item x="1604"/>
        <item x="2742"/>
        <item x="3869"/>
        <item x="4603"/>
        <item x="401"/>
        <item x="3664"/>
        <item x="2755"/>
        <item x="1418"/>
        <item x="4028"/>
        <item x="3517"/>
        <item x="1763"/>
        <item x="1708"/>
        <item x="2342"/>
        <item x="564"/>
        <item x="3037"/>
        <item x="1761"/>
        <item x="4340"/>
        <item x="2754"/>
        <item x="4806"/>
        <item x="1734"/>
        <item x="3314"/>
        <item x="509"/>
        <item x="750"/>
        <item x="1855"/>
        <item x="2856"/>
        <item x="309"/>
        <item x="3367"/>
        <item x="3376"/>
        <item x="2050"/>
        <item x="1611"/>
        <item x="31"/>
        <item x="4604"/>
        <item x="1266"/>
        <item x="2055"/>
        <item x="946"/>
        <item x="2472"/>
        <item x="1030"/>
        <item x="3612"/>
        <item x="987"/>
        <item x="3550"/>
        <item x="3768"/>
        <item x="2540"/>
        <item x="1960"/>
        <item x="545"/>
        <item x="2927"/>
        <item x="4544"/>
        <item x="2457"/>
        <item x="1310"/>
        <item x="1005"/>
        <item x="2910"/>
        <item x="1364"/>
        <item x="4639"/>
        <item x="4611"/>
        <item x="4672"/>
        <item x="3577"/>
        <item x="2125"/>
        <item x="3371"/>
        <item x="1731"/>
        <item x="535"/>
        <item x="4752"/>
        <item x="1953"/>
        <item x="520"/>
        <item x="4463"/>
        <item x="3644"/>
        <item x="1083"/>
        <item x="3337"/>
        <item x="3823"/>
        <item x="2970"/>
        <item x="654"/>
        <item x="3770"/>
        <item x="453"/>
        <item x="1305"/>
        <item x="3175"/>
        <item x="3840"/>
        <item x="780"/>
        <item x="2083"/>
        <item x="2062"/>
        <item x="3914"/>
        <item x="1773"/>
        <item x="4525"/>
        <item x="3721"/>
        <item x="3145"/>
        <item x="2335"/>
        <item x="3062"/>
        <item x="1038"/>
        <item x="667"/>
        <item x="815"/>
        <item x="2764"/>
        <item x="3833"/>
        <item x="2114"/>
        <item x="3600"/>
        <item x="1813"/>
        <item x="729"/>
        <item x="3361"/>
        <item x="1460"/>
        <item x="3982"/>
        <item x="3903"/>
        <item x="3871"/>
        <item x="3054"/>
        <item x="1052"/>
        <item x="1849"/>
        <item x="3017"/>
        <item x="2726"/>
        <item x="1547"/>
        <item x="266"/>
        <item x="1685"/>
        <item x="1047"/>
        <item x="4218"/>
        <item x="3821"/>
        <item x="4124"/>
        <item x="2445"/>
        <item x="2868"/>
        <item x="3035"/>
        <item x="1271"/>
        <item x="3960"/>
        <item x="2092"/>
        <item x="3760"/>
        <item x="3897"/>
        <item x="895"/>
        <item x="1202"/>
        <item x="1958"/>
        <item x="1912"/>
        <item x="2762"/>
        <item x="3267"/>
        <item x="4588"/>
        <item x="3750"/>
        <item x="1899"/>
        <item x="197"/>
        <item x="4855"/>
        <item x="1283"/>
        <item x="437"/>
        <item x="4101"/>
        <item x="2203"/>
        <item x="4290"/>
        <item x="3822"/>
        <item x="3648"/>
        <item x="4208"/>
        <item x="4943"/>
        <item x="3649"/>
        <item x="2635"/>
        <item x="2380"/>
        <item x="1340"/>
        <item x="531"/>
        <item x="504"/>
        <item x="941"/>
        <item x="657"/>
        <item x="3626"/>
        <item x="208"/>
        <item x="3358"/>
        <item x="1332"/>
        <item x="2923"/>
        <item x="1268"/>
        <item x="2661"/>
        <item x="1794"/>
        <item x="3424"/>
        <item x="897"/>
        <item x="1605"/>
        <item x="632"/>
        <item x="2878"/>
        <item x="2364"/>
        <item x="1699"/>
        <item x="3324"/>
        <item x="681"/>
        <item x="802"/>
        <item x="4902"/>
        <item x="14"/>
        <item x="4896"/>
        <item x="3941"/>
        <item x="4783"/>
        <item x="1151"/>
        <item x="4065"/>
        <item x="938"/>
        <item x="1782"/>
        <item x="1490"/>
        <item x="1633"/>
        <item x="4973"/>
        <item x="4312"/>
        <item x="4670"/>
        <item x="3536"/>
        <item x="120"/>
        <item x="2628"/>
        <item x="3543"/>
        <item x="3209"/>
        <item x="2695"/>
        <item x="4205"/>
        <item x="193"/>
        <item x="2066"/>
        <item x="3073"/>
        <item x="4130"/>
        <item x="116"/>
        <item x="2562"/>
        <item x="2484"/>
        <item x="1557"/>
        <item x="3279"/>
        <item x="1650"/>
        <item x="2913"/>
        <item x="4448"/>
        <item x="287"/>
        <item x="3554"/>
        <item x="2957"/>
        <item x="224"/>
        <item x="377"/>
        <item x="3091"/>
        <item x="253"/>
        <item x="3951"/>
        <item x="2662"/>
        <item x="4678"/>
        <item x="1570"/>
        <item x="110"/>
        <item x="2498"/>
        <item x="322"/>
        <item x="3151"/>
        <item x="2890"/>
        <item x="414"/>
        <item x="2054"/>
        <item x="271"/>
        <item x="467"/>
        <item x="2935"/>
        <item x="706"/>
        <item x="3181"/>
        <item x="3021"/>
        <item x="1714"/>
        <item x="2321"/>
        <item x="3049"/>
        <item x="2814"/>
        <item x="1950"/>
        <item x="3469"/>
        <item x="2312"/>
        <item x="1526"/>
        <item x="1879"/>
        <item x="975"/>
        <item x="3777"/>
        <item x="3599"/>
        <item x="1737"/>
        <item x="3317"/>
        <item x="730"/>
        <item x="738"/>
        <item x="1162"/>
        <item x="1084"/>
        <item x="2642"/>
        <item x="1705"/>
        <item x="167"/>
        <item x="2068"/>
        <item x="515"/>
        <item x="1453"/>
        <item x="747"/>
        <item x="683"/>
        <item x="239"/>
        <item x="829"/>
        <item x="2643"/>
        <item x="3348"/>
        <item x="728"/>
        <item x="1285"/>
        <item x="4158"/>
        <item x="3961"/>
        <item x="3702"/>
        <item x="2741"/>
        <item x="3059"/>
        <item x="2757"/>
        <item x="3792"/>
        <item x="1415"/>
        <item x="431"/>
        <item x="3695"/>
        <item x="4245"/>
        <item x="3654"/>
        <item x="1359"/>
        <item x="4097"/>
        <item x="1500"/>
        <item x="325"/>
        <item x="2345"/>
        <item x="1917"/>
        <item x="890"/>
        <item x="4183"/>
        <item x="3190"/>
        <item x="1932"/>
        <item x="2672"/>
        <item x="2438"/>
        <item x="2414"/>
        <item x="623"/>
        <item x="4377"/>
        <item x="2282"/>
        <item x="660"/>
        <item x="1727"/>
        <item x="1107"/>
        <item x="2994"/>
        <item x="598"/>
        <item x="3113"/>
        <item x="1206"/>
        <item x="3067"/>
        <item x="1733"/>
        <item x="3971"/>
        <item x="3919"/>
        <item x="656"/>
        <item x="3082"/>
        <item x="62"/>
        <item x="2035"/>
        <item x="3188"/>
        <item x="2406"/>
        <item x="1252"/>
        <item x="3349"/>
        <item x="3908"/>
        <item x="2815"/>
        <item x="835"/>
        <item x="2272"/>
        <item x="2013"/>
        <item x="1136"/>
        <item x="874"/>
        <item x="2749"/>
        <item x="398"/>
        <item x="1231"/>
        <item x="4746"/>
        <item x="4763"/>
        <item x="4599"/>
        <item x="3333"/>
        <item x="2674"/>
        <item x="4556"/>
        <item x="3583"/>
        <item x="1906"/>
        <item x="475"/>
        <item x="1515"/>
        <item x="3922"/>
        <item x="2031"/>
        <item x="492"/>
        <item x="2967"/>
        <item x="1051"/>
        <item x="1524"/>
        <item x="3564"/>
        <item x="2100"/>
        <item x="847"/>
        <item x="1275"/>
        <item x="4184"/>
        <item x="4680"/>
        <item x="3588"/>
        <item x="748"/>
        <item x="4873"/>
        <item x="787"/>
        <item x="3825"/>
        <item x="3241"/>
        <item x="862"/>
        <item x="1598"/>
        <item x="209"/>
        <item x="2242"/>
        <item x="2589"/>
        <item x="743"/>
        <item x="1592"/>
        <item x="3570"/>
        <item x="4647"/>
        <item x="2177"/>
        <item x="2901"/>
        <item x="3771"/>
        <item x="4054"/>
        <item x="3176"/>
        <item x="3134"/>
        <item x="2145"/>
        <item x="4269"/>
        <item x="2428"/>
        <item x="907"/>
        <item x="2314"/>
        <item x="2372"/>
        <item x="2571"/>
        <item x="3446"/>
        <item x="337"/>
        <item x="4607"/>
        <item x="1211"/>
        <item x="1146"/>
        <item x="4745"/>
        <item x="4893"/>
        <item x="2732"/>
        <item x="2346"/>
        <item x="482"/>
        <item x="4580"/>
        <item x="4486"/>
        <item x="1693"/>
        <item x="1044"/>
        <item x="452"/>
        <item x="1717"/>
        <item x="4071"/>
        <item x="1025"/>
        <item x="265"/>
        <item x="673"/>
        <item x="2717"/>
        <item x="3722"/>
        <item x="2513"/>
        <item x="1602"/>
        <item x="3103"/>
        <item x="635"/>
        <item x="2969"/>
        <item x="4284"/>
        <item x="2499"/>
        <item x="3186"/>
        <item x="1601"/>
        <item x="3743"/>
        <item x="1965"/>
        <item x="2658"/>
        <item x="3430"/>
        <item x="2283"/>
        <item x="995"/>
        <item x="3544"/>
        <item x="4390"/>
        <item x="225"/>
        <item x="3142"/>
        <item x="2227"/>
        <item x="353"/>
        <item x="3697"/>
        <item x="2706"/>
        <item x="262"/>
        <item x="2037"/>
        <item x="3629"/>
        <item x="3625"/>
        <item x="587"/>
        <item x="1728"/>
        <item x="416"/>
        <item x="2279"/>
        <item x="1929"/>
        <item x="4720"/>
        <item x="4407"/>
        <item x="4056"/>
        <item x="2735"/>
        <item x="899"/>
        <item x="100"/>
        <item x="4319"/>
        <item x="4318"/>
        <item x="3888"/>
        <item x="2529"/>
        <item x="736"/>
        <item x="4924"/>
        <item x="877"/>
        <item x="562"/>
        <item x="3432"/>
        <item x="4078"/>
        <item x="1641"/>
        <item x="811"/>
        <item x="2687"/>
        <item x="2286"/>
        <item x="4155"/>
        <item x="633"/>
        <item x="3046"/>
        <item x="2038"/>
        <item x="721"/>
        <item x="4847"/>
        <item x="1372"/>
        <item x="980"/>
        <item x="49"/>
        <item x="2137"/>
        <item x="4571"/>
        <item x="4386"/>
        <item x="106"/>
        <item x="2852"/>
        <item x="4625"/>
        <item x="682"/>
        <item x="1118"/>
        <item x="4539"/>
        <item x="4511"/>
        <item x="2210"/>
        <item x="1659"/>
        <item x="2130"/>
        <item x="2928"/>
        <item x="3224"/>
        <item x="1548"/>
        <item x="2297"/>
        <item x="409"/>
        <item x="4869"/>
        <item x="4005"/>
        <item x="4513"/>
        <item x="4572"/>
        <item x="1786"/>
        <item x="1291"/>
        <item x="1502"/>
        <item x="4628"/>
        <item x="3404"/>
        <item x="2220"/>
        <item x="3519"/>
        <item x="4821"/>
        <item x="1088"/>
        <item x="1656"/>
        <item x="4251"/>
        <item x="4878"/>
        <item x="879"/>
        <item x="3915"/>
        <item x="173"/>
        <item x="1923"/>
        <item x="3274"/>
        <item x="4524"/>
        <item x="257"/>
        <item x="1762"/>
        <item x="4166"/>
        <item x="3574"/>
        <item x="1438"/>
        <item x="3921"/>
        <item x="4859"/>
        <item x="4828"/>
        <item x="3807"/>
        <item x="4388"/>
        <item x="3287"/>
        <item x="2295"/>
        <item x="2117"/>
        <item x="1247"/>
        <item x="3366"/>
        <item x="242"/>
        <item x="4445"/>
        <item x="1517"/>
        <item x="3299"/>
        <item x="1736"/>
        <item x="1904"/>
        <item x="1968"/>
        <item x="4363"/>
        <item x="1164"/>
        <item x="4116"/>
        <item x="194"/>
        <item x="796"/>
        <item x="3400"/>
        <item x="3954"/>
        <item x="1636"/>
        <item x="3005"/>
        <item x="4564"/>
        <item x="4070"/>
        <item x="439"/>
        <item x="2614"/>
        <item x="372"/>
        <item x="1344"/>
        <item x="2437"/>
        <item x="2689"/>
        <item x="3399"/>
        <item x="321"/>
        <item x="56"/>
        <item x="837"/>
        <item x="1353"/>
        <item x="4475"/>
        <item x="2493"/>
        <item x="2908"/>
        <item x="4288"/>
        <item x="1510"/>
        <item x="2828"/>
        <item x="3343"/>
        <item x="2215"/>
        <item x="3952"/>
        <item x="1574"/>
        <item x="3748"/>
        <item x="480"/>
        <item x="1179"/>
        <item x="3140"/>
        <item x="639"/>
        <item x="663"/>
        <item x="4793"/>
        <item x="3639"/>
        <item x="4395"/>
        <item x="3813"/>
        <item x="855"/>
        <item x="2044"/>
        <item x="3470"/>
        <item x="241"/>
        <item x="333"/>
        <item x="4784"/>
        <item x="4912"/>
        <item x="3305"/>
        <item x="954"/>
        <item x="1581"/>
        <item x="1313"/>
        <item x="3273"/>
        <item x="793"/>
        <item x="2139"/>
        <item x="2867"/>
        <item x="3412"/>
        <item x="1843"/>
        <item x="4473"/>
        <item x="274"/>
        <item x="4894"/>
        <item x="1430"/>
        <item x="4707"/>
        <item x="630"/>
        <item x="1702"/>
        <item x="713"/>
        <item x="3256"/>
        <item x="483"/>
        <item x="1757"/>
        <item x="3332"/>
        <item x="2516"/>
        <item x="1388"/>
        <item x="1042"/>
        <item x="707"/>
        <item x="2711"/>
        <item x="4163"/>
        <item x="4430"/>
        <item x="1055"/>
        <item x="3981"/>
        <item x="3106"/>
        <item x="1343"/>
        <item x="601"/>
        <item x="920"/>
        <item x="3857"/>
        <item x="2743"/>
        <item x="2053"/>
        <item x="933"/>
        <item x="3735"/>
        <item x="371"/>
        <item x="4337"/>
        <item x="4842"/>
        <item x="4332"/>
        <item x="3434"/>
        <item x="3537"/>
        <item x="2308"/>
        <item x="4102"/>
        <item x="345"/>
        <item x="3620"/>
        <item x="3643"/>
        <item x="712"/>
        <item x="1225"/>
        <item x="2623"/>
        <item x="4389"/>
        <item x="2686"/>
        <item x="1541"/>
        <item x="612"/>
        <item x="1152"/>
        <item x="762"/>
        <item x="3746"/>
        <item x="3535"/>
        <item x="1103"/>
        <item x="118"/>
        <item x="4595"/>
        <item x="993"/>
        <item x="4798"/>
        <item x="3966"/>
        <item x="3689"/>
        <item x="4881"/>
        <item x="4553"/>
        <item x="1832"/>
        <item x="1160"/>
        <item x="2154"/>
        <item x="4777"/>
        <item x="4311"/>
        <item x="3442"/>
        <item x="1854"/>
        <item x="4255"/>
        <item x="1898"/>
        <item x="785"/>
        <item x="4721"/>
        <item x="4570"/>
        <item x="4195"/>
        <item x="3609"/>
        <item x="3230"/>
        <item x="1640"/>
        <item x="4898"/>
        <item x="649"/>
        <item x="2534"/>
        <item x="2373"/>
        <item x="205"/>
        <item x="168"/>
        <item x="3234"/>
        <item x="4032"/>
        <item x="1692"/>
        <item x="1212"/>
        <item x="1442"/>
        <item x="3509"/>
        <item x="2841"/>
        <item x="2506"/>
        <item x="4956"/>
        <item x="4871"/>
        <item x="2200"/>
        <item x="1427"/>
        <item x="2212"/>
        <item x="4770"/>
        <item x="64"/>
        <item x="4787"/>
        <item x="4263"/>
        <item x="1443"/>
        <item x="3131"/>
        <item x="2176"/>
        <item x="1125"/>
        <item x="2121"/>
        <item x="4410"/>
        <item x="2225"/>
        <item x="1006"/>
        <item x="3959"/>
        <item x="3207"/>
        <item x="4984"/>
        <item x="477"/>
        <item x="3675"/>
        <item x="2287"/>
        <item x="2058"/>
        <item x="940"/>
        <item x="2989"/>
        <item x="2064"/>
        <item x="4574"/>
        <item x="2323"/>
        <item x="3328"/>
        <item x="765"/>
        <item x="1015"/>
        <item x="1867"/>
        <item x="4198"/>
        <item x="2461"/>
        <item x="2097"/>
        <item x="33"/>
        <item x="2705"/>
        <item x="4708"/>
        <item x="3156"/>
        <item x="3622"/>
        <item x="2093"/>
        <item x="851"/>
        <item x="2157"/>
        <item x="4418"/>
        <item x="4979"/>
        <item x="699"/>
        <item x="3027"/>
        <item x="745"/>
        <item x="1781"/>
        <item x="4227"/>
        <item x="2172"/>
        <item x="4931"/>
        <item x="648"/>
        <item x="1984"/>
        <item x="4638"/>
        <item x="4316"/>
        <item x="373"/>
        <item x="4815"/>
        <item x="4342"/>
        <item x="478"/>
        <item x="3365"/>
        <item x="1181"/>
        <item x="3866"/>
        <item x="4397"/>
        <item x="4967"/>
        <item x="4968"/>
        <item x="4648"/>
        <item x="666"/>
        <item x="4110"/>
        <item x="382"/>
        <item x="4017"/>
        <item x="2477"/>
        <item x="2569"/>
        <item x="4673"/>
        <item x="4330"/>
        <item x="200"/>
        <item x="3271"/>
        <item x="2464"/>
        <item x="617"/>
        <item x="3117"/>
        <item x="4535"/>
        <item x="2480"/>
        <item x="4341"/>
        <item x="1060"/>
        <item x="468"/>
        <item x="3834"/>
        <item x="4142"/>
        <item x="1459"/>
        <item x="2318"/>
        <item x="3048"/>
        <item x="1424"/>
        <item x="1154"/>
        <item x="1791"/>
        <item x="4436"/>
        <item x="3030"/>
        <item x="4526"/>
        <item x="329"/>
        <item x="585"/>
        <item x="2649"/>
        <item x="87"/>
        <item x="4191"/>
        <item x="4939"/>
        <item x="1989"/>
        <item x="15"/>
        <item x="4948"/>
        <item x="2319"/>
        <item x="2045"/>
        <item x="4920"/>
        <item x="4329"/>
        <item x="955"/>
        <item x="770"/>
        <item x="3084"/>
        <item x="2224"/>
        <item x="3231"/>
        <item x="4104"/>
        <item x="4660"/>
        <item x="4181"/>
        <item x="2771"/>
        <item x="2698"/>
        <item x="4076"/>
        <item x="3136"/>
        <item x="99"/>
        <item x="4123"/>
        <item x="4749"/>
        <item x="481"/>
        <item x="1244"/>
        <item x="1545"/>
        <item x="2625"/>
        <item x="992"/>
        <item x="2389"/>
        <item x="1292"/>
        <item x="356"/>
        <item x="1040"/>
        <item x="3876"/>
        <item x="327"/>
        <item x="4452"/>
        <item x="2288"/>
        <item x="435"/>
        <item x="217"/>
        <item x="4654"/>
        <item x="618"/>
        <item x="4963"/>
        <item x="1363"/>
        <item x="646"/>
        <item x="1172"/>
        <item x="4497"/>
        <item x="364"/>
        <item x="3294"/>
        <item x="3828"/>
        <item x="1495"/>
        <item x="2992"/>
        <item x="3108"/>
        <item x="3690"/>
        <item x="1909"/>
        <item x="1963"/>
        <item x="861"/>
        <item x="1844"/>
        <item x="4254"/>
        <item x="3589"/>
        <item x="19"/>
        <item x="4925"/>
        <item x="4460"/>
        <item x="4040"/>
        <item x="3946"/>
        <item x="2017"/>
        <item x="4424"/>
        <item x="1064"/>
        <item x="2783"/>
        <item x="2181"/>
        <item x="1755"/>
        <item x="2188"/>
        <item x="2576"/>
        <item x="2691"/>
        <item x="968"/>
        <item x="3437"/>
        <item x="1352"/>
        <item x="3862"/>
        <item x="2458"/>
        <item x="3100"/>
        <item x="4915"/>
        <item x="3377"/>
        <item x="1304"/>
        <item x="2394"/>
        <item x="1730"/>
        <item x="1309"/>
        <item x="964"/>
        <item x="4726"/>
        <item x="602"/>
        <item x="3490"/>
        <item x="3717"/>
        <item x="4084"/>
        <item x="3853"/>
        <item x="2933"/>
        <item x="3521"/>
        <item x="852"/>
        <item x="1603"/>
        <item x="3213"/>
        <item x="201"/>
        <item x="4493"/>
        <item x="4137"/>
        <item x="1246"/>
        <item x="653"/>
        <item x="4369"/>
        <item x="4174"/>
        <item x="2016"/>
        <item x="4356"/>
        <item x="4949"/>
        <item x="1787"/>
        <item x="3846"/>
        <item x="1796"/>
        <item x="774"/>
        <item x="2156"/>
        <item x="161"/>
        <item x="1947"/>
        <item x="306"/>
        <item x="1237"/>
        <item x="3728"/>
        <item x="4826"/>
        <item x="950"/>
        <item x="1180"/>
        <item x="2158"/>
        <item x="3879"/>
        <item x="93"/>
        <item x="2165"/>
        <item x="3503"/>
        <item x="3488"/>
        <item x="1053"/>
        <item x="3761"/>
        <item x="1078"/>
        <item x="4703"/>
        <item x="3896"/>
        <item x="2722"/>
        <item x="1220"/>
        <item x="4439"/>
        <item x="4704"/>
        <item x="2343"/>
        <item x="924"/>
        <item x="2605"/>
        <item x="643"/>
        <item x="1993"/>
        <item x="2193"/>
        <item x="3566"/>
        <item x="2796"/>
        <item x="3578"/>
        <item x="1713"/>
        <item x="3193"/>
        <item x="411"/>
        <item x="549"/>
        <item x="2341"/>
        <item x="4750"/>
        <item x="3670"/>
        <item x="4018"/>
        <item x="2942"/>
        <item x="2784"/>
        <item x="3182"/>
        <item x="2147"/>
        <item x="4030"/>
        <item x="1689"/>
        <item x="512"/>
        <item x="1138"/>
        <item x="1501"/>
        <item x="4080"/>
        <item x="4689"/>
        <item x="1769"/>
        <item x="3471"/>
        <item x="2829"/>
        <item x="2919"/>
        <item x="1663"/>
        <item x="3023"/>
        <item x="4264"/>
        <item x="4459"/>
        <item x="996"/>
        <item x="3033"/>
        <item x="152"/>
        <item x="2116"/>
        <item x="250"/>
        <item x="3522"/>
        <item x="3452"/>
        <item x="4887"/>
        <item x="436"/>
        <item x="2488"/>
        <item x="4399"/>
        <item x="4577"/>
        <item x="1378"/>
        <item x="2102"/>
        <item x="1454"/>
        <item x="4136"/>
        <item x="4835"/>
        <item x="1300"/>
        <item x="2363"/>
        <item x="231"/>
        <item x="393"/>
        <item x="917"/>
        <item x="2787"/>
        <item x="2265"/>
        <item x="4849"/>
        <item x="3281"/>
        <item x="982"/>
        <item x="1400"/>
        <item x="2292"/>
        <item x="1969"/>
        <item x="4336"/>
        <item x="284"/>
        <item x="4219"/>
        <item x="2995"/>
        <item x="1128"/>
        <item x="4476"/>
        <item x="3597"/>
        <item x="1009"/>
        <item x="4131"/>
        <item x="4586"/>
        <item x="4077"/>
        <item x="2487"/>
        <item x="1672"/>
        <item x="737"/>
        <item x="3480"/>
        <item x="246"/>
        <item x="4592"/>
        <item x="2248"/>
        <item x="4649"/>
        <item x="2520"/>
        <item x="2028"/>
        <item x="709"/>
        <item x="4799"/>
        <item x="1749"/>
        <item x="3875"/>
        <item x="2026"/>
        <item x="3963"/>
        <item x="4145"/>
        <item x="1110"/>
        <item x="522"/>
        <item x="4685"/>
        <item x="2478"/>
        <item x="102"/>
        <item x="3485"/>
        <item x="1190"/>
        <item x="1019"/>
        <item x="2845"/>
        <item x="83"/>
        <item x="3713"/>
        <item x="1568"/>
        <item x="4338"/>
        <item x="4346"/>
        <item x="1422"/>
        <item x="3338"/>
        <item x="4946"/>
        <item x="3408"/>
        <item x="2907"/>
        <item x="3501"/>
        <item x="983"/>
        <item x="1241"/>
        <item x="4742"/>
        <item x="1273"/>
        <item x="3816"/>
        <item x="600"/>
        <item x="884"/>
        <item x="2036"/>
        <item x="1918"/>
        <item x="3916"/>
        <item x="446"/>
        <item x="2258"/>
        <item x="3967"/>
        <item x="4365"/>
        <item x="2654"/>
        <item x="3507"/>
        <item x="3074"/>
        <item x="568"/>
        <item x="1687"/>
        <item x="4062"/>
        <item x="3590"/>
        <item x="4161"/>
        <item x="1816"/>
        <item x="2324"/>
        <item x="1801"/>
        <item x="2155"/>
        <item x="1384"/>
        <item x="4121"/>
        <item x="4353"/>
        <item x="1263"/>
        <item x="3944"/>
        <item x="2524"/>
        <item x="3700"/>
        <item x="1858"/>
        <item x="4919"/>
        <item x="4766"/>
        <item x="3460"/>
        <item x="1829"/>
        <item x="4876"/>
        <item x="3089"/>
        <item x="1856"/>
        <item x="1213"/>
        <item x="2945"/>
        <item x="324"/>
        <item x="4834"/>
        <item x="1934"/>
        <item x="2327"/>
        <item x="3617"/>
        <item x="2231"/>
        <item x="1150"/>
        <item x="908"/>
        <item x="1280"/>
        <item x="2175"/>
        <item x="2924"/>
        <item x="4935"/>
        <item x="1808"/>
        <item x="1023"/>
        <item x="1106"/>
        <item x="1070"/>
        <item x="2235"/>
        <item x="2098"/>
        <item x="4892"/>
        <item x="2229"/>
        <item x="2937"/>
        <item x="1063"/>
        <item x="2162"/>
        <item x="3736"/>
        <item x="1327"/>
        <item x="1077"/>
        <item x="803"/>
        <item x="4958"/>
        <item x="1664"/>
        <item x="3881"/>
        <item x="4718"/>
        <item x="1644"/>
        <item x="1178"/>
        <item x="3477"/>
        <item x="518"/>
        <item x="4454"/>
        <item x="4844"/>
        <item x="1679"/>
        <item x="3900"/>
        <item x="3500"/>
        <item x="3222"/>
        <item x="3194"/>
        <item x="1001"/>
        <item x="1493"/>
        <item x="4188"/>
        <item x="1607"/>
        <item x="2834"/>
        <item x="132"/>
        <item x="502"/>
        <item x="4886"/>
        <item x="629"/>
        <item x="2779"/>
        <item x="1330"/>
        <item x="3458"/>
        <item x="3533"/>
        <item x="4026"/>
        <item x="669"/>
        <item x="2006"/>
        <item x="1788"/>
        <item x="674"/>
        <item x="2303"/>
        <item x="4824"/>
        <item x="383"/>
        <item x="1520"/>
        <item x="1394"/>
        <item x="3448"/>
        <item x="2922"/>
        <item x="2403"/>
        <item x="2375"/>
        <item x="4095"/>
        <item x="1253"/>
        <item x="4048"/>
        <item x="694"/>
        <item x="953"/>
        <item x="3465"/>
        <item x="1819"/>
        <item x="3793"/>
        <item x="4250"/>
        <item x="412"/>
        <item x="2882"/>
        <item x="2629"/>
        <item x="1002"/>
        <item x="883"/>
        <item x="2619"/>
        <item x="18"/>
        <item x="2556"/>
        <item x="4022"/>
        <item x="1935"/>
        <item x="1039"/>
        <item x="3431"/>
        <item x="177"/>
        <item x="2322"/>
        <item x="1037"/>
        <item x="2682"/>
        <item x="1371"/>
        <item x="2298"/>
        <item x="4630"/>
        <item x="597"/>
        <item x="1704"/>
        <item x="684"/>
        <item x="445"/>
        <item x="4426"/>
        <item x="3031"/>
        <item x="844"/>
        <item x="881"/>
        <item x="1142"/>
        <item x="754"/>
        <item x="131"/>
        <item x="138"/>
        <item x="4425"/>
        <item x="3487"/>
        <item x="4281"/>
        <item x="2639"/>
        <item x="4545"/>
        <item x="3339"/>
        <item x="3877"/>
        <item x="3627"/>
        <item x="942"/>
        <item x="2473"/>
        <item x="1637"/>
        <item x="1119"/>
        <item x="2107"/>
        <item x="4655"/>
        <item x="2549"/>
        <item x="3925"/>
        <item x="472"/>
        <item x="328"/>
        <item x="4959"/>
        <item x="3340"/>
        <item x="2792"/>
        <item x="4866"/>
        <item x="4578"/>
        <item x="4631"/>
        <item x="2541"/>
        <item x="2884"/>
        <item x="3841"/>
        <item x="2257"/>
        <item x="4147"/>
        <item x="4976"/>
        <item x="3878"/>
        <item x="2593"/>
        <item x="3043"/>
        <item x="4989"/>
        <item x="3347"/>
        <item x="3755"/>
        <item x="547"/>
        <item x="1666"/>
        <item x="1207"/>
        <item x="4796"/>
        <item x="3935"/>
        <item x="2416"/>
        <item x="4909"/>
        <item x="3184"/>
        <item x="4412"/>
        <item x="1341"/>
        <item x="59"/>
        <item x="2459"/>
        <item x="665"/>
        <item x="4699"/>
        <item x="3992"/>
        <item x="150"/>
        <item x="2739"/>
        <item x="4008"/>
        <item x="1426"/>
        <item x="2714"/>
        <item x="878"/>
        <item x="797"/>
        <item x="4265"/>
        <item x="2986"/>
        <item x="4411"/>
        <item x="2412"/>
        <item x="4216"/>
        <item x="1597"/>
        <item x="842"/>
        <item x="3320"/>
        <item x="4863"/>
        <item x="1139"/>
        <item x="523"/>
        <item x="627"/>
        <item x="4626"/>
        <item x="360"/>
        <item x="3351"/>
        <item x="2313"/>
        <item x="350"/>
        <item x="647"/>
        <item x="4942"/>
        <item x="4461"/>
        <item x="3329"/>
        <item x="1243"/>
        <item x="4379"/>
        <item x="3594"/>
        <item x="447"/>
        <item x="710"/>
        <item x="358"/>
        <item x="2233"/>
        <item x="486"/>
        <item x="571"/>
        <item x="749"/>
        <item x="2694"/>
        <item x="2047"/>
        <item x="347"/>
        <item x="3932"/>
        <item x="3890"/>
        <item x="4941"/>
        <item x="2902"/>
        <item x="2671"/>
        <item x="4514"/>
        <item x="3297"/>
        <item x="3354"/>
        <item x="896"/>
        <item x="165"/>
        <item x="1575"/>
        <item x="4951"/>
        <item x="103"/>
        <item x="1208"/>
        <item x="1393"/>
        <item x="2360"/>
        <item x="984"/>
        <item x="714"/>
        <item x="1859"/>
        <item x="422"/>
        <item x="423"/>
        <item x="2306"/>
        <item x="3802"/>
        <item x="2565"/>
        <item x="1176"/>
        <item x="2392"/>
        <item x="1716"/>
        <item x="3216"/>
        <item x="4683"/>
        <item x="3028"/>
        <item x="2221"/>
        <item x="2331"/>
        <item x="4126"/>
        <item x="579"/>
        <item x="4472"/>
        <item x="2612"/>
        <item x="3812"/>
        <item x="3745"/>
        <item x="3804"/>
        <item x="611"/>
        <item x="2844"/>
        <item x="3303"/>
        <item x="2255"/>
        <item x="2892"/>
        <item x="4374"/>
        <item x="1931"/>
        <item x="3623"/>
        <item x="1123"/>
        <item x="753"/>
        <item x="573"/>
        <item x="4502"/>
        <item x="1420"/>
        <item x="4593"/>
        <item x="4518"/>
        <item x="1398"/>
        <item x="2769"/>
        <item x="2773"/>
        <item x="1983"/>
        <item x="2440"/>
        <item x="4600"/>
        <item x="723"/>
        <item x="2679"/>
        <item x="2071"/>
        <item x="1754"/>
        <item x="2370"/>
        <item x="3880"/>
        <item x="1563"/>
        <item x="2043"/>
        <item x="3511"/>
        <item x="4014"/>
        <item x="73"/>
        <item x="546"/>
        <item x="1100"/>
        <item x="4713"/>
        <item x="4705"/>
        <item x="4548"/>
        <item x="3096"/>
        <item x="3086"/>
        <item x="1445"/>
        <item x="3407"/>
        <item x="3083"/>
        <item x="1768"/>
        <item x="864"/>
        <item x="2998"/>
        <item x="2552"/>
        <item x="2069"/>
        <item x="4540"/>
        <item x="604"/>
        <item x="4889"/>
        <item x="3381"/>
        <item x="4180"/>
        <item x="1991"/>
        <item x="4458"/>
        <item x="2"/>
        <item x="4812"/>
        <item x="1357"/>
        <item x="2975"/>
        <item x="739"/>
        <item x="174"/>
        <item x="1584"/>
        <item x="1676"/>
        <item x="3975"/>
        <item x="4910"/>
        <item x="834"/>
        <item x="1519"/>
        <item x="1465"/>
        <item x="1756"/>
        <item x="1651"/>
        <item x="2216"/>
        <item x="4499"/>
        <item x="2425"/>
        <item x="479"/>
        <item x="1759"/>
        <item x="466"/>
        <item x="3660"/>
        <item x="3139"/>
        <item x="2133"/>
        <item x="4308"/>
        <item x="1228"/>
        <item x="3036"/>
        <item x="3285"/>
        <item x="3259"/>
        <item x="4681"/>
        <item x="2442"/>
        <item x="4262"/>
        <item x="2113"/>
        <item x="3468"/>
        <item x="3164"/>
        <item x="4317"/>
        <item x="1870"/>
        <item x="2653"/>
        <item x="3301"/>
        <item x="3022"/>
        <item x="717"/>
        <item x="3650"/>
        <item x="4827"/>
        <item x="4740"/>
        <item x="2981"/>
        <item x="247"/>
        <item x="799"/>
        <item x="2060"/>
        <item x="1455"/>
        <item x="3003"/>
        <item x="2843"/>
        <item x="3970"/>
        <item x="335"/>
        <item x="4052"/>
        <item x="1245"/>
        <item x="180"/>
        <item x="2190"/>
        <item x="538"/>
        <item x="254"/>
        <item x="1857"/>
        <item x="1480"/>
        <item x="1383"/>
        <item x="1718"/>
        <item x="2302"/>
        <item x="3704"/>
        <item x="1124"/>
        <item x="3886"/>
        <item x="608"/>
        <item x="910"/>
        <item x="1092"/>
        <item x="3353"/>
        <item x="1036"/>
        <item x="3356"/>
        <item x="2891"/>
        <item x="2774"/>
        <item x="1976"/>
        <item x="1056"/>
        <item x="2914"/>
        <item x="3819"/>
        <item x="4402"/>
        <item x="2830"/>
        <item x="3069"/>
        <item x="1166"/>
        <item x="4322"/>
        <item x="413"/>
        <item x="4360"/>
        <item x="2997"/>
        <item x="718"/>
        <item x="698"/>
        <item x="3789"/>
        <item x="488"/>
        <item x="2766"/>
        <item x="2509"/>
        <item x="4618"/>
        <item x="490"/>
        <item x="2504"/>
        <item x="2586"/>
        <item x="1835"/>
        <item x="2096"/>
        <item x="4209"/>
        <item x="692"/>
        <item x="3120"/>
        <item x="4013"/>
        <item x="301"/>
        <item x="593"/>
        <item x="961"/>
        <item x="4813"/>
        <item x="965"/>
        <item x="2804"/>
        <item x="4352"/>
        <item x="2511"/>
        <item x="1665"/>
        <item x="4598"/>
        <item x="3703"/>
        <item x="4980"/>
        <item x="1098"/>
        <item x="794"/>
        <item x="2294"/>
        <item x="2261"/>
        <item x="1996"/>
        <item x="1670"/>
        <item x="1456"/>
        <item x="3618"/>
        <item x="2164"/>
        <item x="505"/>
        <item x="2419"/>
        <item x="1678"/>
        <item x="199"/>
        <item x="2492"/>
        <item x="4833"/>
        <item x="4917"/>
        <item x="339"/>
        <item x="1390"/>
        <item x="945"/>
        <item x="2135"/>
        <item x="3014"/>
        <item x="4691"/>
        <item x="2395"/>
        <item x="1516"/>
        <item x="603"/>
        <item x="1803"/>
        <item x="3313"/>
        <item x="2793"/>
        <item x="1955"/>
        <item x="4890"/>
        <item x="3838"/>
        <item x="1722"/>
        <item x="1508"/>
        <item x="876"/>
        <item x="2581"/>
        <item x="260"/>
        <item x="2785"/>
        <item x="3546"/>
        <item x="1831"/>
        <item x="807"/>
        <item x="3075"/>
        <item x="773"/>
        <item x="506"/>
        <item x="1117"/>
        <item x="1587"/>
        <item x="3130"/>
        <item x="2025"/>
        <item x="2339"/>
        <item x="3311"/>
        <item x="701"/>
        <item x="1764"/>
        <item x="2570"/>
        <item x="2673"/>
        <item x="605"/>
        <item x="127"/>
        <item x="3784"/>
        <item x="4046"/>
        <item x="3094"/>
        <item x="3447"/>
        <item x="586"/>
        <item x="3217"/>
        <item x="97"/>
        <item x="696"/>
        <item x="3171"/>
        <item x="4244"/>
        <item x="458"/>
        <item x="3045"/>
        <item x="1267"/>
        <item x="821"/>
        <item x="341"/>
        <item x="3661"/>
        <item x="4293"/>
        <item x="4258"/>
        <item x="3942"/>
        <item x="3945"/>
        <item x="126"/>
        <item x="3198"/>
        <item x="2141"/>
        <item x="2731"/>
        <item x="2930"/>
        <item x="440"/>
        <item x="1911"/>
        <item x="3956"/>
        <item x="109"/>
        <item x="2955"/>
        <item x="1411"/>
        <item x="731"/>
        <item x="1122"/>
        <item x="3076"/>
        <item x="2588"/>
        <item x="3786"/>
        <item x="3154"/>
        <item x="4636"/>
        <item x="2108"/>
        <item x="2362"/>
        <item x="2168"/>
        <item x="1830"/>
        <item x="2546"/>
        <item x="1337"/>
        <item x="3250"/>
        <item x="2676"/>
        <item x="2136"/>
        <item x="2780"/>
        <item x="4932"/>
        <item x="4488"/>
        <item x="9"/>
        <item x="2865"/>
        <item x="1891"/>
        <item x="4229"/>
        <item x="124"/>
        <item x="4817"/>
        <item x="662"/>
        <item x="4748"/>
        <item x="3985"/>
        <item x="2252"/>
        <item x="3246"/>
        <item x="2952"/>
        <item x="1254"/>
        <item x="1913"/>
        <item x="4964"/>
        <item x="2798"/>
        <item x="3266"/>
        <item x="3179"/>
        <item x="2978"/>
        <item x="184"/>
        <item x="1652"/>
        <item x="1473"/>
        <item x="1982"/>
        <item x="1999"/>
        <item x="4049"/>
        <item x="3776"/>
        <item x="1505"/>
        <item x="3166"/>
        <item x="122"/>
        <item x="4450"/>
        <item x="21"/>
        <item x="1671"/>
        <item x="3491"/>
        <item x="1895"/>
        <item x="105"/>
        <item x="4808"/>
        <item x="1821"/>
        <item x="3749"/>
        <item x="1795"/>
        <item x="4249"/>
        <item x="3318"/>
        <item x="2004"/>
        <item x="3870"/>
        <item x="44"/>
        <item x="55"/>
        <item x="2337"/>
        <item x="2602"/>
        <item x="2186"/>
        <item x="935"/>
        <item x="4047"/>
        <item x="2326"/>
        <item x="144"/>
        <item x="1177"/>
        <item x="3530"/>
        <item x="1223"/>
        <item x="4091"/>
        <item x="443"/>
        <item x="1486"/>
        <item x="3379"/>
        <item x="4865"/>
        <item x="3202"/>
        <item x="4877"/>
        <item x="293"/>
        <item x="4501"/>
        <item x="678"/>
        <item x="3499"/>
        <item x="1977"/>
        <item x="4788"/>
        <item x="2535"/>
        <item x="4954"/>
        <item x="4203"/>
        <item x="4189"/>
        <item x="3940"/>
        <item x="1839"/>
        <item x="4829"/>
        <item x="3674"/>
        <item x="42"/>
        <item x="4260"/>
        <item x="4751"/>
        <item x="2018"/>
        <item x="494"/>
        <item x="3733"/>
        <item x="2876"/>
        <item x="1290"/>
        <item x="4384"/>
        <item x="733"/>
        <item x="2236"/>
        <item x="4565"/>
        <item x="497"/>
        <item x="4861"/>
        <item x="1170"/>
        <item x="198"/>
        <item x="759"/>
        <item x="4253"/>
        <item x="3634"/>
        <item x="3930"/>
        <item x="3984"/>
        <item x="1599"/>
        <item x="1075"/>
        <item x="3191"/>
        <item x="594"/>
        <item x="245"/>
        <item x="3454"/>
        <item x="3678"/>
        <item x="1186"/>
        <item x="4554"/>
        <item x="4675"/>
        <item x="79"/>
        <item x="2199"/>
        <item x="4466"/>
        <item x="2613"/>
        <item x="3225"/>
        <item x="1720"/>
        <item x="2846"/>
        <item x="4900"/>
        <item x="4760"/>
        <item x="3787"/>
        <item x="2545"/>
        <item x="181"/>
        <item x="1624"/>
        <item x="1007"/>
        <item x="4016"/>
        <item x="3180"/>
        <item x="2179"/>
        <item x="4477"/>
        <item x="54"/>
        <item x="1326"/>
        <item x="1887"/>
        <item x="3568"/>
        <item x="930"/>
        <item x="3719"/>
        <item x="2059"/>
        <item x="4358"/>
        <item x="4267"/>
        <item x="2132"/>
        <item x="1156"/>
        <item x="4769"/>
        <item x="1646"/>
        <item x="3206"/>
        <item x="2280"/>
        <item x="3927"/>
        <item x="542"/>
        <item x="1255"/>
        <item x="4210"/>
        <item x="2990"/>
        <item x="355"/>
        <item x="1586"/>
        <item x="2196"/>
        <item x="137"/>
        <item x="3899"/>
        <item x="973"/>
        <item x="1198"/>
        <item x="1058"/>
        <item x="4614"/>
        <item x="3032"/>
        <item x="4169"/>
        <item x="1810"/>
        <item x="4694"/>
        <item x="4741"/>
        <item x="4541"/>
        <item x="4044"/>
        <item x="3539"/>
        <item x="2204"/>
        <item x="511"/>
        <item x="1732"/>
        <item x="269"/>
        <item x="2759"/>
        <item x="2273"/>
        <item x="3790"/>
        <item x="3996"/>
        <item x="2481"/>
        <item x="336"/>
        <item x="3450"/>
        <item x="2916"/>
        <item x="2813"/>
        <item x="3393"/>
        <item x="2293"/>
        <item x="3710"/>
        <item x="3820"/>
        <item x="2961"/>
        <item x="1448"/>
        <item x="2610"/>
        <item x="1529"/>
        <item x="592"/>
        <item x="2850"/>
        <item x="88"/>
        <item x="4268"/>
        <item x="1806"/>
        <item x="887"/>
        <item x="3497"/>
        <item x="1600"/>
        <item x="3321"/>
        <item x="10"/>
        <item x="3538"/>
        <item x="1751"/>
        <item x="3044"/>
        <item x="3688"/>
        <item x="3223"/>
        <item x="3204"/>
        <item x="43"/>
        <item x="251"/>
        <item x="3640"/>
        <item x="958"/>
        <item x="4295"/>
        <item x="2703"/>
        <item x="4688"/>
        <item x="3498"/>
        <item x="485"/>
        <item x="3712"/>
        <item x="4762"/>
        <item x="1985"/>
        <item x="2501"/>
        <item x="2965"/>
        <item x="3569"/>
        <item x="609"/>
        <item x="3126"/>
        <item x="334"/>
        <item x="4066"/>
        <item x="1407"/>
        <item x="226"/>
        <item x="3587"/>
        <item x="1742"/>
        <item x="1204"/>
        <item x="3110"/>
        <item x="4581"/>
        <item x="2311"/>
        <item x="4085"/>
        <item x="1188"/>
        <item x="149"/>
        <item x="3494"/>
        <item x="61"/>
        <item x="12"/>
        <item x="1489"/>
        <item x="3815"/>
        <item x="2532"/>
        <item x="2420"/>
        <item x="1102"/>
        <item x="4307"/>
        <item x="2350"/>
        <item x="2940"/>
        <item x="543"/>
        <item x="708"/>
        <item x="1289"/>
        <item x="1132"/>
        <item x="2000"/>
        <item x="2104"/>
        <item x="1377"/>
        <item x="1402"/>
        <item x="3438"/>
        <item x="1090"/>
        <item x="4118"/>
        <item x="3128"/>
        <item x="4457"/>
        <item x="363"/>
        <item x="3173"/>
        <item x="1527"/>
        <item x="1269"/>
        <item x="3262"/>
        <item x="2073"/>
        <item x="1655"/>
        <item x="1747"/>
        <item x="2609"/>
        <item x="4173"/>
        <item x="3867"/>
        <item x="3657"/>
        <item x="1189"/>
        <item x="2985"/>
        <item x="395"/>
        <item x="1905"/>
        <item x="3934"/>
        <item x="2704"/>
        <item x="4039"/>
        <item x="1"/>
        <item x="827"/>
        <item x="348"/>
        <item x="1695"/>
        <item x="4569"/>
        <item x="4112"/>
        <item x="1121"/>
        <item x="3026"/>
        <item x="0"/>
        <item x="3847"/>
        <item x="3724"/>
        <item x="1805"/>
        <item x="2710"/>
        <item x="2530"/>
        <item x="1093"/>
        <item x="2040"/>
        <item x="3652"/>
        <item x="3510"/>
        <item x="4785"/>
        <item x="3943"/>
        <item x="1016"/>
        <item x="1182"/>
        <item x="3720"/>
        <item x="1593"/>
        <item x="484"/>
        <item x="4108"/>
        <item x="4858"/>
        <item x="147"/>
        <item x="3638"/>
        <item x="1201"/>
        <item x="2719"/>
        <item x="1936"/>
        <item x="997"/>
        <item x="4257"/>
        <item x="2441"/>
        <item x="1348"/>
        <item x="3440"/>
        <item x="3502"/>
        <item x="4167"/>
        <item x="3391"/>
        <item x="513"/>
        <item x="1171"/>
        <item x="2767"/>
        <item x="2371"/>
        <item x="2079"/>
        <item x="1961"/>
        <item x="2400"/>
        <item x="3414"/>
        <item x="776"/>
        <item x="1966"/>
        <item x="2228"/>
        <item x="2379"/>
        <item x="2925"/>
        <item x="2304"/>
        <item x="813"/>
        <item x="734"/>
        <item x="900"/>
        <item x="2993"/>
        <item x="1798"/>
        <item x="3426"/>
        <item x="3071"/>
        <item x="2167"/>
        <item x="78"/>
        <item x="3734"/>
        <item x="843"/>
        <item x="3119"/>
        <item x="4635"/>
        <item x="190"/>
        <item x="2984"/>
        <item x="2063"/>
        <item x="1328"/>
        <item x="2266"/>
        <item x="69"/>
        <item x="4217"/>
        <item x="3912"/>
        <item x="4117"/>
        <item x="192"/>
        <item x="3874"/>
        <item x="3999"/>
        <item x="1595"/>
        <item x="4057"/>
        <item x="4613"/>
        <item x="2617"/>
        <item x="2421"/>
        <item x="782"/>
        <item x="4802"/>
        <item x="1137"/>
        <item x="303"/>
        <item x="4642"/>
        <item x="1250"/>
        <item x="1509"/>
        <item x="163"/>
        <item x="2594"/>
        <item x="2056"/>
        <item x="3928"/>
        <item x="4058"/>
        <item x="1890"/>
        <item x="1387"/>
        <item x="2401"/>
        <item x="2638"/>
        <item x="4991"/>
        <item x="3868"/>
        <item x="2537"/>
        <item x="4060"/>
        <item x="4926"/>
        <item x="1850"/>
        <item x="1814"/>
        <item x="4034"/>
        <item x="2740"/>
        <item x="872"/>
        <item x="3616"/>
        <item x="1588"/>
        <item x="4243"/>
        <item x="563"/>
        <item x="142"/>
        <item x="1108"/>
        <item x="2648"/>
        <item x="947"/>
        <item x="1262"/>
        <item x="1491"/>
        <item x="2366"/>
        <item x="4854"/>
        <item x="80"/>
        <item x="3515"/>
        <item x="4583"/>
        <item x="3556"/>
        <item x="2427"/>
        <item x="1301"/>
        <item x="4922"/>
        <item x="1470"/>
        <item x="3557"/>
        <item x="332"/>
        <item x="1043"/>
        <item x="575"/>
        <item x="230"/>
        <item x="1723"/>
        <item x="554"/>
        <item x="2383"/>
        <item x="4423"/>
        <item x="2264"/>
        <item x="2159"/>
        <item x="4807"/>
        <item x="3672"/>
        <item x="4355"/>
        <item x="4676"/>
        <item x="4911"/>
        <item x="4609"/>
        <item x="2734"/>
        <item x="981"/>
        <item x="4437"/>
        <item x="213"/>
        <item x="3858"/>
        <item x="4314"/>
        <item x="1945"/>
        <item x="624"/>
        <item x="4846"/>
        <item x="1531"/>
        <item x="3323"/>
        <item x="3244"/>
        <item x="4050"/>
        <item x="222"/>
        <item x="4204"/>
        <item x="1333"/>
        <item x="1066"/>
        <item x="261"/>
        <item x="1673"/>
        <item x="3978"/>
        <item x="1951"/>
        <item x="1553"/>
        <item x="3663"/>
        <item x="3731"/>
        <item x="2447"/>
        <item x="3772"/>
        <item x="3341"/>
        <item x="212"/>
        <item x="2797"/>
        <item x="3758"/>
        <item x="369"/>
        <item x="4711"/>
        <item x="2584"/>
        <item x="3436"/>
        <item x="1331"/>
        <item x="1701"/>
        <item x="741"/>
        <item x="461"/>
        <item x="2680"/>
        <item x="1369"/>
        <item x="2451"/>
        <item x="4156"/>
        <item x="839"/>
        <item x="84"/>
        <item x="23"/>
        <item x="4414"/>
        <item x="4309"/>
        <item x="4079"/>
        <item x="865"/>
        <item x="4918"/>
        <item x="2848"/>
        <item x="3476"/>
        <item x="2875"/>
        <item x="4797"/>
        <item x="2514"/>
        <item x="26"/>
        <item x="4722"/>
        <item x="3682"/>
        <item x="559"/>
        <item x="551"/>
        <item x="72"/>
        <item x="4575"/>
        <item x="1744"/>
        <item x="40"/>
        <item x="3923"/>
        <item x="4730"/>
        <item x="1979"/>
        <item x="2863"/>
        <item x="1096"/>
        <item x="2263"/>
        <item x="530"/>
        <item x="889"/>
        <item x="3980"/>
        <item x="936"/>
        <item x="157"/>
        <item x="2015"/>
        <item x="4171"/>
        <item x="2340"/>
        <item x="1224"/>
        <item x="3215"/>
        <item x="465"/>
        <item x="3378"/>
        <item x="4150"/>
        <item x="1469"/>
        <item x="2446"/>
        <item x="2988"/>
        <item x="2810"/>
        <item x="557"/>
        <item x="3479"/>
        <item x="4064"/>
        <item x="4667"/>
        <item x="3335"/>
        <item x="3791"/>
        <item x="578"/>
        <item x="4471"/>
        <item x="3410"/>
        <item x="299"/>
        <item x="2517"/>
        <item x="4226"/>
        <item x="4300"/>
        <item x="3547"/>
        <item x="2987"/>
        <item x="2811"/>
        <item x="2651"/>
        <item x="4172"/>
        <item x="221"/>
        <item x="1774"/>
        <item x="191"/>
        <item x="2752"/>
        <item x="2866"/>
        <item x="4197"/>
        <item x="3047"/>
        <item x="3199"/>
        <item x="2548"/>
        <item x="4012"/>
        <item x="2143"/>
        <item x="1820"/>
        <item x="3805"/>
        <item x="3205"/>
        <item x="1711"/>
        <item x="1726"/>
        <item x="1852"/>
        <item x="4732"/>
        <item x="4867"/>
        <item x="3135"/>
        <item x="2861"/>
        <item x="351"/>
        <item x="3459"/>
        <item x="289"/>
        <item x="677"/>
        <item x="1167"/>
        <item x="4313"/>
        <item x="3850"/>
        <item x="4133"/>
        <item x="2833"/>
        <item x="4140"/>
        <item x="66"/>
        <item x="3346"/>
        <item x="203"/>
        <item x="169"/>
        <item x="1477"/>
        <item x="4616"/>
        <item x="2251"/>
        <item x="1938"/>
        <item x="4277"/>
        <item x="1653"/>
        <item x="583"/>
        <item x="4194"/>
        <item x="2330"/>
        <item x="2426"/>
        <item x="719"/>
        <item x="1345"/>
        <item x="755"/>
        <item x="476"/>
        <item x="1507"/>
        <item x="1612"/>
        <item x="3762"/>
        <item x="2385"/>
        <item x="1922"/>
        <item x="4292"/>
        <item x="4139"/>
        <item x="2938"/>
        <item x="1719"/>
        <item x="3284"/>
        <item x="4482"/>
        <item x="1408"/>
        <item x="4186"/>
        <item x="858"/>
        <item x="988"/>
        <item x="3127"/>
        <item x="279"/>
        <item x="4170"/>
        <item x="3158"/>
        <item x="1200"/>
        <item x="4236"/>
        <item x="4339"/>
        <item x="4010"/>
        <item x="552"/>
        <item x="795"/>
        <item x="4294"/>
        <item x="1374"/>
        <item x="4252"/>
        <item x="215"/>
        <item x="2906"/>
        <item x="4214"/>
        <item x="2831"/>
        <item x="3155"/>
        <item x="38"/>
        <item x="2329"/>
        <item x="4677"/>
        <item x="1321"/>
        <item x="1776"/>
        <item x="3233"/>
        <item x="2713"/>
        <item x="2954"/>
        <item x="3427"/>
        <item x="1896"/>
        <item x="3214"/>
        <item x="1706"/>
        <item x="39"/>
        <item x="496"/>
        <item x="4970"/>
        <item x="1334"/>
        <item x="3706"/>
        <item x="2223"/>
        <item x="2748"/>
        <item x="1860"/>
        <item x="2880"/>
        <item x="2842"/>
        <item x="1373"/>
        <item x="3974"/>
        <item x="3484"/>
        <item x="2160"/>
        <item x="2180"/>
        <item x="757"/>
        <item x="2244"/>
        <item x="1815"/>
        <item x="873"/>
        <item x="2022"/>
        <item x="424"/>
        <item x="331"/>
        <item x="1562"/>
        <item x="777"/>
        <item x="1845"/>
        <item x="2368"/>
        <item x="3395"/>
        <item x="2825"/>
        <item x="487"/>
        <item x="2701"/>
        <item x="2620"/>
        <item x="553"/>
        <item x="4601"/>
        <item x="1031"/>
        <item x="537"/>
        <item x="3885"/>
        <item x="2944"/>
        <item x="3319"/>
        <item x="3891"/>
        <item x="3012"/>
        <item x="2819"/>
        <item x="2835"/>
        <item x="4213"/>
        <item x="4664"/>
        <item x="4816"/>
        <item x="2881"/>
        <item x="3087"/>
        <item x="2247"/>
        <item x="3739"/>
        <item x="1760"/>
        <item x="1907"/>
        <item x="159"/>
        <item x="3591"/>
        <item x="1514"/>
        <item x="3496"/>
        <item x="1439"/>
        <item x="4041"/>
        <item x="1642"/>
        <item x="838"/>
        <item x="580"/>
        <item x="3423"/>
        <item x="4067"/>
        <item x="1115"/>
        <item x="3249"/>
        <item x="91"/>
        <item x="3253"/>
        <item x="2582"/>
        <item x="4975"/>
        <item x="1140"/>
        <item x="4532"/>
        <item x="2753"/>
        <item x="1425"/>
        <item x="3694"/>
        <item x="1872"/>
        <item x="4549"/>
        <item x="460"/>
        <item x="3009"/>
        <item x="1543"/>
        <item x="2020"/>
        <item x="3192"/>
        <item x="2921"/>
        <item x="1511"/>
        <item x="3392"/>
        <item x="1391"/>
        <item x="4096"/>
        <item x="1089"/>
        <item x="1008"/>
        <item x="1626"/>
        <item x="1897"/>
        <item x="3917"/>
        <item x="388"/>
        <item x="491"/>
        <item x="3864"/>
        <item x="11"/>
        <item x="4612"/>
        <item x="828"/>
        <item x="929"/>
        <item x="3116"/>
        <item x="263"/>
        <item x="4270"/>
        <item x="2462"/>
        <item x="4383"/>
        <item x="151"/>
        <item x="4323"/>
        <item x="1412"/>
        <item x="808"/>
        <item x="2877"/>
        <item x="115"/>
        <item x="4487"/>
        <item x="4671"/>
        <item x="4240"/>
        <item x="4795"/>
        <item x="4372"/>
        <item x="3948"/>
        <item x="4682"/>
        <item x="1440"/>
        <item x="4387"/>
        <item x="1335"/>
        <item x="3843"/>
        <item x="833"/>
        <item x="1071"/>
        <item x="3263"/>
        <item x="4520"/>
        <item x="3619"/>
        <item x="1274"/>
        <item x="3007"/>
        <item x="2170"/>
        <item x="2718"/>
        <item x="3390"/>
        <item x="4396"/>
        <item x="3242"/>
        <item x="3630"/>
        <item x="3403"/>
        <item x="1555"/>
        <item x="4780"/>
        <item x="4591"/>
        <item x="1504"/>
        <item x="3095"/>
        <item x="1498"/>
        <item x="3747"/>
        <item x="4536"/>
        <item x="2963"/>
        <item x="1901"/>
        <item x="82"/>
        <item x="1817"/>
        <item x="891"/>
        <item x="1194"/>
        <item x="4299"/>
        <item x="275"/>
        <item x="912"/>
        <item x="3794"/>
        <item x="4617"/>
        <item x="123"/>
        <item x="3783"/>
        <item x="1632"/>
        <item x="3121"/>
        <item x="1226"/>
        <item x="441"/>
        <item x="1028"/>
        <item x="3614"/>
        <item x="4381"/>
        <item x="3680"/>
        <item x="2262"/>
        <item x="374"/>
        <item x="107"/>
        <item x="4965"/>
        <item x="2518"/>
        <item x="2590"/>
        <item x="370"/>
        <item x="3077"/>
        <item x="2777"/>
        <item x="3933"/>
        <item x="3854"/>
        <item x="2677"/>
        <item x="2947"/>
        <item x="3902"/>
        <item x="3051"/>
        <item x="3861"/>
        <item x="2237"/>
        <item x="3425"/>
        <item x="2936"/>
        <item x="272"/>
        <item x="676"/>
        <item x="4464"/>
        <item x="3417"/>
        <item x="4351"/>
        <item x="29"/>
        <item x="183"/>
        <item x="426"/>
        <item x="1804"/>
        <item x="408"/>
        <item x="4637"/>
        <item x="610"/>
        <item x="2553"/>
        <item x="3855"/>
        <item x="574"/>
        <item x="2051"/>
        <item x="2951"/>
        <item x="2812"/>
        <item x="1184"/>
        <item x="3514"/>
        <item x="298"/>
        <item x="2790"/>
        <item x="3441"/>
        <item x="3102"/>
        <item x="4334"/>
        <item x="4494"/>
        <item x="1218"/>
        <item x="2151"/>
        <item x="3920"/>
        <item x="3247"/>
        <item x="235"/>
        <item x="606"/>
        <item x="171"/>
        <item x="3422"/>
        <item x="1915"/>
        <item x="48"/>
        <item x="4106"/>
        <item x="2728"/>
        <item x="2820"/>
        <item x="1339"/>
        <item x="3552"/>
        <item x="4938"/>
        <item x="4157"/>
        <item x="3132"/>
        <item x="317"/>
        <item x="2315"/>
        <item x="1930"/>
        <item x="4303"/>
        <item x="2823"/>
        <item x="3865"/>
        <item x="1494"/>
        <item x="4643"/>
        <item x="4326"/>
        <item x="2456"/>
        <item x="3160"/>
        <item x="223"/>
        <item x="1104"/>
        <item x="2601"/>
        <item x="659"/>
        <item x="1214"/>
        <item x="4359"/>
        <item x="2338"/>
        <item x="2029"/>
        <item x="913"/>
        <item x="1342"/>
        <item x="3467"/>
        <item x="1630"/>
        <item x="1347"/>
        <item x="1120"/>
        <item x="4715"/>
        <item x="2305"/>
        <item x="3174"/>
        <item x="4576"/>
        <item x="1358"/>
        <item x="3388"/>
        <item x="4573"/>
        <item x="1492"/>
        <item x="3605"/>
        <item x="840"/>
        <item x="2996"/>
        <item x="4566"/>
        <item x="4003"/>
        <item x="911"/>
        <item x="2533"/>
        <item x="211"/>
        <item x="155"/>
        <item x="1217"/>
        <item x="534"/>
        <item x="3334"/>
        <item x="3258"/>
        <item x="3795"/>
        <item x="3221"/>
        <item x="3756"/>
        <item x="3666"/>
        <item x="1556"/>
        <item x="4398"/>
        <item x="2699"/>
        <item x="2531"/>
        <item x="4465"/>
        <item x="1940"/>
        <item x="1654"/>
        <item x="3265"/>
        <item x="788"/>
        <item x="4634"/>
        <item x="4624"/>
        <item x="1978"/>
        <item x="2503"/>
        <item x="1041"/>
        <item x="4099"/>
        <item x="4582"/>
        <item x="1724"/>
        <item x="4717"/>
        <item x="4298"/>
        <item x="2230"/>
        <item x="3830"/>
        <item x="3200"/>
        <item x="3370"/>
        <item x="4517"/>
        <item x="607"/>
        <item x="1431"/>
        <item x="2285"/>
        <item x="2761"/>
        <item x="4960"/>
        <item x="3581"/>
        <item x="3201"/>
        <item x="2782"/>
        <item x="939"/>
        <item x="1683"/>
        <item x="1739"/>
        <item x="4629"/>
        <item x="1278"/>
        <item x="3887"/>
        <item x="295"/>
        <item x="1883"/>
        <item x="4321"/>
        <item x="826"/>
        <item x="3806"/>
        <item x="972"/>
        <item x="1447"/>
        <item x="3541"/>
        <item x="4947"/>
        <item x="1085"/>
        <item x="687"/>
        <item x="2633"/>
        <item x="130"/>
        <item x="1690"/>
        <item x="1487"/>
        <item x="628"/>
        <item x="1658"/>
        <item x="4115"/>
        <item x="3757"/>
        <item x="2443"/>
        <item x="4546"/>
        <item x="1836"/>
        <item x="4850"/>
        <item x="4587"/>
        <item x="4907"/>
        <item x="4160"/>
        <item x="1079"/>
        <item x="2622"/>
        <item x="841"/>
        <item x="4992"/>
        <item x="1649"/>
        <item x="986"/>
        <item x="3081"/>
        <item x="108"/>
        <item x="1910"/>
        <item x="1924"/>
        <item x="2382"/>
        <item x="4415"/>
        <item x="141"/>
        <item x="544"/>
        <item x="3531"/>
        <item x="4809"/>
        <item x="4225"/>
        <item x="1528"/>
        <item x="2211"/>
        <item x="532"/>
        <item x="4024"/>
        <item x="1643"/>
        <item x="4146"/>
        <item x="1478"/>
        <item x="2468"/>
        <item x="2007"/>
        <item x="766"/>
        <item x="4074"/>
        <item x="1986"/>
        <item x="798"/>
        <item x="1175"/>
        <item x="4143"/>
        <item x="1927"/>
        <item x="4693"/>
        <item x="2011"/>
        <item x="3061"/>
        <item x="470"/>
        <item x="3278"/>
        <item x="3665"/>
        <item x="2333"/>
        <item x="3227"/>
        <item x="473"/>
        <item x="3957"/>
        <item x="4223"/>
        <item x="3551"/>
        <item x="3239"/>
        <item x="1354"/>
        <item x="3107"/>
        <item x="1403"/>
        <item x="3290"/>
        <item x="4597"/>
        <item x="3950"/>
        <item x="179"/>
        <item x="2912"/>
        <item x="276"/>
        <item x="3958"/>
        <item x="640"/>
        <item x="495"/>
        <item x="3796"/>
        <item x="1535"/>
        <item x="4659"/>
        <item x="4296"/>
        <item x="2805"/>
        <item x="3565"/>
        <item x="1785"/>
        <item x="3413"/>
        <item x="771"/>
        <item x="550"/>
        <item x="1846"/>
        <item x="998"/>
        <item x="4698"/>
        <item x="378"/>
        <item x="501"/>
        <item x="4382"/>
        <item x="4585"/>
        <item x="4735"/>
        <item x="541"/>
        <item x="2768"/>
        <item x="2209"/>
        <item x="1544"/>
        <item x="25"/>
        <item x="779"/>
        <item x="2202"/>
        <item x="697"/>
        <item x="2432"/>
        <item x="1875"/>
        <item x="1610"/>
        <item x="285"/>
        <item x="1873"/>
        <item x="1350"/>
        <item x="2561"/>
        <item x="1741"/>
        <item x="4393"/>
        <item x="4905"/>
        <item x="2034"/>
        <item x="2895"/>
        <item x="4510"/>
        <item x="2737"/>
        <item x="2110"/>
        <item x="4261"/>
        <item x="3187"/>
        <item x="2896"/>
        <item x="2839"/>
        <item x="121"/>
        <item x="3384"/>
        <item x="4555"/>
        <item x="2431"/>
        <item x="3374"/>
        <item x="764"/>
        <item x="2271"/>
        <item x="2075"/>
        <item x="2926"/>
        <item x="3562"/>
        <item x="2976"/>
        <item x="1554"/>
        <item x="2106"/>
        <item x="4661"/>
        <item x="4082"/>
        <item x="1395"/>
        <item x="2245"/>
        <item x="3115"/>
        <item x="2003"/>
        <item x="926"/>
        <item x="406"/>
        <item x="3512"/>
        <item x="1622"/>
        <item x="349"/>
        <item x="3769"/>
        <item x="3782"/>
        <item x="3439"/>
        <item x="1571"/>
        <item x="3635"/>
        <item x="503"/>
        <item x="4747"/>
        <item x="1851"/>
        <item x="4462"/>
        <item x="695"/>
        <item x="3457"/>
        <item x="400"/>
        <item x="1068"/>
        <item x="1824"/>
        <item x="4825"/>
        <item x="1770"/>
        <item x="2542"/>
        <item x="760"/>
        <item x="1675"/>
        <item x="3730"/>
        <item x="32"/>
        <item x="1943"/>
        <item x="2105"/>
        <item x="4422"/>
        <item x="1346"/>
        <item x="1715"/>
        <item x="397"/>
        <item x="1432"/>
        <item x="3781"/>
        <item x="1216"/>
        <item x="4986"/>
        <item x="2587"/>
        <item x="2507"/>
        <item x="2745"/>
        <item x="1380"/>
        <item x="2008"/>
        <item x="1464"/>
        <item x="1881"/>
        <item x="2577"/>
        <item x="3601"/>
        <item x="650"/>
        <item x="1841"/>
        <item x="2600"/>
        <item x="675"/>
        <item t="default"/>
      </items>
    </pivotField>
    <pivotField showAll="0"/>
    <pivotField dataField="1" showAll="0"/>
    <pivotField showAll="0"/>
    <pivotField showAll="0"/>
    <pivotField numFmtId="10" showAll="0"/>
    <pivotField dragToRow="0" dragToCol="0" dragToPage="0" showAll="0" defaultSubtota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Shar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FC29E499-44AF-4906-BA6A-707BC42E8A98}"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20:B25" firstHeaderRow="1" firstDataRow="1" firstDataCol="1"/>
  <pivotFields count="16">
    <pivotField showAll="0"/>
    <pivotField numFmtId="14" showAll="0">
      <items count="730">
        <item x="508"/>
        <item x="601"/>
        <item x="330"/>
        <item x="566"/>
        <item x="267"/>
        <item x="361"/>
        <item x="2"/>
        <item x="715"/>
        <item x="681"/>
        <item x="162"/>
        <item x="533"/>
        <item x="310"/>
        <item x="0"/>
        <item x="7"/>
        <item x="231"/>
        <item x="346"/>
        <item x="439"/>
        <item x="627"/>
        <item x="68"/>
        <item x="65"/>
        <item x="199"/>
        <item x="664"/>
        <item x="246"/>
        <item x="227"/>
        <item x="432"/>
        <item x="21"/>
        <item x="75"/>
        <item x="384"/>
        <item x="419"/>
        <item x="468"/>
        <item x="37"/>
        <item x="631"/>
        <item x="592"/>
        <item x="262"/>
        <item x="218"/>
        <item x="66"/>
        <item x="279"/>
        <item x="620"/>
        <item x="145"/>
        <item x="511"/>
        <item x="431"/>
        <item x="301"/>
        <item x="337"/>
        <item x="493"/>
        <item x="544"/>
        <item x="299"/>
        <item x="565"/>
        <item x="352"/>
        <item x="160"/>
        <item x="498"/>
        <item x="233"/>
        <item x="704"/>
        <item x="608"/>
        <item x="509"/>
        <item x="129"/>
        <item x="303"/>
        <item x="277"/>
        <item x="718"/>
        <item x="522"/>
        <item x="136"/>
        <item x="374"/>
        <item x="38"/>
        <item x="633"/>
        <item x="428"/>
        <item x="210"/>
        <item x="224"/>
        <item x="195"/>
        <item x="357"/>
        <item x="30"/>
        <item x="88"/>
        <item x="524"/>
        <item x="312"/>
        <item x="713"/>
        <item x="562"/>
        <item x="12"/>
        <item x="39"/>
        <item x="722"/>
        <item x="516"/>
        <item x="383"/>
        <item x="86"/>
        <item x="29"/>
        <item x="252"/>
        <item x="285"/>
        <item x="296"/>
        <item x="206"/>
        <item x="570"/>
        <item x="504"/>
        <item x="649"/>
        <item x="453"/>
        <item x="673"/>
        <item x="215"/>
        <item x="716"/>
        <item x="321"/>
        <item x="655"/>
        <item x="15"/>
        <item x="657"/>
        <item x="148"/>
        <item x="132"/>
        <item x="476"/>
        <item x="656"/>
        <item x="679"/>
        <item x="386"/>
        <item x="302"/>
        <item x="471"/>
        <item x="186"/>
        <item x="574"/>
        <item x="286"/>
        <item x="118"/>
        <item x="309"/>
        <item x="460"/>
        <item x="367"/>
        <item x="377"/>
        <item x="483"/>
        <item x="711"/>
        <item x="669"/>
        <item x="628"/>
        <item x="373"/>
        <item x="549"/>
        <item x="677"/>
        <item x="123"/>
        <item x="222"/>
        <item x="630"/>
        <item x="488"/>
        <item x="512"/>
        <item x="379"/>
        <item x="354"/>
        <item x="255"/>
        <item x="18"/>
        <item x="675"/>
        <item x="73"/>
        <item x="326"/>
        <item x="535"/>
        <item x="1"/>
        <item x="332"/>
        <item x="235"/>
        <item x="67"/>
        <item x="193"/>
        <item x="105"/>
        <item x="690"/>
        <item x="433"/>
        <item x="571"/>
        <item x="26"/>
        <item x="47"/>
        <item x="702"/>
        <item x="110"/>
        <item x="710"/>
        <item x="272"/>
        <item x="626"/>
        <item x="135"/>
        <item x="641"/>
        <item x="134"/>
        <item x="634"/>
        <item x="173"/>
        <item x="584"/>
        <item x="294"/>
        <item x="237"/>
        <item x="480"/>
        <item x="211"/>
        <item x="554"/>
        <item x="6"/>
        <item x="691"/>
        <item x="396"/>
        <item x="70"/>
        <item x="101"/>
        <item x="441"/>
        <item x="662"/>
        <item x="418"/>
        <item x="463"/>
        <item x="518"/>
        <item x="724"/>
        <item x="283"/>
        <item x="430"/>
        <item x="412"/>
        <item x="289"/>
        <item x="316"/>
        <item x="182"/>
        <item x="348"/>
        <item x="625"/>
        <item x="545"/>
        <item x="188"/>
        <item x="53"/>
        <item x="208"/>
        <item x="717"/>
        <item x="362"/>
        <item x="489"/>
        <item x="470"/>
        <item x="719"/>
        <item x="500"/>
        <item x="31"/>
        <item x="138"/>
        <item x="100"/>
        <item x="196"/>
        <item x="502"/>
        <item x="149"/>
        <item x="176"/>
        <item x="540"/>
        <item x="269"/>
        <item x="107"/>
        <item x="234"/>
        <item x="546"/>
        <item x="563"/>
        <item x="90"/>
        <item x="97"/>
        <item x="683"/>
        <item x="708"/>
        <item x="168"/>
        <item x="144"/>
        <item x="569"/>
        <item x="381"/>
        <item x="536"/>
        <item x="113"/>
        <item x="77"/>
        <item x="637"/>
        <item x="564"/>
        <item x="184"/>
        <item x="586"/>
        <item x="507"/>
        <item x="597"/>
        <item x="455"/>
        <item x="308"/>
        <item x="79"/>
        <item x="667"/>
        <item x="693"/>
        <item x="487"/>
        <item x="438"/>
        <item x="365"/>
        <item x="46"/>
        <item x="458"/>
        <item x="532"/>
        <item x="678"/>
        <item x="263"/>
        <item x="382"/>
        <item x="166"/>
        <item x="617"/>
        <item x="567"/>
        <item x="369"/>
        <item x="402"/>
        <item x="448"/>
        <item x="304"/>
        <item x="475"/>
        <item x="621"/>
        <item x="240"/>
        <item x="651"/>
        <item x="8"/>
        <item x="534"/>
        <item x="526"/>
        <item x="624"/>
        <item x="645"/>
        <item x="317"/>
        <item x="372"/>
        <item x="24"/>
        <item x="395"/>
        <item x="40"/>
        <item x="672"/>
        <item x="420"/>
        <item x="141"/>
        <item x="659"/>
        <item x="449"/>
        <item x="334"/>
        <item x="17"/>
        <item x="256"/>
        <item x="425"/>
        <item x="177"/>
        <item x="260"/>
        <item x="292"/>
        <item x="725"/>
        <item x="426"/>
        <item x="345"/>
        <item x="589"/>
        <item x="658"/>
        <item x="36"/>
        <item x="467"/>
        <item x="528"/>
        <item x="207"/>
        <item x="684"/>
        <item x="682"/>
        <item x="572"/>
        <item x="82"/>
        <item x="676"/>
        <item x="360"/>
        <item x="85"/>
        <item x="335"/>
        <item x="387"/>
        <item x="464"/>
        <item x="699"/>
        <item x="705"/>
        <item x="548"/>
        <item x="703"/>
        <item x="366"/>
        <item x="180"/>
        <item x="114"/>
        <item x="444"/>
        <item x="116"/>
        <item x="666"/>
        <item x="92"/>
        <item x="216"/>
        <item x="519"/>
        <item x="587"/>
        <item x="429"/>
        <item x="159"/>
        <item x="153"/>
        <item x="202"/>
        <item x="54"/>
        <item x="322"/>
        <item x="505"/>
        <item x="288"/>
        <item x="62"/>
        <item x="356"/>
        <item x="106"/>
        <item x="49"/>
        <item x="552"/>
        <item x="13"/>
        <item x="513"/>
        <item x="363"/>
        <item x="32"/>
        <item x="550"/>
        <item x="416"/>
        <item x="539"/>
        <item x="104"/>
        <item x="531"/>
        <item x="313"/>
        <item x="477"/>
        <item x="573"/>
        <item x="701"/>
        <item x="158"/>
        <item x="187"/>
        <item x="5"/>
        <item x="276"/>
        <item x="164"/>
        <item x="514"/>
        <item x="163"/>
        <item x="128"/>
        <item x="600"/>
        <item x="253"/>
        <item x="674"/>
        <item x="142"/>
        <item x="328"/>
        <item x="647"/>
        <item x="3"/>
        <item x="94"/>
        <item x="69"/>
        <item x="228"/>
        <item x="727"/>
        <item x="603"/>
        <item x="358"/>
        <item x="115"/>
        <item x="347"/>
        <item x="594"/>
        <item x="329"/>
        <item x="200"/>
        <item x="482"/>
        <item x="93"/>
        <item x="165"/>
        <item x="723"/>
        <item x="417"/>
        <item x="300"/>
        <item x="126"/>
        <item x="726"/>
        <item x="190"/>
        <item x="305"/>
        <item x="84"/>
        <item x="83"/>
        <item x="273"/>
        <item x="324"/>
        <item x="437"/>
        <item x="9"/>
        <item x="568"/>
        <item x="179"/>
        <item x="238"/>
        <item x="349"/>
        <item x="219"/>
        <item x="452"/>
        <item x="323"/>
        <item x="338"/>
        <item x="529"/>
        <item x="344"/>
        <item x="593"/>
        <item x="51"/>
        <item x="48"/>
        <item x="389"/>
        <item x="220"/>
        <item x="698"/>
        <item x="223"/>
        <item x="660"/>
        <item x="230"/>
        <item x="226"/>
        <item x="143"/>
        <item x="445"/>
        <item x="152"/>
        <item x="350"/>
        <item x="146"/>
        <item x="390"/>
        <item x="689"/>
        <item x="506"/>
        <item x="556"/>
        <item x="686"/>
        <item x="265"/>
        <item x="124"/>
        <item x="588"/>
        <item x="318"/>
        <item x="131"/>
        <item x="217"/>
        <item x="404"/>
        <item x="298"/>
        <item x="614"/>
        <item x="214"/>
        <item x="311"/>
        <item x="495"/>
        <item x="133"/>
        <item x="368"/>
        <item x="117"/>
        <item x="271"/>
        <item x="353"/>
        <item x="385"/>
        <item x="183"/>
        <item x="542"/>
        <item x="250"/>
        <item x="555"/>
        <item x="59"/>
        <item x="120"/>
        <item x="459"/>
        <item x="11"/>
        <item x="261"/>
        <item x="510"/>
        <item x="406"/>
        <item x="185"/>
        <item x="591"/>
        <item x="203"/>
        <item x="191"/>
        <item x="41"/>
        <item x="648"/>
        <item x="618"/>
        <item x="613"/>
        <item x="241"/>
        <item x="501"/>
        <item x="442"/>
        <item x="245"/>
        <item x="636"/>
        <item x="560"/>
        <item x="595"/>
        <item x="436"/>
        <item x="607"/>
        <item x="315"/>
        <item x="89"/>
        <item x="490"/>
        <item x="275"/>
        <item x="4"/>
        <item x="494"/>
        <item x="378"/>
        <item x="414"/>
        <item x="403"/>
        <item x="137"/>
        <item x="80"/>
        <item x="578"/>
        <item x="644"/>
        <item x="456"/>
        <item x="497"/>
        <item x="248"/>
        <item x="728"/>
        <item x="109"/>
        <item x="150"/>
        <item x="290"/>
        <item x="295"/>
        <item x="410"/>
        <item x="671"/>
        <item x="247"/>
        <item x="254"/>
        <item x="422"/>
        <item x="91"/>
        <item x="359"/>
        <item x="125"/>
        <item x="99"/>
        <item x="291"/>
        <item x="714"/>
        <item x="712"/>
        <item x="57"/>
        <item x="139"/>
        <item x="281"/>
        <item x="19"/>
        <item x="154"/>
        <item x="523"/>
        <item x="325"/>
        <item x="221"/>
        <item x="45"/>
        <item x="108"/>
        <item x="538"/>
        <item x="140"/>
        <item x="209"/>
        <item x="496"/>
        <item x="646"/>
        <item x="314"/>
        <item x="610"/>
        <item x="71"/>
        <item x="707"/>
        <item x="537"/>
        <item x="167"/>
        <item x="72"/>
        <item x="543"/>
        <item x="25"/>
        <item x="558"/>
        <item x="327"/>
        <item x="576"/>
        <item x="407"/>
        <item x="156"/>
        <item x="95"/>
        <item x="450"/>
        <item x="580"/>
        <item x="415"/>
        <item x="98"/>
        <item x="559"/>
        <item x="63"/>
        <item x="692"/>
        <item x="340"/>
        <item x="491"/>
        <item x="351"/>
        <item x="56"/>
        <item x="274"/>
        <item x="43"/>
        <item x="668"/>
        <item x="695"/>
        <item x="355"/>
        <item x="341"/>
        <item x="612"/>
        <item x="376"/>
        <item x="720"/>
        <item x="64"/>
        <item x="484"/>
        <item x="174"/>
        <item x="447"/>
        <item x="661"/>
        <item x="375"/>
        <item x="446"/>
        <item x="462"/>
        <item x="638"/>
        <item x="583"/>
        <item x="596"/>
        <item x="653"/>
        <item x="388"/>
        <item x="229"/>
        <item x="147"/>
        <item x="391"/>
        <item x="102"/>
        <item x="557"/>
        <item x="457"/>
        <item x="242"/>
        <item x="408"/>
        <item x="34"/>
        <item x="650"/>
        <item x="398"/>
        <item x="515"/>
        <item x="239"/>
        <item x="639"/>
        <item x="399"/>
        <item x="336"/>
        <item x="16"/>
        <item x="590"/>
        <item x="413"/>
        <item x="87"/>
        <item x="297"/>
        <item x="551"/>
        <item x="35"/>
        <item x="688"/>
        <item x="696"/>
        <item x="670"/>
        <item x="23"/>
        <item x="547"/>
        <item x="264"/>
        <item x="178"/>
        <item x="405"/>
        <item x="606"/>
        <item x="122"/>
        <item x="654"/>
        <item x="259"/>
        <item x="319"/>
        <item x="622"/>
        <item x="527"/>
        <item x="652"/>
        <item x="343"/>
        <item x="22"/>
        <item x="371"/>
        <item x="582"/>
        <item x="665"/>
        <item x="78"/>
        <item x="278"/>
        <item x="687"/>
        <item x="10"/>
        <item x="411"/>
        <item x="212"/>
        <item x="393"/>
        <item x="694"/>
        <item x="268"/>
        <item x="20"/>
        <item x="198"/>
        <item x="525"/>
        <item x="169"/>
        <item x="577"/>
        <item x="258"/>
        <item x="579"/>
        <item x="270"/>
        <item x="339"/>
        <item x="435"/>
        <item x="52"/>
        <item x="616"/>
        <item x="602"/>
        <item x="192"/>
        <item x="74"/>
        <item x="466"/>
        <item x="171"/>
        <item x="427"/>
        <item x="465"/>
        <item x="284"/>
        <item x="561"/>
        <item x="280"/>
        <item x="643"/>
        <item x="243"/>
        <item x="609"/>
        <item x="342"/>
        <item x="680"/>
        <item x="474"/>
        <item x="461"/>
        <item x="451"/>
        <item x="111"/>
        <item x="380"/>
        <item x="585"/>
        <item x="50"/>
        <item x="440"/>
        <item x="161"/>
        <item x="127"/>
        <item x="282"/>
        <item x="709"/>
        <item x="394"/>
        <item x="287"/>
        <item x="629"/>
        <item x="205"/>
        <item x="333"/>
        <item x="249"/>
        <item x="454"/>
        <item x="27"/>
        <item x="112"/>
        <item x="434"/>
        <item x="520"/>
        <item x="130"/>
        <item x="306"/>
        <item x="121"/>
        <item x="175"/>
        <item x="598"/>
        <item x="581"/>
        <item x="611"/>
        <item x="697"/>
        <item x="605"/>
        <item x="615"/>
        <item x="530"/>
        <item x="96"/>
        <item x="251"/>
        <item x="685"/>
        <item x="232"/>
        <item x="103"/>
        <item x="307"/>
        <item x="401"/>
        <item x="119"/>
        <item x="28"/>
        <item x="58"/>
        <item x="197"/>
        <item x="469"/>
        <item x="364"/>
        <item x="81"/>
        <item x="604"/>
        <item x="151"/>
        <item x="370"/>
        <item x="479"/>
        <item x="472"/>
        <item x="700"/>
        <item x="635"/>
        <item x="236"/>
        <item x="76"/>
        <item x="44"/>
        <item x="640"/>
        <item x="706"/>
        <item x="421"/>
        <item x="541"/>
        <item x="424"/>
        <item x="619"/>
        <item x="443"/>
        <item x="423"/>
        <item x="293"/>
        <item x="517"/>
        <item x="33"/>
        <item x="663"/>
        <item x="225"/>
        <item x="486"/>
        <item x="172"/>
        <item x="575"/>
        <item x="400"/>
        <item x="204"/>
        <item x="189"/>
        <item x="157"/>
        <item x="485"/>
        <item x="320"/>
        <item x="266"/>
        <item x="257"/>
        <item x="213"/>
        <item x="244"/>
        <item x="492"/>
        <item x="60"/>
        <item x="392"/>
        <item x="721"/>
        <item x="499"/>
        <item x="473"/>
        <item x="642"/>
        <item x="61"/>
        <item x="409"/>
        <item x="42"/>
        <item x="170"/>
        <item x="181"/>
        <item x="194"/>
        <item x="331"/>
        <item x="481"/>
        <item x="14"/>
        <item x="599"/>
        <item x="478"/>
        <item x="553"/>
        <item x="632"/>
        <item x="503"/>
        <item x="155"/>
        <item x="55"/>
        <item x="521"/>
        <item x="397"/>
        <item x="623"/>
        <item x="201"/>
        <item t="default"/>
      </items>
    </pivotField>
    <pivotField axis="axisRow" showAll="0">
      <items count="5">
        <item x="0"/>
        <item x="1"/>
        <item x="2"/>
        <item x="3"/>
        <item t="default"/>
      </items>
    </pivotField>
    <pivotField showAll="0">
      <items count="11">
        <item x="0"/>
        <item x="3"/>
        <item x="2"/>
        <item x="1"/>
        <item x="9"/>
        <item x="7"/>
        <item x="4"/>
        <item x="5"/>
        <item x="8"/>
        <item x="6"/>
        <item t="default"/>
      </items>
    </pivotField>
    <pivotField showAll="0">
      <items count="7">
        <item x="4"/>
        <item x="2"/>
        <item x="5"/>
        <item x="1"/>
        <item x="3"/>
        <item x="0"/>
        <item t="default"/>
      </items>
    </pivotField>
    <pivotField showAll="0">
      <items count="9">
        <item x="3"/>
        <item x="2"/>
        <item x="6"/>
        <item x="5"/>
        <item x="1"/>
        <item x="4"/>
        <item x="0"/>
        <item x="7"/>
        <item t="default"/>
      </items>
    </pivotField>
    <pivotField showAll="0"/>
    <pivotField showAll="0"/>
    <pivotField showAll="0"/>
    <pivotField showAll="0"/>
    <pivotField showAll="0">
      <items count="4">
        <item x="0"/>
        <item x="2"/>
        <item x="1"/>
        <item t="default"/>
      </items>
    </pivotField>
    <pivotField numFmtId="10" showAll="0"/>
    <pivotField dataField="1" dragToRow="0" dragToCol="0" dragToPage="0" showAll="0" defaultSubtotal="0"/>
    <pivotField showAll="0" defaultSubtotal="0"/>
    <pivotField showAll="0" defaultSubtotal="0"/>
    <pivotField showAll="0" defaultSubtotal="0">
      <items count="4">
        <item x="0"/>
        <item x="1"/>
        <item x="2"/>
        <item x="3"/>
      </items>
    </pivotField>
  </pivotFields>
  <rowFields count="1">
    <field x="2"/>
  </rowFields>
  <rowItems count="5">
    <i>
      <x/>
    </i>
    <i>
      <x v="1"/>
    </i>
    <i>
      <x v="2"/>
    </i>
    <i>
      <x v="3"/>
    </i>
    <i t="grand">
      <x/>
    </i>
  </rowItems>
  <colItems count="1">
    <i/>
  </colItems>
  <dataFields count="1">
    <dataField name="Sum of total engagement" fld="12"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DE490B20-F256-44F8-B834-0609B21F720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2:D43" firstHeaderRow="1" firstDataRow="1" firstDataCol="0"/>
  <pivotFields count="16">
    <pivotField showAll="0"/>
    <pivotField numFmtId="14" showAll="0">
      <items count="730">
        <item x="508"/>
        <item x="601"/>
        <item x="330"/>
        <item x="566"/>
        <item x="267"/>
        <item x="361"/>
        <item x="2"/>
        <item x="715"/>
        <item x="681"/>
        <item x="162"/>
        <item x="533"/>
        <item x="310"/>
        <item x="0"/>
        <item x="7"/>
        <item x="231"/>
        <item x="346"/>
        <item x="439"/>
        <item x="627"/>
        <item x="68"/>
        <item x="65"/>
        <item x="199"/>
        <item x="664"/>
        <item x="246"/>
        <item x="227"/>
        <item x="432"/>
        <item x="21"/>
        <item x="75"/>
        <item x="384"/>
        <item x="419"/>
        <item x="468"/>
        <item x="37"/>
        <item x="631"/>
        <item x="592"/>
        <item x="262"/>
        <item x="218"/>
        <item x="66"/>
        <item x="279"/>
        <item x="620"/>
        <item x="145"/>
        <item x="511"/>
        <item x="431"/>
        <item x="301"/>
        <item x="337"/>
        <item x="493"/>
        <item x="544"/>
        <item x="299"/>
        <item x="565"/>
        <item x="352"/>
        <item x="160"/>
        <item x="498"/>
        <item x="233"/>
        <item x="704"/>
        <item x="608"/>
        <item x="509"/>
        <item x="129"/>
        <item x="303"/>
        <item x="277"/>
        <item x="718"/>
        <item x="522"/>
        <item x="136"/>
        <item x="374"/>
        <item x="38"/>
        <item x="633"/>
        <item x="428"/>
        <item x="210"/>
        <item x="224"/>
        <item x="195"/>
        <item x="357"/>
        <item x="30"/>
        <item x="88"/>
        <item x="524"/>
        <item x="312"/>
        <item x="713"/>
        <item x="562"/>
        <item x="12"/>
        <item x="39"/>
        <item x="722"/>
        <item x="516"/>
        <item x="383"/>
        <item x="86"/>
        <item x="29"/>
        <item x="252"/>
        <item x="285"/>
        <item x="296"/>
        <item x="206"/>
        <item x="570"/>
        <item x="504"/>
        <item x="649"/>
        <item x="453"/>
        <item x="673"/>
        <item x="215"/>
        <item x="716"/>
        <item x="321"/>
        <item x="655"/>
        <item x="15"/>
        <item x="657"/>
        <item x="148"/>
        <item x="132"/>
        <item x="476"/>
        <item x="656"/>
        <item x="679"/>
        <item x="386"/>
        <item x="302"/>
        <item x="471"/>
        <item x="186"/>
        <item x="574"/>
        <item x="286"/>
        <item x="118"/>
        <item x="309"/>
        <item x="460"/>
        <item x="367"/>
        <item x="377"/>
        <item x="483"/>
        <item x="711"/>
        <item x="669"/>
        <item x="628"/>
        <item x="373"/>
        <item x="549"/>
        <item x="677"/>
        <item x="123"/>
        <item x="222"/>
        <item x="630"/>
        <item x="488"/>
        <item x="512"/>
        <item x="379"/>
        <item x="354"/>
        <item x="255"/>
        <item x="18"/>
        <item x="675"/>
        <item x="73"/>
        <item x="326"/>
        <item x="535"/>
        <item x="1"/>
        <item x="332"/>
        <item x="235"/>
        <item x="67"/>
        <item x="193"/>
        <item x="105"/>
        <item x="690"/>
        <item x="433"/>
        <item x="571"/>
        <item x="26"/>
        <item x="47"/>
        <item x="702"/>
        <item x="110"/>
        <item x="710"/>
        <item x="272"/>
        <item x="626"/>
        <item x="135"/>
        <item x="641"/>
        <item x="134"/>
        <item x="634"/>
        <item x="173"/>
        <item x="584"/>
        <item x="294"/>
        <item x="237"/>
        <item x="480"/>
        <item x="211"/>
        <item x="554"/>
        <item x="6"/>
        <item x="691"/>
        <item x="396"/>
        <item x="70"/>
        <item x="101"/>
        <item x="441"/>
        <item x="662"/>
        <item x="418"/>
        <item x="463"/>
        <item x="518"/>
        <item x="724"/>
        <item x="283"/>
        <item x="430"/>
        <item x="412"/>
        <item x="289"/>
        <item x="316"/>
        <item x="182"/>
        <item x="348"/>
        <item x="625"/>
        <item x="545"/>
        <item x="188"/>
        <item x="53"/>
        <item x="208"/>
        <item x="717"/>
        <item x="362"/>
        <item x="489"/>
        <item x="470"/>
        <item x="719"/>
        <item x="500"/>
        <item x="31"/>
        <item x="138"/>
        <item x="100"/>
        <item x="196"/>
        <item x="502"/>
        <item x="149"/>
        <item x="176"/>
        <item x="540"/>
        <item x="269"/>
        <item x="107"/>
        <item x="234"/>
        <item x="546"/>
        <item x="563"/>
        <item x="90"/>
        <item x="97"/>
        <item x="683"/>
        <item x="708"/>
        <item x="168"/>
        <item x="144"/>
        <item x="569"/>
        <item x="381"/>
        <item x="536"/>
        <item x="113"/>
        <item x="77"/>
        <item x="637"/>
        <item x="564"/>
        <item x="184"/>
        <item x="586"/>
        <item x="507"/>
        <item x="597"/>
        <item x="455"/>
        <item x="308"/>
        <item x="79"/>
        <item x="667"/>
        <item x="693"/>
        <item x="487"/>
        <item x="438"/>
        <item x="365"/>
        <item x="46"/>
        <item x="458"/>
        <item x="532"/>
        <item x="678"/>
        <item x="263"/>
        <item x="382"/>
        <item x="166"/>
        <item x="617"/>
        <item x="567"/>
        <item x="369"/>
        <item x="402"/>
        <item x="448"/>
        <item x="304"/>
        <item x="475"/>
        <item x="621"/>
        <item x="240"/>
        <item x="651"/>
        <item x="8"/>
        <item x="534"/>
        <item x="526"/>
        <item x="624"/>
        <item x="645"/>
        <item x="317"/>
        <item x="372"/>
        <item x="24"/>
        <item x="395"/>
        <item x="40"/>
        <item x="672"/>
        <item x="420"/>
        <item x="141"/>
        <item x="659"/>
        <item x="449"/>
        <item x="334"/>
        <item x="17"/>
        <item x="256"/>
        <item x="425"/>
        <item x="177"/>
        <item x="260"/>
        <item x="292"/>
        <item x="725"/>
        <item x="426"/>
        <item x="345"/>
        <item x="589"/>
        <item x="658"/>
        <item x="36"/>
        <item x="467"/>
        <item x="528"/>
        <item x="207"/>
        <item x="684"/>
        <item x="682"/>
        <item x="572"/>
        <item x="82"/>
        <item x="676"/>
        <item x="360"/>
        <item x="85"/>
        <item x="335"/>
        <item x="387"/>
        <item x="464"/>
        <item x="699"/>
        <item x="705"/>
        <item x="548"/>
        <item x="703"/>
        <item x="366"/>
        <item x="180"/>
        <item x="114"/>
        <item x="444"/>
        <item x="116"/>
        <item x="666"/>
        <item x="92"/>
        <item x="216"/>
        <item x="519"/>
        <item x="587"/>
        <item x="429"/>
        <item x="159"/>
        <item x="153"/>
        <item x="202"/>
        <item x="54"/>
        <item x="322"/>
        <item x="505"/>
        <item x="288"/>
        <item x="62"/>
        <item x="356"/>
        <item x="106"/>
        <item x="49"/>
        <item x="552"/>
        <item x="13"/>
        <item x="513"/>
        <item x="363"/>
        <item x="32"/>
        <item x="550"/>
        <item x="416"/>
        <item x="539"/>
        <item x="104"/>
        <item x="531"/>
        <item x="313"/>
        <item x="477"/>
        <item x="573"/>
        <item x="701"/>
        <item x="158"/>
        <item x="187"/>
        <item x="5"/>
        <item x="276"/>
        <item x="164"/>
        <item x="514"/>
        <item x="163"/>
        <item x="128"/>
        <item x="600"/>
        <item x="253"/>
        <item x="674"/>
        <item x="142"/>
        <item x="328"/>
        <item x="647"/>
        <item x="3"/>
        <item x="94"/>
        <item x="69"/>
        <item x="228"/>
        <item x="727"/>
        <item x="603"/>
        <item x="358"/>
        <item x="115"/>
        <item x="347"/>
        <item x="594"/>
        <item x="329"/>
        <item x="200"/>
        <item x="482"/>
        <item x="93"/>
        <item x="165"/>
        <item x="723"/>
        <item x="417"/>
        <item x="300"/>
        <item x="126"/>
        <item x="726"/>
        <item x="190"/>
        <item x="305"/>
        <item x="84"/>
        <item x="83"/>
        <item x="273"/>
        <item x="324"/>
        <item x="437"/>
        <item x="9"/>
        <item x="568"/>
        <item x="179"/>
        <item x="238"/>
        <item x="349"/>
        <item x="219"/>
        <item x="452"/>
        <item x="323"/>
        <item x="338"/>
        <item x="529"/>
        <item x="344"/>
        <item x="593"/>
        <item x="51"/>
        <item x="48"/>
        <item x="389"/>
        <item x="220"/>
        <item x="698"/>
        <item x="223"/>
        <item x="660"/>
        <item x="230"/>
        <item x="226"/>
        <item x="143"/>
        <item x="445"/>
        <item x="152"/>
        <item x="350"/>
        <item x="146"/>
        <item x="390"/>
        <item x="689"/>
        <item x="506"/>
        <item x="556"/>
        <item x="686"/>
        <item x="265"/>
        <item x="124"/>
        <item x="588"/>
        <item x="318"/>
        <item x="131"/>
        <item x="217"/>
        <item x="404"/>
        <item x="298"/>
        <item x="614"/>
        <item x="214"/>
        <item x="311"/>
        <item x="495"/>
        <item x="133"/>
        <item x="368"/>
        <item x="117"/>
        <item x="271"/>
        <item x="353"/>
        <item x="385"/>
        <item x="183"/>
        <item x="542"/>
        <item x="250"/>
        <item x="555"/>
        <item x="59"/>
        <item x="120"/>
        <item x="459"/>
        <item x="11"/>
        <item x="261"/>
        <item x="510"/>
        <item x="406"/>
        <item x="185"/>
        <item x="591"/>
        <item x="203"/>
        <item x="191"/>
        <item x="41"/>
        <item x="648"/>
        <item x="618"/>
        <item x="613"/>
        <item x="241"/>
        <item x="501"/>
        <item x="442"/>
        <item x="245"/>
        <item x="636"/>
        <item x="560"/>
        <item x="595"/>
        <item x="436"/>
        <item x="607"/>
        <item x="315"/>
        <item x="89"/>
        <item x="490"/>
        <item x="275"/>
        <item x="4"/>
        <item x="494"/>
        <item x="378"/>
        <item x="414"/>
        <item x="403"/>
        <item x="137"/>
        <item x="80"/>
        <item x="578"/>
        <item x="644"/>
        <item x="456"/>
        <item x="497"/>
        <item x="248"/>
        <item x="728"/>
        <item x="109"/>
        <item x="150"/>
        <item x="290"/>
        <item x="295"/>
        <item x="410"/>
        <item x="671"/>
        <item x="247"/>
        <item x="254"/>
        <item x="422"/>
        <item x="91"/>
        <item x="359"/>
        <item x="125"/>
        <item x="99"/>
        <item x="291"/>
        <item x="714"/>
        <item x="712"/>
        <item x="57"/>
        <item x="139"/>
        <item x="281"/>
        <item x="19"/>
        <item x="154"/>
        <item x="523"/>
        <item x="325"/>
        <item x="221"/>
        <item x="45"/>
        <item x="108"/>
        <item x="538"/>
        <item x="140"/>
        <item x="209"/>
        <item x="496"/>
        <item x="646"/>
        <item x="314"/>
        <item x="610"/>
        <item x="71"/>
        <item x="707"/>
        <item x="537"/>
        <item x="167"/>
        <item x="72"/>
        <item x="543"/>
        <item x="25"/>
        <item x="558"/>
        <item x="327"/>
        <item x="576"/>
        <item x="407"/>
        <item x="156"/>
        <item x="95"/>
        <item x="450"/>
        <item x="580"/>
        <item x="415"/>
        <item x="98"/>
        <item x="559"/>
        <item x="63"/>
        <item x="692"/>
        <item x="340"/>
        <item x="491"/>
        <item x="351"/>
        <item x="56"/>
        <item x="274"/>
        <item x="43"/>
        <item x="668"/>
        <item x="695"/>
        <item x="355"/>
        <item x="341"/>
        <item x="612"/>
        <item x="376"/>
        <item x="720"/>
        <item x="64"/>
        <item x="484"/>
        <item x="174"/>
        <item x="447"/>
        <item x="661"/>
        <item x="375"/>
        <item x="446"/>
        <item x="462"/>
        <item x="638"/>
        <item x="583"/>
        <item x="596"/>
        <item x="653"/>
        <item x="388"/>
        <item x="229"/>
        <item x="147"/>
        <item x="391"/>
        <item x="102"/>
        <item x="557"/>
        <item x="457"/>
        <item x="242"/>
        <item x="408"/>
        <item x="34"/>
        <item x="650"/>
        <item x="398"/>
        <item x="515"/>
        <item x="239"/>
        <item x="639"/>
        <item x="399"/>
        <item x="336"/>
        <item x="16"/>
        <item x="590"/>
        <item x="413"/>
        <item x="87"/>
        <item x="297"/>
        <item x="551"/>
        <item x="35"/>
        <item x="688"/>
        <item x="696"/>
        <item x="670"/>
        <item x="23"/>
        <item x="547"/>
        <item x="264"/>
        <item x="178"/>
        <item x="405"/>
        <item x="606"/>
        <item x="122"/>
        <item x="654"/>
        <item x="259"/>
        <item x="319"/>
        <item x="622"/>
        <item x="527"/>
        <item x="652"/>
        <item x="343"/>
        <item x="22"/>
        <item x="371"/>
        <item x="582"/>
        <item x="665"/>
        <item x="78"/>
        <item x="278"/>
        <item x="687"/>
        <item x="10"/>
        <item x="411"/>
        <item x="212"/>
        <item x="393"/>
        <item x="694"/>
        <item x="268"/>
        <item x="20"/>
        <item x="198"/>
        <item x="525"/>
        <item x="169"/>
        <item x="577"/>
        <item x="258"/>
        <item x="579"/>
        <item x="270"/>
        <item x="339"/>
        <item x="435"/>
        <item x="52"/>
        <item x="616"/>
        <item x="602"/>
        <item x="192"/>
        <item x="74"/>
        <item x="466"/>
        <item x="171"/>
        <item x="427"/>
        <item x="465"/>
        <item x="284"/>
        <item x="561"/>
        <item x="280"/>
        <item x="643"/>
        <item x="243"/>
        <item x="609"/>
        <item x="342"/>
        <item x="680"/>
        <item x="474"/>
        <item x="461"/>
        <item x="451"/>
        <item x="111"/>
        <item x="380"/>
        <item x="585"/>
        <item x="50"/>
        <item x="440"/>
        <item x="161"/>
        <item x="127"/>
        <item x="282"/>
        <item x="709"/>
        <item x="394"/>
        <item x="287"/>
        <item x="629"/>
        <item x="205"/>
        <item x="333"/>
        <item x="249"/>
        <item x="454"/>
        <item x="27"/>
        <item x="112"/>
        <item x="434"/>
        <item x="520"/>
        <item x="130"/>
        <item x="306"/>
        <item x="121"/>
        <item x="175"/>
        <item x="598"/>
        <item x="581"/>
        <item x="611"/>
        <item x="697"/>
        <item x="605"/>
        <item x="615"/>
        <item x="530"/>
        <item x="96"/>
        <item x="251"/>
        <item x="685"/>
        <item x="232"/>
        <item x="103"/>
        <item x="307"/>
        <item x="401"/>
        <item x="119"/>
        <item x="28"/>
        <item x="58"/>
        <item x="197"/>
        <item x="469"/>
        <item x="364"/>
        <item x="81"/>
        <item x="604"/>
        <item x="151"/>
        <item x="370"/>
        <item x="479"/>
        <item x="472"/>
        <item x="700"/>
        <item x="635"/>
        <item x="236"/>
        <item x="76"/>
        <item x="44"/>
        <item x="640"/>
        <item x="706"/>
        <item x="421"/>
        <item x="541"/>
        <item x="424"/>
        <item x="619"/>
        <item x="443"/>
        <item x="423"/>
        <item x="293"/>
        <item x="517"/>
        <item x="33"/>
        <item x="663"/>
        <item x="225"/>
        <item x="486"/>
        <item x="172"/>
        <item x="575"/>
        <item x="400"/>
        <item x="204"/>
        <item x="189"/>
        <item x="157"/>
        <item x="485"/>
        <item x="320"/>
        <item x="266"/>
        <item x="257"/>
        <item x="213"/>
        <item x="244"/>
        <item x="492"/>
        <item x="60"/>
        <item x="392"/>
        <item x="721"/>
        <item x="499"/>
        <item x="473"/>
        <item x="642"/>
        <item x="61"/>
        <item x="409"/>
        <item x="42"/>
        <item x="170"/>
        <item x="181"/>
        <item x="194"/>
        <item x="331"/>
        <item x="481"/>
        <item x="14"/>
        <item x="599"/>
        <item x="478"/>
        <item x="553"/>
        <item x="632"/>
        <item x="503"/>
        <item x="155"/>
        <item x="55"/>
        <item x="521"/>
        <item x="397"/>
        <item x="623"/>
        <item x="201"/>
        <item t="default"/>
      </items>
    </pivotField>
    <pivotField showAll="0"/>
    <pivotField showAll="0"/>
    <pivotField showAll="0"/>
    <pivotField showAll="0"/>
    <pivotField dataField="1" showAll="0">
      <items count="4997">
        <item x="4822"/>
        <item x="1540"/>
        <item x="3684"/>
        <item x="4567"/>
        <item x="918"/>
        <item x="4280"/>
        <item x="4687"/>
        <item x="2647"/>
        <item x="4987"/>
        <item x="1033"/>
        <item x="2709"/>
        <item x="104"/>
        <item x="4134"/>
        <item x="20"/>
        <item x="2111"/>
        <item x="2352"/>
        <item x="4767"/>
        <item x="415"/>
        <item x="1513"/>
        <item x="529"/>
        <item x="1537"/>
        <item x="1834"/>
        <item x="2956"/>
        <item x="3744"/>
        <item x="1399"/>
        <item x="3955"/>
        <item x="4883"/>
        <item x="4584"/>
        <item x="2232"/>
        <item x="4274"/>
        <item x="1703"/>
        <item x="4534"/>
        <item x="1916"/>
        <item x="3063"/>
        <item x="655"/>
        <item x="4940"/>
        <item x="2567"/>
        <item x="800"/>
        <item x="2592"/>
        <item x="4272"/>
        <item x="2253"/>
        <item x="3998"/>
        <item x="4953"/>
        <item x="3924"/>
        <item x="3282"/>
        <item x="430"/>
        <item x="4709"/>
        <item x="944"/>
        <item x="4885"/>
        <item x="153"/>
        <item x="3449"/>
        <item x="4503"/>
        <item x="4469"/>
        <item x="36"/>
        <item x="143"/>
        <item x="3057"/>
        <item x="4287"/>
        <item x="4734"/>
        <item x="4543"/>
        <item x="1738"/>
        <item x="3453"/>
        <item x="3811"/>
        <item x="1948"/>
        <item x="1617"/>
        <item x="725"/>
        <item x="4440"/>
        <item x="510"/>
        <item x="3286"/>
        <item x="2439"/>
        <item x="1578"/>
        <item x="2736"/>
        <item x="4856"/>
        <item x="4"/>
        <item x="700"/>
        <item x="3243"/>
        <item x="974"/>
        <item x="2607"/>
        <item x="294"/>
        <item x="311"/>
        <item x="2708"/>
        <item x="3628"/>
        <item x="4725"/>
        <item x="3774"/>
        <item x="1973"/>
        <item x="4538"/>
        <item x="2536"/>
        <item x="856"/>
        <item x="2781"/>
        <item x="1232"/>
        <item x="4343"/>
        <item x="4231"/>
        <item x="2953"/>
        <item x="2538"/>
        <item x="4811"/>
        <item x="218"/>
        <item x="565"/>
        <item x="96"/>
        <item x="621"/>
        <item x="2095"/>
        <item x="4841"/>
        <item x="2611"/>
        <item x="2088"/>
        <item x="1097"/>
        <item x="4467"/>
        <item x="3283"/>
        <item x="4200"/>
        <item x="558"/>
        <item x="1021"/>
        <item x="162"/>
        <item x="824"/>
        <item x="3810"/>
        <item x="1534"/>
        <item x="2396"/>
        <item x="3727"/>
        <item x="4481"/>
        <item x="720"/>
        <item x="1018"/>
        <item x="4862"/>
        <item x="2278"/>
        <item x="3386"/>
        <item x="1564"/>
        <item x="4015"/>
        <item x="1532"/>
        <item x="832"/>
        <item x="3839"/>
        <item x="448"/>
        <item x="4516"/>
        <item x="4152"/>
        <item x="4836"/>
        <item x="2645"/>
        <item x="421"/>
        <item x="2161"/>
        <item x="4696"/>
        <item x="3109"/>
        <item x="343"/>
        <item x="2640"/>
        <item x="2886"/>
        <item x="2778"/>
        <item x="3456"/>
        <item x="4483"/>
        <item x="94"/>
        <item x="3708"/>
        <item x="556"/>
        <item x="2738"/>
        <item x="1069"/>
        <item x="904"/>
        <item x="2409"/>
        <item x="3322"/>
        <item x="4853"/>
        <item x="1158"/>
        <item x="1277"/>
        <item x="569"/>
        <item x="4810"/>
        <item x="3936"/>
        <item x="1725"/>
        <item x="2579"/>
        <item x="2084"/>
        <item x="3325"/>
        <item x="4804"/>
        <item x="4094"/>
        <item x="3112"/>
        <item x="561"/>
        <item x="4206"/>
        <item x="361"/>
        <item x="2898"/>
        <item x="4884"/>
        <item x="791"/>
        <item x="3646"/>
        <item x="2334"/>
        <item x="1750"/>
        <item x="3373"/>
        <item x="4333"/>
        <item x="2353"/>
        <item x="1614"/>
        <item x="3099"/>
        <item x="909"/>
        <item x="830"/>
        <item x="2021"/>
        <item x="2763"/>
        <item x="2660"/>
        <item x="2604"/>
        <item x="620"/>
        <item x="405"/>
        <item x="4623"/>
        <item x="1258"/>
        <item x="2678"/>
        <item x="2405"/>
        <item x="1790"/>
        <item x="3064"/>
        <item x="3144"/>
        <item x="2920"/>
        <item x="2630"/>
        <item x="2218"/>
        <item x="2386"/>
        <item x="1126"/>
        <item x="4500"/>
        <item x="1479"/>
        <item x="4852"/>
        <item x="3726"/>
        <item x="3798"/>
        <item x="1799"/>
        <item x="2234"/>
        <item x="1409"/>
        <item x="2606"/>
        <item x="3461"/>
        <item x="2479"/>
        <item x="2693"/>
        <item x="4731"/>
        <item x="1962"/>
        <item x="4529"/>
        <item x="1777"/>
        <item x="3275"/>
        <item x="4345"/>
        <item x="4154"/>
        <item x="57"/>
        <item x="3435"/>
        <item x="4547"/>
        <item x="616"/>
        <item x="3245"/>
        <item x="2849"/>
        <item x="2666"/>
        <item x="2388"/>
        <item x="1355"/>
        <item x="999"/>
        <item x="3111"/>
        <item x="2603"/>
        <item x="4663"/>
        <item x="814"/>
        <item x="1165"/>
        <item x="3725"/>
        <item x="3161"/>
        <item x="2515"/>
        <item x="4916"/>
        <item x="2217"/>
        <item x="4111"/>
        <item x="1405"/>
        <item x="1700"/>
        <item x="4646"/>
        <item x="2485"/>
        <item x="4627"/>
        <item x="1144"/>
        <item x="4778"/>
        <item x="820"/>
        <item x="860"/>
        <item x="2999"/>
        <item x="2837"/>
        <item x="4776"/>
        <item x="2090"/>
        <item x="4385"/>
        <item x="3668"/>
        <item x="1997"/>
        <item x="4259"/>
        <item x="3939"/>
        <item x="2275"/>
        <item x="1022"/>
        <item x="3248"/>
        <item x="2568"/>
        <item x="1446"/>
        <item x="1583"/>
        <item x="4238"/>
        <item x="1475"/>
        <item x="1680"/>
        <item x="268"/>
        <item x="1087"/>
        <item x="1569"/>
        <item x="3105"/>
        <item x="312"/>
        <item x="2001"/>
        <item x="923"/>
        <item x="1752"/>
        <item x="4278"/>
        <item x="1014"/>
        <item x="455"/>
        <item x="2917"/>
        <item x="410"/>
        <item x="2794"/>
        <item x="4409"/>
        <item x="4490"/>
        <item x="2173"/>
        <item x="702"/>
        <item x="362"/>
        <item x="809"/>
        <item x="2213"/>
        <item x="1635"/>
        <item x="2182"/>
        <item x="4966"/>
        <item x="1295"/>
        <item x="4868"/>
        <item x="459"/>
        <item x="4417"/>
        <item x="2397"/>
        <item x="2404"/>
        <item x="1549"/>
        <item x="45"/>
        <item x="3656"/>
        <item x="3989"/>
        <item x="2367"/>
        <item x="469"/>
        <item x="3255"/>
        <item x="2550"/>
        <item x="3058"/>
        <item x="652"/>
        <item x="1307"/>
        <item x="3949"/>
        <item x="1281"/>
        <item x="3298"/>
        <item x="905"/>
        <item x="2959"/>
        <item x="772"/>
        <item x="3254"/>
        <item x="81"/>
        <item x="4644"/>
        <item x="3418"/>
        <item x="1780"/>
        <item x="3905"/>
        <item x="2934"/>
        <item x="4315"/>
        <item x="4479"/>
        <item x="2074"/>
        <item x="16"/>
        <item x="1577"/>
        <item x="3859"/>
        <item x="1667"/>
        <item x="2351"/>
        <item x="1518"/>
        <item x="4679"/>
        <item x="3913"/>
        <item x="3763"/>
        <item x="1871"/>
        <item x="4266"/>
        <item x="4221"/>
        <item x="220"/>
        <item x="526"/>
        <item x="4001"/>
        <item x="4185"/>
        <item x="3571"/>
        <item x="3475"/>
        <item x="2152"/>
        <item x="1159"/>
        <item x="1864"/>
        <item x="4864"/>
        <item x="3336"/>
        <item x="4845"/>
        <item x="4781"/>
        <item x="4053"/>
        <item x="1366"/>
        <item x="1433"/>
        <item x="1886"/>
        <item x="2166"/>
        <item x="1463"/>
        <item x="1338"/>
        <item x="1375"/>
        <item x="957"/>
        <item x="636"/>
        <item x="4794"/>
        <item x="742"/>
        <item x="4492"/>
        <item x="3001"/>
        <item x="4222"/>
        <item x="2575"/>
        <item x="1314"/>
        <item x="2309"/>
        <item x="1837"/>
        <item x="1086"/>
        <item x="548"/>
        <item x="2626"/>
        <item x="672"/>
        <item x="1743"/>
        <item x="1807"/>
        <item x="2572"/>
        <item x="450"/>
        <item x="4551"/>
        <item x="300"/>
        <item x="256"/>
        <item x="1522"/>
        <item x="2597"/>
        <item x="4114"/>
        <item x="2149"/>
        <item x="555"/>
        <item x="3729"/>
        <item x="3892"/>
        <item x="848"/>
        <item x="1082"/>
        <item x="4568"/>
        <item x="386"/>
        <item x="2077"/>
        <item x="4083"/>
        <item x="2344"/>
        <item x="3532"/>
        <item x="396"/>
        <item x="4128"/>
        <item x="498"/>
        <item x="4086"/>
        <item x="863"/>
        <item x="1613"/>
        <item x="4652"/>
        <item x="4537"/>
        <item x="4879"/>
        <item x="1316"/>
        <item x="2061"/>
        <item x="357"/>
        <item x="2816"/>
        <item x="352"/>
        <item x="4141"/>
        <item x="2205"/>
        <item x="399"/>
        <item x="4981"/>
        <item x="4215"/>
        <item x="596"/>
        <item x="3272"/>
        <item x="1853"/>
        <item x="3350"/>
        <item x="4368"/>
        <item x="3055"/>
        <item x="53"/>
        <item x="3715"/>
        <item x="302"/>
        <item x="3814"/>
        <item x="4237"/>
        <item x="4498"/>
        <item x="3863"/>
        <item x="581"/>
        <item x="160"/>
        <item x="3849"/>
        <item x="2539"/>
        <item x="2005"/>
        <item x="664"/>
        <item x="2452"/>
        <item x="761"/>
        <item x="892"/>
        <item x="2822"/>
        <item x="2030"/>
        <item x="519"/>
        <item x="3020"/>
        <item x="3561"/>
        <item x="1661"/>
        <item x="1582"/>
        <item x="2402"/>
        <item x="4304"/>
        <item x="3799"/>
        <item x="915"/>
        <item x="344"/>
        <item x="4837"/>
        <item x="292"/>
        <item x="4149"/>
        <item x="2174"/>
        <item x="354"/>
        <item x="3172"/>
        <item x="2354"/>
        <item x="4491"/>
        <item x="3505"/>
        <item x="2960"/>
        <item x="2716"/>
        <item x="320"/>
        <item x="1229"/>
        <item x="4125"/>
        <item x="1778"/>
        <item x="2770"/>
        <item x="3977"/>
        <item x="4036"/>
        <item x="3420"/>
        <item x="195"/>
        <item x="418"/>
        <item x="2094"/>
        <item x="2460"/>
        <item x="1323"/>
        <item x="566"/>
        <item x="4891"/>
        <item x="3860"/>
        <item x="4723"/>
        <item x="2076"/>
        <item x="2041"/>
        <item x="916"/>
        <item x="1048"/>
        <item x="2144"/>
        <item x="4103"/>
        <item x="3692"/>
        <item x="4851"/>
        <item x="3040"/>
        <item x="1660"/>
        <item x="3691"/>
        <item x="2888"/>
        <item x="366"/>
        <item x="4432"/>
        <item x="4406"/>
        <item x="3331"/>
        <item x="4952"/>
        <item x="4285"/>
        <item x="2599"/>
        <item x="2465"/>
        <item x="810"/>
        <item x="207"/>
        <item x="2659"/>
        <item x="4045"/>
        <item x="528"/>
        <item x="1029"/>
        <item x="711"/>
        <item x="3679"/>
        <item x="1865"/>
        <item x="3711"/>
        <item x="3308"/>
        <item x="3300"/>
        <item x="189"/>
        <item x="2788"/>
        <item x="971"/>
        <item x="70"/>
        <item x="264"/>
        <item x="2873"/>
        <item x="3701"/>
        <item x="1995"/>
        <item x="1869"/>
        <item x="1061"/>
        <item x="689"/>
        <item x="3997"/>
        <item x="1135"/>
        <item x="2636"/>
        <item x="2497"/>
        <item x="1434"/>
        <item x="290"/>
        <item x="670"/>
        <item x="1000"/>
        <item x="3159"/>
        <item x="188"/>
        <item x="1143"/>
        <item x="2795"/>
        <item x="4348"/>
        <item x="1748"/>
        <item x="1892"/>
        <item x="2668"/>
        <item x="4738"/>
        <item x="4109"/>
        <item x="1199"/>
        <item x="92"/>
        <item x="248"/>
        <item x="1833"/>
        <item x="952"/>
        <item x="822"/>
        <item x="2080"/>
        <item x="1196"/>
        <item x="3428"/>
        <item x="3765"/>
        <item x="517"/>
        <item x="514"/>
        <item x="1497"/>
        <item x="2296"/>
        <item x="4429"/>
        <item x="2219"/>
        <item x="2042"/>
        <item x="4914"/>
        <item x="4474"/>
        <item x="1789"/>
        <item x="4088"/>
        <item x="1682"/>
        <item x="1920"/>
        <item x="3362"/>
        <item x="2972"/>
        <item x="4903"/>
        <item x="691"/>
        <item x="3851"/>
        <item x="1401"/>
        <item x="3153"/>
        <item x="4985"/>
        <item x="1451"/>
        <item x="4394"/>
        <item x="1429"/>
        <item x="2751"/>
        <item x="1452"/>
        <item x="2853"/>
        <item x="4105"/>
        <item x="308"/>
        <item x="1585"/>
        <item x="4190"/>
        <item x="3809"/>
        <item x="4153"/>
        <item x="4579"/>
        <item x="4419"/>
        <item x="4860"/>
        <item x="2551"/>
        <item x="2463"/>
        <item x="3208"/>
        <item x="1565"/>
        <item x="2591"/>
        <item x="3659"/>
        <item x="4089"/>
        <item x="4403"/>
        <item x="4950"/>
        <item x="1793"/>
        <item x="3826"/>
        <item x="2500"/>
        <item x="4275"/>
        <item x="316"/>
        <item x="314"/>
        <item x="4451"/>
        <item x="2696"/>
        <item x="1894"/>
        <item x="2580"/>
        <item x="3752"/>
        <item x="768"/>
        <item x="2449"/>
        <item x="903"/>
        <item x="2527"/>
        <item x="2802"/>
        <item x="68"/>
        <item x="4392"/>
        <item x="2359"/>
        <item x="2433"/>
        <item x="4977"/>
        <item x="3523"/>
        <item x="3197"/>
        <item x="3472"/>
        <item x="816"/>
        <item x="2206"/>
        <item x="1696"/>
        <item x="1361"/>
        <item x="2887"/>
        <item x="956"/>
        <item x="22"/>
        <item x="4697"/>
        <item x="1880"/>
        <item x="4138"/>
        <item x="3219"/>
        <item x="4061"/>
        <item x="744"/>
        <item x="805"/>
        <item x="4774"/>
        <item x="1900"/>
        <item x="77"/>
        <item x="4038"/>
        <item x="4772"/>
        <item x="4241"/>
        <item x="4805"/>
        <item x="3269"/>
        <item x="1974"/>
        <item x="6"/>
        <item x="2163"/>
        <item x="379"/>
        <item x="3818"/>
        <item x="3093"/>
        <item x="3931"/>
        <item x="1195"/>
        <item x="2039"/>
        <item x="4665"/>
        <item x="4271"/>
        <item x="1840"/>
        <item x="2526"/>
        <item x="836"/>
        <item x="146"/>
        <item x="3633"/>
        <item x="3766"/>
        <item x="4441"/>
        <item x="4888"/>
        <item x="2195"/>
        <item x="4743"/>
        <item x="4700"/>
        <item x="1297"/>
        <item x="4484"/>
        <item x="2226"/>
        <item x="4945"/>
        <item x="763"/>
        <item x="2847"/>
        <item x="1141"/>
        <item x="3693"/>
        <item x="3169"/>
        <item x="4207"/>
        <item x="3741"/>
        <item x="1472"/>
        <item x="1050"/>
        <item x="3607"/>
        <item x="2191"/>
        <item x="1615"/>
        <item x="3673"/>
        <item x="3098"/>
        <item x="1113"/>
        <item x="1903"/>
        <item x="2274"/>
        <item x="4283"/>
        <item x="3723"/>
        <item x="3645"/>
        <item x="1954"/>
        <item x="387"/>
        <item x="2840"/>
        <item x="2423"/>
        <item x="4633"/>
        <item x="2894"/>
        <item x="4790"/>
        <item x="1484"/>
        <item x="2554"/>
        <item x="726"/>
        <item x="1351"/>
        <item x="3189"/>
        <item x="1684"/>
        <item x="3584"/>
        <item x="182"/>
        <item x="140"/>
        <item x="3146"/>
        <item x="994"/>
        <item x="2818"/>
        <item x="1609"/>
        <item x="4632"/>
        <item x="186"/>
        <item x="1242"/>
        <item x="3844"/>
        <item x="2557"/>
        <item x="3598"/>
        <item x="1970"/>
        <item x="432"/>
        <item x="2024"/>
        <item x="286"/>
        <item x="3129"/>
        <item x="2789"/>
        <item x="1134"/>
        <item x="4800"/>
        <item x="3008"/>
        <item x="2874"/>
        <item x="3464"/>
        <item x="3687"/>
        <item x="113"/>
        <item x="3011"/>
        <item x="3709"/>
        <item x="3080"/>
        <item x="3451"/>
        <item x="3397"/>
        <item x="4606"/>
        <item x="2806"/>
        <item x="134"/>
        <item x="668"/>
        <item x="3613"/>
        <item x="4674"/>
        <item x="4310"/>
        <item x="1461"/>
        <item x="3696"/>
        <item x="3492"/>
        <item x="894"/>
        <item x="3486"/>
        <item x="4840"/>
        <item x="2616"/>
        <item x="4421"/>
        <item x="1579"/>
        <item x="2750"/>
        <item x="4006"/>
        <item x="3991"/>
        <item x="1236"/>
        <item x="2246"/>
        <item x="1987"/>
        <item x="3211"/>
        <item x="1956"/>
        <item x="3669"/>
        <item x="775"/>
        <item x="3053"/>
        <item x="2702"/>
        <item x="2435"/>
        <item x="2915"/>
        <item x="24"/>
        <item x="2744"/>
        <item x="1638"/>
        <item x="4519"/>
        <item x="2085"/>
        <item x="278"/>
        <item x="846"/>
        <item x="1496"/>
        <item x="1302"/>
        <item x="4897"/>
        <item x="4401"/>
        <item x="2715"/>
        <item x="1949"/>
        <item x="1320"/>
        <item x="204"/>
        <item x="4982"/>
        <item x="786"/>
        <item x="4375"/>
        <item x="1992"/>
        <item x="4246"/>
        <item x="2328"/>
        <item x="625"/>
        <item x="2903"/>
        <item x="4420"/>
        <item x="1647"/>
        <item x="4561"/>
        <item x="2429"/>
        <item x="885"/>
        <item x="2474"/>
        <item x="282"/>
        <item x="3641"/>
        <item x="3019"/>
        <item x="1981"/>
        <item x="1882"/>
        <item x="4043"/>
        <item x="3894"/>
        <item x="931"/>
        <item x="249"/>
        <item x="2655"/>
        <item x="752"/>
        <item x="4470"/>
        <item x="3455"/>
        <item x="4113"/>
        <item x="3295"/>
        <item x="2268"/>
        <item x="1735"/>
        <item x="2824"/>
        <item x="2775"/>
        <item x="3097"/>
        <item x="417"/>
        <item x="875"/>
        <item x="1187"/>
        <item x="2946"/>
        <item x="3953"/>
        <item x="716"/>
        <item x="3817"/>
        <item x="2471"/>
        <item x="4279"/>
        <item x="4220"/>
        <item x="3398"/>
        <item x="3261"/>
        <item x="2369"/>
        <item x="3056"/>
        <item x="1827"/>
        <item x="3148"/>
        <item x="1270"/>
        <item x="3289"/>
        <item x="4605"/>
        <item x="1114"/>
        <item x="281"/>
        <item x="781"/>
        <item x="3824"/>
        <item x="1045"/>
        <item x="2422"/>
        <item x="3775"/>
        <item x="1566"/>
        <item x="493"/>
        <item x="185"/>
        <item x="1059"/>
        <item x="1941"/>
        <item x="2126"/>
        <item x="1234"/>
        <item x="1306"/>
        <item x="3088"/>
        <item x="1521"/>
        <item x="4552"/>
        <item x="202"/>
        <item x="2198"/>
        <item x="4610"/>
        <item x="3185"/>
        <item x="4729"/>
        <item x="2644"/>
        <item x="2124"/>
        <item x="3315"/>
        <item x="4408"/>
        <item x="2547"/>
        <item x="792"/>
        <item x="4059"/>
        <item x="4354"/>
        <item x="4002"/>
        <item x="3995"/>
        <item x="2879"/>
        <item x="2889"/>
        <item x="3529"/>
        <item x="1848"/>
        <item x="4684"/>
        <item x="3210"/>
        <item x="1888"/>
        <item x="2325"/>
        <item x="1503"/>
        <item x="428"/>
        <item x="3964"/>
        <item x="2270"/>
        <item x="2939"/>
        <item x="1329"/>
        <item x="4373"/>
        <item x="2103"/>
        <item x="4594"/>
        <item x="2883"/>
        <item x="1580"/>
        <item x="2269"/>
        <item x="1319"/>
        <item x="2522"/>
        <item x="1914"/>
        <item x="591"/>
        <item x="758"/>
        <item x="4349"/>
        <item x="524"/>
        <item x="4650"/>
        <item x="1885"/>
        <item x="4073"/>
        <item x="921"/>
        <item x="4230"/>
        <item x="4242"/>
        <item x="2082"/>
        <item x="2621"/>
        <item x="1365"/>
        <item x="4019"/>
        <item x="4232"/>
        <item x="65"/>
        <item x="642"/>
        <item x="1620"/>
        <item x="2398"/>
        <item x="1483"/>
        <item x="296"/>
        <item x="1072"/>
        <item x="60"/>
        <item x="4344"/>
        <item x="4640"/>
        <item x="238"/>
        <item x="3895"/>
        <item x="381"/>
        <item x="937"/>
        <item x="1957"/>
        <item x="129"/>
        <item x="2949"/>
        <item x="1707"/>
        <item x="3508"/>
        <item x="3567"/>
        <item x="1866"/>
        <item x="2393"/>
        <item x="572"/>
        <item x="4320"/>
        <item x="1286"/>
        <item x="2169"/>
        <item x="4324"/>
        <item x="3344"/>
        <item x="4033"/>
        <item x="258"/>
        <item x="1308"/>
        <item x="2598"/>
        <item x="4201"/>
        <item x="1775"/>
        <item x="3563"/>
        <item x="727"/>
        <item x="2355"/>
        <item x="402"/>
        <item x="1838"/>
        <item x="3832"/>
        <item x="4364"/>
        <item x="4814"/>
        <item x="857"/>
        <item x="85"/>
        <item x="196"/>
        <item x="407"/>
        <item x="4961"/>
        <item x="880"/>
        <item x="2123"/>
        <item x="3462"/>
        <item x="4127"/>
        <item x="1590"/>
        <item x="2905"/>
        <item x="3"/>
        <item x="4276"/>
        <item x="4929"/>
        <item x="2948"/>
        <item x="240"/>
        <item x="3090"/>
        <item x="2656"/>
        <item x="644"/>
        <item x="1397"/>
        <item x="3235"/>
        <item x="4165"/>
        <item x="3443"/>
        <item x="2615"/>
        <item x="1163"/>
        <item x="2870"/>
        <item x="2119"/>
        <item x="3177"/>
        <item x="1697"/>
        <item x="2171"/>
        <item x="4151"/>
        <item x="4212"/>
        <item x="34"/>
        <item x="680"/>
        <item x="2453"/>
        <item x="3038"/>
        <item x="3195"/>
        <item x="4366"/>
        <item x="2652"/>
        <item x="227"/>
        <item x="2238"/>
        <item x="4990"/>
        <item x="41"/>
        <item x="2765"/>
        <item x="1288"/>
        <item x="4361"/>
        <item x="823"/>
        <item x="3481"/>
        <item x="3801"/>
        <item x="3549"/>
        <item x="1193"/>
        <item x="419"/>
        <item x="2855"/>
        <item x="3372"/>
        <item x="2277"/>
        <item x="4504"/>
        <item x="869"/>
        <item x="338"/>
        <item x="1303"/>
        <item x="3066"/>
        <item x="125"/>
        <item x="1153"/>
        <item x="2700"/>
        <item x="1368"/>
        <item x="1161"/>
        <item x="703"/>
        <item x="3780"/>
        <item x="145"/>
        <item x="98"/>
        <item x="2222"/>
        <item x="2838"/>
        <item x="2555"/>
        <item x="4957"/>
        <item x="3394"/>
        <item x="2153"/>
        <item x="3904"/>
        <item x="1721"/>
        <item x="3947"/>
        <item x="3228"/>
        <item x="582"/>
        <item x="1606"/>
        <item x="4144"/>
        <item x="3495"/>
        <item x="2418"/>
        <item x="1994"/>
        <item x="1877"/>
        <item x="1474"/>
        <item x="1536"/>
        <item x="2250"/>
        <item x="3125"/>
        <item x="3396"/>
        <item x="4875"/>
        <item x="3264"/>
        <item x="4496"/>
        <item x="812"/>
        <item x="1783"/>
        <item x="3637"/>
        <item x="4224"/>
        <item x="2958"/>
        <item x="2786"/>
        <item x="2307"/>
        <item x="4832"/>
        <item x="2197"/>
        <item x="1928"/>
        <item x="4530"/>
        <item x="4819"/>
        <item x="4974"/>
        <item x="1362"/>
        <item x="2276"/>
        <item x="4562"/>
        <item x="1148"/>
        <item x="4843"/>
        <item x="2596"/>
        <item x="1784"/>
        <item x="3280"/>
        <item x="508"/>
        <item x="1230"/>
        <item x="1276"/>
        <item x="1921"/>
        <item x="2466"/>
        <item x="1488"/>
        <item x="1076"/>
        <item x="3041"/>
        <item x="3647"/>
        <item x="4239"/>
        <item x="4764"/>
        <item x="128"/>
        <item x="2399"/>
        <item x="2543"/>
        <item x="3742"/>
        <item x="2725"/>
        <item x="3218"/>
        <item x="4468"/>
        <item x="1209"/>
        <item x="291"/>
        <item x="2207"/>
        <item x="1169"/>
        <item x="1964"/>
        <item x="801"/>
        <item x="3738"/>
        <item x="1959"/>
        <item x="693"/>
        <item x="3751"/>
        <item x="3369"/>
        <item x="3226"/>
        <item x="3306"/>
        <item x="2052"/>
        <item x="2670"/>
        <item x="854"/>
        <item x="783"/>
        <item x="3842"/>
        <item x="1147"/>
        <item x="2377"/>
        <item x="637"/>
        <item x="4328"/>
        <item x="1971"/>
        <item x="4901"/>
        <item x="1608"/>
        <item x="3655"/>
        <item x="3937"/>
        <item x="4710"/>
        <item x="3292"/>
        <item x="67"/>
        <item x="1990"/>
        <item x="2821"/>
        <item x="1049"/>
        <item x="3553"/>
        <item x="3586"/>
        <item x="1389"/>
        <item x="831"/>
        <item x="4305"/>
        <item x="3698"/>
        <item x="3778"/>
        <item x="4162"/>
        <item x="2316"/>
        <item x="1315"/>
        <item x="1386"/>
        <item x="323"/>
        <item x="4234"/>
        <item x="3015"/>
        <item x="457"/>
        <item x="2979"/>
        <item x="4690"/>
        <item x="3380"/>
        <item x="2583"/>
        <item x="3575"/>
        <item x="4444"/>
        <item x="464"/>
        <item x="3024"/>
        <item x="3147"/>
        <item x="1648"/>
        <item x="4775"/>
        <item x="4792"/>
        <item x="2310"/>
        <item x="527"/>
        <item x="4228"/>
        <item x="1669"/>
        <item x="1385"/>
        <item x="139"/>
        <item x="1382"/>
        <item x="236"/>
        <item x="273"/>
        <item x="1476"/>
        <item x="326"/>
        <item x="4176"/>
        <item x="3835"/>
        <item x="3540"/>
        <item x="4512"/>
        <item x="1925"/>
        <item x="1155"/>
        <item x="3133"/>
        <item x="3513"/>
        <item x="237"/>
        <item x="2490"/>
        <item x="4433"/>
        <item x="4615"/>
        <item x="1811"/>
        <item x="1926"/>
        <item x="3257"/>
        <item x="928"/>
        <item x="2134"/>
        <item x="2608"/>
        <item x="1325"/>
        <item x="3050"/>
        <item x="449"/>
        <item x="4020"/>
        <item x="4838"/>
        <item x="2684"/>
        <item x="1392"/>
        <item x="3548"/>
        <item x="4563"/>
        <item x="3827"/>
        <item x="471"/>
        <item x="1591"/>
        <item x="817"/>
        <item x="3845"/>
        <item x="1145"/>
        <item x="4325"/>
        <item x="1027"/>
        <item x="2249"/>
        <item x="1573"/>
        <item x="1157"/>
        <item x="2291"/>
        <item x="4971"/>
        <item x="2214"/>
        <item x="1758"/>
        <item x="474"/>
        <item x="4739"/>
        <item x="4509"/>
        <item x="3527"/>
        <item x="63"/>
        <item x="2434"/>
        <item x="3808"/>
        <item x="4983"/>
        <item x="2450"/>
        <item x="4928"/>
        <item x="1797"/>
        <item x="3615"/>
        <item x="3389"/>
        <item x="2724"/>
        <item x="3196"/>
        <item x="4651"/>
        <item x="1567"/>
        <item x="3667"/>
        <item x="4507"/>
        <item x="1444"/>
        <item x="2730"/>
        <item x="1550"/>
        <item x="2129"/>
        <item x="866"/>
        <item x="4182"/>
        <item x="2067"/>
        <item x="1191"/>
        <item x="1772"/>
        <item x="2140"/>
        <item x="661"/>
        <item x="3994"/>
        <item x="4653"/>
        <item x="3342"/>
        <item x="2809"/>
        <item x="1893"/>
        <item x="3624"/>
        <item x="4443"/>
        <item x="651"/>
        <item x="4913"/>
        <item x="2032"/>
        <item x="2260"/>
        <item x="4666"/>
        <item x="280"/>
        <item x="1406"/>
        <item x="2720"/>
        <item x="4692"/>
        <item x="1203"/>
        <item x="1998"/>
        <item x="499"/>
        <item x="4724"/>
        <item x="89"/>
        <item x="3002"/>
        <item x="2091"/>
        <item x="4371"/>
        <item x="977"/>
        <item x="4602"/>
        <item x="2803"/>
        <item x="3608"/>
        <item x="4376"/>
        <item x="2858"/>
        <item x="2289"/>
        <item x="1318"/>
        <item x="4782"/>
        <item x="589"/>
        <item x="1975"/>
        <item x="704"/>
        <item x="1370"/>
        <item x="1876"/>
        <item x="420"/>
        <item x="3988"/>
        <item x="4695"/>
        <item x="2574"/>
        <item x="4589"/>
        <item x="2148"/>
        <item x="3327"/>
        <item x="1551"/>
        <item x="2851"/>
        <item x="1688"/>
        <item x="433"/>
        <item x="898"/>
        <item x="1324"/>
        <item x="1032"/>
        <item x="1112"/>
        <item x="2118"/>
        <item x="4944"/>
        <item x="1067"/>
        <item x="1559"/>
        <item x="1512"/>
        <item x="2980"/>
        <item x="4428"/>
        <item x="4972"/>
        <item x="2523"/>
        <item x="2817"/>
        <item x="3699"/>
        <item x="948"/>
        <item x="4378"/>
        <item x="216"/>
        <item x="1812"/>
        <item x="507"/>
        <item x="4007"/>
        <item x="1818"/>
        <item x="1299"/>
        <item x="2973"/>
        <item x="3918"/>
        <item x="2977"/>
        <item x="570"/>
        <item x="1284"/>
        <item x="2904"/>
        <item x="705"/>
        <item x="1294"/>
        <item x="1745"/>
        <item x="2347"/>
        <item x="1322"/>
        <item x="2721"/>
        <item x="4119"/>
        <item x="1149"/>
        <item x="746"/>
        <item x="4753"/>
        <item x="4791"/>
        <item x="825"/>
        <item x="3229"/>
        <item x="626"/>
        <item x="806"/>
        <item x="2407"/>
        <item x="4485"/>
        <item x="539"/>
        <item x="4178"/>
        <item x="1710"/>
        <item x="4090"/>
        <item x="1450"/>
        <item x="4456"/>
        <item x="158"/>
        <item x="1618"/>
        <item x="4434"/>
        <item x="1004"/>
        <item x="2634"/>
        <item x="3296"/>
        <item x="4515"/>
        <item x="3364"/>
        <item x="1863"/>
        <item x="1908"/>
        <item x="1413"/>
        <item x="3238"/>
        <item x="1847"/>
        <item x="4042"/>
        <item x="1623"/>
        <item x="1013"/>
        <item x="2862"/>
        <item x="845"/>
        <item x="3168"/>
        <item x="4622"/>
        <item x="1073"/>
        <item x="438"/>
        <item x="3524"/>
        <item x="919"/>
        <item x="1878"/>
        <item x="3203"/>
        <item x="1410"/>
        <item x="2826"/>
        <item x="4706"/>
        <item x="2128"/>
        <item x="2560"/>
        <item x="3582"/>
        <item x="3852"/>
        <item x="4773"/>
        <item x="4404"/>
        <item x="4701"/>
        <item x="1712"/>
        <item x="148"/>
        <item x="4233"/>
        <item x="3580"/>
        <item x="3178"/>
        <item x="489"/>
        <item x="1298"/>
        <item x="3969"/>
        <item x="769"/>
        <item x="1868"/>
        <item x="456"/>
        <item x="1561"/>
        <item x="715"/>
        <item x="1101"/>
        <item x="3270"/>
        <item x="3293"/>
        <item x="4955"/>
        <item x="3559"/>
        <item x="2009"/>
        <item x="576"/>
        <item x="4550"/>
        <item x="3421"/>
        <item x="1952"/>
        <item x="3162"/>
        <item x="3240"/>
        <item x="2469"/>
        <item x="4087"/>
        <item x="2189"/>
        <item x="3383"/>
        <item x="1379"/>
        <item x="5"/>
        <item x="1471"/>
        <item x="2991"/>
        <item x="3312"/>
        <item x="2733"/>
        <item x="307"/>
        <item x="4590"/>
        <item x="1312"/>
        <item x="2424"/>
        <item x="2384"/>
        <item x="4765"/>
        <item x="4505"/>
        <item x="588"/>
        <item x="133"/>
        <item x="2115"/>
        <item x="2109"/>
        <item x="804"/>
        <item x="613"/>
        <item x="1094"/>
        <item x="927"/>
        <item x="2178"/>
        <item x="2932"/>
        <item x="315"/>
        <item x="1792"/>
        <item x="95"/>
        <item x="4495"/>
        <item x="2510"/>
        <item x="671"/>
        <item x="567"/>
        <item x="318"/>
        <item x="4037"/>
        <item x="52"/>
        <item x="1251"/>
        <item x="305"/>
        <item x="932"/>
        <item x="4256"/>
        <item x="30"/>
        <item x="818"/>
        <item x="2146"/>
        <item x="37"/>
        <item x="1260"/>
        <item x="3901"/>
        <item x="1065"/>
        <item x="960"/>
        <item x="521"/>
        <item x="1017"/>
        <item x="4391"/>
        <item x="2486"/>
        <item x="1221"/>
        <item x="685"/>
        <item x="427"/>
        <item x="1828"/>
        <item x="2057"/>
        <item x="425"/>
        <item x="3402"/>
        <item x="3291"/>
        <item x="1822"/>
        <item x="1937"/>
        <item x="3681"/>
        <item x="389"/>
        <item x="4211"/>
        <item x="1825"/>
        <item x="3006"/>
        <item x="2081"/>
        <item x="1902"/>
        <item x="3929"/>
        <item x="1423"/>
        <item x="2566"/>
        <item x="112"/>
        <item x="3764"/>
        <item x="4657"/>
        <item x="4895"/>
        <item x="4656"/>
        <item x="3368"/>
        <item x="4035"/>
        <item x="1349"/>
        <item x="3604"/>
        <item x="2254"/>
        <item x="1988"/>
        <item x="4969"/>
        <item x="1282"/>
        <item x="2049"/>
        <item x="2495"/>
        <item x="882"/>
        <item x="2374"/>
        <item x="819"/>
        <item x="1279"/>
        <item x="740"/>
        <item x="2964"/>
        <item x="4521"/>
        <item x="1596"/>
        <item x="71"/>
        <item x="2019"/>
        <item x="934"/>
        <item x="790"/>
        <item x="4489"/>
        <item x="310"/>
        <item x="4004"/>
        <item x="2801"/>
        <item x="3092"/>
        <item x="3143"/>
        <item x="4930"/>
        <item x="850"/>
        <item x="2836"/>
        <item x="4937"/>
        <item x="2637"/>
        <item x="1185"/>
        <item x="2627"/>
        <item x="4542"/>
        <item x="516"/>
        <item x="136"/>
        <item x="3307"/>
        <item x="976"/>
        <item x="4302"/>
        <item x="2187"/>
        <item x="1360"/>
        <item x="252"/>
        <item x="2048"/>
        <item x="1628"/>
        <item x="2494"/>
        <item x="2962"/>
        <item x="3445"/>
        <item x="631"/>
        <item x="2023"/>
        <item x="3579"/>
        <item x="3232"/>
        <item x="2349"/>
        <item x="1919"/>
        <item x="3528"/>
        <item x="4771"/>
        <item x="3506"/>
        <item x="3677"/>
        <item x="1861"/>
        <item x="233"/>
        <item x="2966"/>
        <item x="3212"/>
        <item x="1538"/>
        <item x="4202"/>
        <item x="4289"/>
        <item x="3525"/>
        <item x="4177"/>
        <item x="4716"/>
        <item x="1239"/>
        <item x="1046"/>
        <item x="2747"/>
        <item x="1694"/>
        <item x="3911"/>
        <item x="3018"/>
        <item x="277"/>
        <item x="3631"/>
        <item x="2010"/>
        <item x="3883"/>
        <item x="967"/>
        <item x="688"/>
        <item x="1482"/>
        <item x="756"/>
        <item x="2899"/>
        <item x="2667"/>
        <item x="2692"/>
        <item x="3409"/>
        <item x="229"/>
        <item x="949"/>
        <item x="962"/>
        <item x="3268"/>
        <item x="4933"/>
        <item x="4011"/>
        <item x="1116"/>
        <item x="392"/>
        <item x="4438"/>
        <item x="214"/>
        <item x="979"/>
        <item x="963"/>
        <item x="2122"/>
        <item x="178"/>
        <item x="4758"/>
        <item x="187"/>
        <item x="4357"/>
        <item x="3829"/>
        <item x="2002"/>
        <item x="641"/>
        <item x="4098"/>
        <item x="3800"/>
        <item x="1020"/>
        <item x="2381"/>
        <item x="2885"/>
        <item x="4000"/>
        <item x="3788"/>
        <item x="76"/>
        <item x="1205"/>
        <item x="2931"/>
        <item x="634"/>
        <item x="2482"/>
        <item x="2791"/>
        <item x="3138"/>
        <item x="4029"/>
        <item x="4830"/>
        <item x="4658"/>
        <item x="4702"/>
        <item x="3406"/>
        <item x="3415"/>
        <item x="3983"/>
        <item x="2201"/>
        <item x="164"/>
        <item x="2968"/>
        <item x="969"/>
        <item x="3595"/>
        <item x="951"/>
        <item x="243"/>
        <item x="2505"/>
        <item x="2299"/>
        <item x="1010"/>
        <item x="1674"/>
        <item x="4857"/>
        <item x="1109"/>
        <item x="3848"/>
        <item x="3671"/>
        <item x="3463"/>
        <item x="2358"/>
        <item x="560"/>
        <item x="365"/>
        <item x="380"/>
        <item x="3252"/>
        <item x="4820"/>
        <item x="4235"/>
        <item x="500"/>
        <item x="3025"/>
        <item x="1657"/>
        <item x="4558"/>
        <item x="2072"/>
        <item x="210"/>
        <item x="4906"/>
        <item x="1414"/>
        <item x="1462"/>
        <item x="1681"/>
        <item x="3534"/>
        <item x="1691"/>
        <item x="1589"/>
        <item x="4427"/>
        <item x="1183"/>
        <item x="4533"/>
        <item x="1356"/>
        <item x="3060"/>
        <item x="2357"/>
        <item x="4416"/>
        <item x="1523"/>
        <item x="2756"/>
        <item x="4442"/>
        <item x="1662"/>
        <item x="1826"/>
        <item x="176"/>
        <item x="114"/>
        <item x="4405"/>
        <item x="3973"/>
        <item x="46"/>
        <item x="4754"/>
        <item x="2758"/>
        <item x="2772"/>
        <item x="3304"/>
        <item x="3363"/>
        <item x="3429"/>
        <item x="1249"/>
        <item x="267"/>
        <item x="4899"/>
        <item x="4350"/>
        <item x="2194"/>
        <item x="3163"/>
        <item x="2832"/>
        <item x="990"/>
        <item x="2685"/>
        <item x="2528"/>
        <item x="2911"/>
        <item x="2971"/>
        <item x="1287"/>
        <item x="1560"/>
        <item x="4199"/>
        <item x="2558"/>
        <item x="170"/>
        <item x="2869"/>
        <item x="3872"/>
        <item x="3797"/>
        <item x="13"/>
        <item x="2390"/>
        <item x="2496"/>
        <item x="3310"/>
        <item x="3642"/>
        <item x="615"/>
        <item x="4962"/>
        <item x="2760"/>
        <item x="3560"/>
        <item x="434"/>
        <item x="3636"/>
        <item x="3042"/>
        <item x="2941"/>
        <item x="2982"/>
        <item x="4756"/>
        <item x="4175"/>
        <item x="3483"/>
        <item x="2142"/>
        <item x="28"/>
        <item x="3585"/>
        <item x="1238"/>
        <item x="1235"/>
        <item x="4455"/>
        <item x="1054"/>
        <item x="3104"/>
        <item x="4978"/>
        <item x="1296"/>
        <item x="3382"/>
        <item x="735"/>
        <item x="1546"/>
        <item x="622"/>
        <item x="4744"/>
        <item x="2281"/>
        <item x="2239"/>
        <item x="3165"/>
        <item x="346"/>
        <item x="3990"/>
        <item x="3621"/>
        <item x="2376"/>
        <item x="342"/>
        <item x="4528"/>
        <item x="2519"/>
        <item x="2585"/>
        <item x="3183"/>
        <item x="2690"/>
        <item x="1506"/>
        <item x="868"/>
        <item x="1467"/>
        <item x="3714"/>
        <item x="1396"/>
        <item x="3276"/>
        <item x="3526"/>
        <item x="451"/>
        <item x="3433"/>
        <item x="3070"/>
        <item x="1376"/>
        <item x="1740"/>
        <item x="4668"/>
        <item x="3000"/>
        <item x="2665"/>
        <item x="3976"/>
        <item x="3330"/>
        <item x="2631"/>
        <item x="3837"/>
        <item x="3602"/>
        <item x="2595"/>
        <item x="4282"/>
        <item x="4069"/>
        <item x="2578"/>
        <item x="2502"/>
        <item x="2508"/>
        <item x="2300"/>
        <item x="1449"/>
        <item x="2641"/>
        <item x="2413"/>
        <item x="4248"/>
        <item x="1133"/>
        <item x="3401"/>
        <item x="1627"/>
        <item x="1257"/>
        <item x="2455"/>
        <item x="1766"/>
        <item x="1265"/>
        <item x="1842"/>
        <item x="234"/>
        <item x="4522"/>
        <item x="3065"/>
        <item x="304"/>
        <item x="4737"/>
        <item x="3359"/>
        <item x="2746"/>
        <item x="1259"/>
        <item x="3658"/>
        <item x="4870"/>
        <item x="1219"/>
        <item x="3079"/>
        <item x="454"/>
        <item x="3118"/>
        <item x="3039"/>
        <item x="1485"/>
        <item x="4068"/>
        <item x="4031"/>
        <item x="2089"/>
        <item x="4367"/>
        <item x="2859"/>
        <item x="991"/>
        <item x="4641"/>
        <item x="1942"/>
        <item x="3907"/>
        <item x="444"/>
        <item x="3767"/>
        <item x="4531"/>
        <item x="2943"/>
        <item x="2183"/>
        <item x="4273"/>
        <item x="2974"/>
        <item x="3288"/>
        <item x="3889"/>
        <item x="1404"/>
        <item x="74"/>
        <item x="1771"/>
        <item x="4023"/>
        <item x="1261"/>
        <item x="1779"/>
        <item x="2336"/>
        <item x="2827"/>
        <item x="3167"/>
        <item x="4159"/>
        <item x="3545"/>
        <item x="3355"/>
        <item x="3773"/>
        <item x="4904"/>
        <item x="1416"/>
        <item x="3596"/>
        <item x="638"/>
        <item x="1499"/>
        <item x="2185"/>
        <item x="2669"/>
        <item x="4620"/>
        <item x="3968"/>
        <item x="525"/>
        <item x="4120"/>
        <item x="1240"/>
        <item x="2776"/>
        <item x="119"/>
        <item x="359"/>
        <item x="4297"/>
        <item x="1619"/>
        <item x="1062"/>
        <item x="1003"/>
        <item x="3979"/>
        <item x="1698"/>
        <item x="3576"/>
        <item x="2112"/>
        <item x="4193"/>
        <item x="404"/>
        <item x="722"/>
        <item x="4719"/>
        <item x="943"/>
        <item x="3493"/>
        <item x="4803"/>
        <item x="599"/>
        <item x="1437"/>
        <item x="3251"/>
        <item x="3516"/>
        <item x="3466"/>
        <item x="4164"/>
        <item x="2259"/>
        <item x="3716"/>
        <item x="75"/>
        <item x="1552"/>
        <item x="1939"/>
        <item x="3137"/>
        <item x="3856"/>
        <item x="966"/>
        <item x="978"/>
        <item x="614"/>
        <item x="4148"/>
        <item x="1946"/>
        <item x="871"/>
        <item x="4645"/>
        <item x="3754"/>
        <item x="784"/>
        <item x="2512"/>
        <item x="4362"/>
        <item x="2241"/>
        <item x="2243"/>
        <item x="2131"/>
        <item x="3416"/>
        <item x="3068"/>
        <item x="849"/>
        <item x="2646"/>
        <item x="2317"/>
        <item x="3542"/>
        <item x="3972"/>
        <item x="4335"/>
        <item x="4306"/>
        <item x="3316"/>
        <item x="2893"/>
        <item x="2544"/>
        <item x="244"/>
        <item x="2864"/>
        <item x="4733"/>
        <item x="3785"/>
        <item x="3705"/>
        <item x="1419"/>
        <item x="886"/>
        <item x="4081"/>
        <item x="117"/>
        <item x="4025"/>
        <item x="4936"/>
        <item x="3260"/>
        <item x="4882"/>
        <item x="4527"/>
        <item x="3411"/>
        <item x="2290"/>
        <item x="3593"/>
        <item x="375"/>
        <item x="135"/>
        <item x="3651"/>
        <item x="297"/>
        <item x="35"/>
        <item x="4400"/>
        <item x="2900"/>
        <item x="3893"/>
        <item x="3013"/>
        <item x="3573"/>
        <item x="1421"/>
        <item x="2150"/>
        <item x="1381"/>
        <item x="2872"/>
        <item x="1468"/>
        <item x="3101"/>
        <item x="27"/>
        <item x="2950"/>
        <item x="1765"/>
        <item x="2707"/>
        <item x="1616"/>
        <item x="3123"/>
        <item x="4921"/>
        <item x="3150"/>
        <item x="4927"/>
        <item x="1034"/>
        <item x="4135"/>
        <item x="584"/>
        <item x="2664"/>
        <item x="1558"/>
        <item x="1709"/>
        <item x="2127"/>
        <item x="3683"/>
        <item x="2683"/>
        <item x="3360"/>
        <item x="1634"/>
        <item x="3029"/>
        <item x="1081"/>
        <item x="3387"/>
        <item x="2012"/>
        <item x="1012"/>
        <item x="2417"/>
        <item x="3965"/>
        <item x="1967"/>
        <item x="767"/>
        <item x="3385"/>
        <item x="3555"/>
        <item x="679"/>
        <item x="1625"/>
        <item x="4908"/>
        <item x="970"/>
        <item x="86"/>
        <item x="1823"/>
        <item x="2454"/>
        <item x="2483"/>
        <item x="4431"/>
        <item x="3236"/>
        <item x="4839"/>
        <item x="1539"/>
        <item x="3352"/>
        <item x="2521"/>
        <item x="2808"/>
        <item x="2408"/>
        <item x="2800"/>
        <item x="403"/>
        <item x="4934"/>
        <item x="4247"/>
        <item x="462"/>
        <item x="3141"/>
        <item x="859"/>
        <item x="540"/>
        <item x="1272"/>
        <item x="595"/>
        <item x="4823"/>
        <item x="4831"/>
        <item x="2857"/>
        <item x="3592"/>
        <item x="4880"/>
        <item x="1035"/>
        <item x="1972"/>
        <item x="2727"/>
        <item x="1576"/>
        <item x="4100"/>
        <item x="4669"/>
        <item x="724"/>
        <item x="3986"/>
        <item x="4447"/>
        <item x="2320"/>
        <item x="4107"/>
        <item x="2860"/>
        <item x="870"/>
        <item x="1057"/>
        <item x="3831"/>
        <item x="3309"/>
        <item x="3707"/>
        <item x="888"/>
        <item x="283"/>
        <item x="2663"/>
        <item x="1874"/>
        <item x="442"/>
        <item x="4874"/>
        <item x="2046"/>
        <item x="4291"/>
        <item x="4848"/>
        <item x="4331"/>
        <item x="2491"/>
        <item x="751"/>
        <item x="1457"/>
        <item x="3759"/>
        <item x="1074"/>
        <item x="4619"/>
        <item x="1753"/>
        <item x="778"/>
        <item x="4789"/>
        <item x="3157"/>
        <item x="111"/>
        <item x="1884"/>
        <item x="4727"/>
        <item x="3478"/>
        <item x="2559"/>
        <item x="4523"/>
        <item x="1639"/>
        <item x="590"/>
        <item x="1677"/>
        <item x="4993"/>
        <item x="1889"/>
        <item x="1530"/>
        <item x="4187"/>
        <item x="4072"/>
        <item x="1311"/>
        <item x="4712"/>
        <item x="925"/>
        <item x="1168"/>
        <item x="367"/>
        <item x="2033"/>
        <item x="1980"/>
        <item x="3419"/>
        <item x="2563"/>
        <item x="2470"/>
        <item x="3237"/>
        <item x="4370"/>
        <item x="2436"/>
        <item x="4759"/>
        <item x="1933"/>
        <item x="4122"/>
        <item x="4988"/>
        <item x="2410"/>
        <item x="3220"/>
        <item x="3938"/>
        <item x="3926"/>
        <item x="2378"/>
        <item x="893"/>
        <item x="2564"/>
        <item x="4055"/>
        <item x="2391"/>
        <item x="2624"/>
        <item x="3277"/>
        <item x="3016"/>
        <item x="4168"/>
        <item x="1105"/>
        <item x="3326"/>
        <item x="3482"/>
        <item x="2192"/>
        <item x="4608"/>
        <item x="3882"/>
        <item x="3518"/>
        <item x="2983"/>
        <item x="4560"/>
        <item x="1533"/>
        <item x="4923"/>
        <item x="1631"/>
        <item x="4508"/>
        <item x="4755"/>
        <item x="2632"/>
        <item x="17"/>
        <item x="4027"/>
        <item x="3302"/>
        <item x="533"/>
        <item x="3444"/>
        <item x="3052"/>
        <item x="1317"/>
        <item x="3753"/>
        <item x="3152"/>
        <item x="1080"/>
        <item x="3078"/>
        <item x="4621"/>
        <item x="989"/>
        <item x="3993"/>
        <item x="259"/>
        <item x="2929"/>
        <item x="1173"/>
        <item x="3909"/>
        <item x="385"/>
        <item x="1417"/>
        <item x="7"/>
        <item x="4021"/>
        <item x="2301"/>
        <item x="2365"/>
        <item x="4093"/>
        <item x="2101"/>
        <item x="1174"/>
        <item x="4051"/>
        <item x="1729"/>
        <item x="2871"/>
        <item x="1099"/>
        <item x="3836"/>
        <item x="4480"/>
        <item x="3474"/>
        <item x="50"/>
        <item x="1802"/>
        <item x="1131"/>
        <item x="2087"/>
        <item x="2120"/>
        <item x="3149"/>
        <item x="1441"/>
        <item x="2356"/>
        <item x="1095"/>
        <item x="3504"/>
        <item x="330"/>
        <item x="3632"/>
        <item x="2348"/>
        <item x="232"/>
        <item x="2799"/>
        <item x="3010"/>
        <item x="2854"/>
        <item x="3610"/>
        <item x="2387"/>
        <item x="4757"/>
        <item x="3662"/>
        <item x="2448"/>
        <item x="4736"/>
        <item x="2650"/>
        <item x="4557"/>
        <item x="914"/>
        <item x="3884"/>
        <item x="901"/>
        <item x="985"/>
        <item x="1629"/>
        <item x="3718"/>
        <item x="2208"/>
        <item x="156"/>
        <item x="1091"/>
        <item x="922"/>
        <item x="902"/>
        <item x="3520"/>
        <item x="4196"/>
        <item x="1746"/>
        <item x="867"/>
        <item x="1481"/>
        <item x="288"/>
        <item x="175"/>
        <item x="2675"/>
        <item x="577"/>
        <item x="154"/>
        <item x="394"/>
        <item x="2467"/>
        <item x="3489"/>
        <item x="1572"/>
        <item x="1458"/>
        <item x="4301"/>
        <item x="3603"/>
        <item x="3405"/>
        <item x="3962"/>
        <item x="1767"/>
        <item x="4768"/>
        <item x="90"/>
        <item x="2361"/>
        <item x="686"/>
        <item x="384"/>
        <item x="4092"/>
        <item x="2688"/>
        <item x="3676"/>
        <item x="1645"/>
        <item x="1594"/>
        <item x="429"/>
        <item x="1800"/>
        <item x="4728"/>
        <item x="4559"/>
        <item x="4478"/>
        <item x="2909"/>
        <item x="853"/>
        <item x="3779"/>
        <item x="1197"/>
        <item x="463"/>
        <item x="2430"/>
        <item x="4801"/>
        <item x="2411"/>
        <item x="8"/>
        <item x="2256"/>
        <item x="536"/>
        <item x="2897"/>
        <item x="368"/>
        <item x="219"/>
        <item x="3357"/>
        <item x="690"/>
        <item x="2284"/>
        <item x="1227"/>
        <item x="390"/>
        <item x="228"/>
        <item x="3375"/>
        <item x="4662"/>
        <item x="1011"/>
        <item x="2065"/>
        <item x="2267"/>
        <item x="1130"/>
        <item x="2918"/>
        <item x="2697"/>
        <item x="4192"/>
        <item x="2681"/>
        <item x="2729"/>
        <item x="3004"/>
        <item x="3034"/>
        <item x="4129"/>
        <item x="3873"/>
        <item x="3558"/>
        <item x="2807"/>
        <item x="3122"/>
        <item x="2240"/>
        <item x="2184"/>
        <item x="1367"/>
        <item x="1862"/>
        <item x="2723"/>
        <item x="1542"/>
        <item x="3740"/>
        <item x="4075"/>
        <item x="1621"/>
        <item x="376"/>
        <item x="47"/>
        <item x="1264"/>
        <item x="270"/>
        <item x="1129"/>
        <item x="4714"/>
        <item x="3170"/>
        <item x="1127"/>
        <item x="2138"/>
        <item x="4994"/>
        <item x="4995"/>
        <item x="619"/>
        <item x="4327"/>
        <item x="3910"/>
        <item x="3611"/>
        <item x="3345"/>
        <item x="2027"/>
        <item x="658"/>
        <item x="1024"/>
        <item x="2415"/>
        <item x="4506"/>
        <item x="4761"/>
        <item x="3987"/>
        <item x="2489"/>
        <item x="3685"/>
        <item x="2444"/>
        <item x="313"/>
        <item x="4286"/>
        <item x="1436"/>
        <item x="2332"/>
        <item x="4347"/>
        <item x="3906"/>
        <item x="4786"/>
        <item x="1248"/>
        <item x="3686"/>
        <item x="2525"/>
        <item x="101"/>
        <item x="1466"/>
        <item x="2657"/>
        <item x="2070"/>
        <item x="1525"/>
        <item x="166"/>
        <item x="4380"/>
        <item x="4779"/>
        <item x="4872"/>
        <item x="4009"/>
        <item x="4449"/>
        <item x="2086"/>
        <item x="4413"/>
        <item x="1215"/>
        <item x="51"/>
        <item x="4132"/>
        <item x="4179"/>
        <item x="1944"/>
        <item x="3732"/>
        <item x="1026"/>
        <item x="2573"/>
        <item x="1435"/>
        <item x="391"/>
        <item x="2078"/>
        <item x="3898"/>
        <item x="959"/>
        <item x="2712"/>
        <item x="172"/>
        <item x="255"/>
        <item x="1336"/>
        <item x="340"/>
        <item x="1686"/>
        <item x="3606"/>
        <item x="4818"/>
        <item x="3737"/>
        <item x="1809"/>
        <item x="3072"/>
        <item x="3473"/>
        <item x="3114"/>
        <item x="732"/>
        <item x="2475"/>
        <item x="1233"/>
        <item x="2618"/>
        <item x="1256"/>
        <item x="1192"/>
        <item x="4435"/>
        <item x="3572"/>
        <item x="1293"/>
        <item x="1668"/>
        <item x="58"/>
        <item x="2099"/>
        <item x="1111"/>
        <item x="645"/>
        <item x="4596"/>
        <item x="319"/>
        <item x="4686"/>
        <item x="4063"/>
        <item x="2014"/>
        <item x="206"/>
        <item x="789"/>
        <item x="4453"/>
        <item x="4446"/>
        <item x="3085"/>
        <item x="2476"/>
        <item x="1428"/>
        <item x="1222"/>
        <item x="906"/>
        <item x="3653"/>
        <item x="1210"/>
        <item x="3124"/>
        <item x="3803"/>
        <item x="1604"/>
        <item x="2742"/>
        <item x="3869"/>
        <item x="4603"/>
        <item x="401"/>
        <item x="3664"/>
        <item x="2755"/>
        <item x="1418"/>
        <item x="4028"/>
        <item x="3517"/>
        <item x="1763"/>
        <item x="1708"/>
        <item x="2342"/>
        <item x="564"/>
        <item x="3037"/>
        <item x="1761"/>
        <item x="4340"/>
        <item x="2754"/>
        <item x="4806"/>
        <item x="1734"/>
        <item x="3314"/>
        <item x="509"/>
        <item x="750"/>
        <item x="1855"/>
        <item x="2856"/>
        <item x="309"/>
        <item x="3367"/>
        <item x="3376"/>
        <item x="2050"/>
        <item x="1611"/>
        <item x="31"/>
        <item x="4604"/>
        <item x="1266"/>
        <item x="2055"/>
        <item x="946"/>
        <item x="2472"/>
        <item x="1030"/>
        <item x="3612"/>
        <item x="987"/>
        <item x="3550"/>
        <item x="3768"/>
        <item x="2540"/>
        <item x="1960"/>
        <item x="545"/>
        <item x="2927"/>
        <item x="4544"/>
        <item x="2457"/>
        <item x="1310"/>
        <item x="1005"/>
        <item x="2910"/>
        <item x="1364"/>
        <item x="4639"/>
        <item x="4611"/>
        <item x="4672"/>
        <item x="3577"/>
        <item x="2125"/>
        <item x="3371"/>
        <item x="1731"/>
        <item x="535"/>
        <item x="4752"/>
        <item x="1953"/>
        <item x="520"/>
        <item x="4463"/>
        <item x="3644"/>
        <item x="1083"/>
        <item x="3337"/>
        <item x="3823"/>
        <item x="2970"/>
        <item x="654"/>
        <item x="3770"/>
        <item x="453"/>
        <item x="1305"/>
        <item x="3175"/>
        <item x="3840"/>
        <item x="780"/>
        <item x="2083"/>
        <item x="2062"/>
        <item x="3914"/>
        <item x="1773"/>
        <item x="4525"/>
        <item x="3721"/>
        <item x="3145"/>
        <item x="2335"/>
        <item x="3062"/>
        <item x="1038"/>
        <item x="667"/>
        <item x="815"/>
        <item x="2764"/>
        <item x="3833"/>
        <item x="2114"/>
        <item x="3600"/>
        <item x="1813"/>
        <item x="729"/>
        <item x="3361"/>
        <item x="1460"/>
        <item x="3982"/>
        <item x="3903"/>
        <item x="3871"/>
        <item x="3054"/>
        <item x="1052"/>
        <item x="1849"/>
        <item x="3017"/>
        <item x="2726"/>
        <item x="1547"/>
        <item x="266"/>
        <item x="1685"/>
        <item x="1047"/>
        <item x="4218"/>
        <item x="3821"/>
        <item x="4124"/>
        <item x="2445"/>
        <item x="2868"/>
        <item x="3035"/>
        <item x="1271"/>
        <item x="3960"/>
        <item x="2092"/>
        <item x="3760"/>
        <item x="3897"/>
        <item x="895"/>
        <item x="1202"/>
        <item x="1958"/>
        <item x="1912"/>
        <item x="2762"/>
        <item x="3267"/>
        <item x="4588"/>
        <item x="3750"/>
        <item x="1899"/>
        <item x="197"/>
        <item x="4855"/>
        <item x="1283"/>
        <item x="437"/>
        <item x="4101"/>
        <item x="2203"/>
        <item x="4290"/>
        <item x="3822"/>
        <item x="3648"/>
        <item x="4208"/>
        <item x="4943"/>
        <item x="3649"/>
        <item x="2635"/>
        <item x="2380"/>
        <item x="1340"/>
        <item x="531"/>
        <item x="504"/>
        <item x="941"/>
        <item x="657"/>
        <item x="3626"/>
        <item x="208"/>
        <item x="3358"/>
        <item x="1332"/>
        <item x="2923"/>
        <item x="1268"/>
        <item x="2661"/>
        <item x="1794"/>
        <item x="3424"/>
        <item x="897"/>
        <item x="1605"/>
        <item x="632"/>
        <item x="2878"/>
        <item x="2364"/>
        <item x="1699"/>
        <item x="3324"/>
        <item x="681"/>
        <item x="802"/>
        <item x="4902"/>
        <item x="14"/>
        <item x="4896"/>
        <item x="3941"/>
        <item x="4783"/>
        <item x="1151"/>
        <item x="4065"/>
        <item x="938"/>
        <item x="1782"/>
        <item x="1490"/>
        <item x="1633"/>
        <item x="4973"/>
        <item x="4312"/>
        <item x="4670"/>
        <item x="3536"/>
        <item x="120"/>
        <item x="2628"/>
        <item x="3543"/>
        <item x="3209"/>
        <item x="2695"/>
        <item x="4205"/>
        <item x="193"/>
        <item x="2066"/>
        <item x="3073"/>
        <item x="4130"/>
        <item x="116"/>
        <item x="2562"/>
        <item x="2484"/>
        <item x="1557"/>
        <item x="3279"/>
        <item x="1650"/>
        <item x="2913"/>
        <item x="4448"/>
        <item x="287"/>
        <item x="3554"/>
        <item x="2957"/>
        <item x="224"/>
        <item x="377"/>
        <item x="3091"/>
        <item x="253"/>
        <item x="3951"/>
        <item x="2662"/>
        <item x="4678"/>
        <item x="1570"/>
        <item x="110"/>
        <item x="2498"/>
        <item x="322"/>
        <item x="3151"/>
        <item x="2890"/>
        <item x="414"/>
        <item x="2054"/>
        <item x="271"/>
        <item x="467"/>
        <item x="2935"/>
        <item x="706"/>
        <item x="3181"/>
        <item x="3021"/>
        <item x="1714"/>
        <item x="2321"/>
        <item x="3049"/>
        <item x="2814"/>
        <item x="1950"/>
        <item x="3469"/>
        <item x="2312"/>
        <item x="1526"/>
        <item x="1879"/>
        <item x="975"/>
        <item x="3777"/>
        <item x="3599"/>
        <item x="1737"/>
        <item x="3317"/>
        <item x="730"/>
        <item x="738"/>
        <item x="1162"/>
        <item x="1084"/>
        <item x="2642"/>
        <item x="1705"/>
        <item x="167"/>
        <item x="2068"/>
        <item x="515"/>
        <item x="1453"/>
        <item x="747"/>
        <item x="683"/>
        <item x="239"/>
        <item x="829"/>
        <item x="2643"/>
        <item x="3348"/>
        <item x="728"/>
        <item x="1285"/>
        <item x="4158"/>
        <item x="3961"/>
        <item x="3702"/>
        <item x="2741"/>
        <item x="3059"/>
        <item x="2757"/>
        <item x="3792"/>
        <item x="1415"/>
        <item x="431"/>
        <item x="3695"/>
        <item x="4245"/>
        <item x="3654"/>
        <item x="1359"/>
        <item x="4097"/>
        <item x="1500"/>
        <item x="325"/>
        <item x="2345"/>
        <item x="1917"/>
        <item x="890"/>
        <item x="4183"/>
        <item x="3190"/>
        <item x="1932"/>
        <item x="2672"/>
        <item x="2438"/>
        <item x="2414"/>
        <item x="623"/>
        <item x="4377"/>
        <item x="2282"/>
        <item x="660"/>
        <item x="1727"/>
        <item x="1107"/>
        <item x="2994"/>
        <item x="598"/>
        <item x="3113"/>
        <item x="1206"/>
        <item x="3067"/>
        <item x="1733"/>
        <item x="3971"/>
        <item x="3919"/>
        <item x="656"/>
        <item x="3082"/>
        <item x="62"/>
        <item x="2035"/>
        <item x="3188"/>
        <item x="2406"/>
        <item x="1252"/>
        <item x="3349"/>
        <item x="3908"/>
        <item x="2815"/>
        <item x="835"/>
        <item x="2272"/>
        <item x="2013"/>
        <item x="1136"/>
        <item x="874"/>
        <item x="2749"/>
        <item x="398"/>
        <item x="1231"/>
        <item x="4746"/>
        <item x="4763"/>
        <item x="4599"/>
        <item x="3333"/>
        <item x="2674"/>
        <item x="4556"/>
        <item x="3583"/>
        <item x="1906"/>
        <item x="475"/>
        <item x="1515"/>
        <item x="3922"/>
        <item x="2031"/>
        <item x="492"/>
        <item x="2967"/>
        <item x="1051"/>
        <item x="1524"/>
        <item x="3564"/>
        <item x="2100"/>
        <item x="847"/>
        <item x="1275"/>
        <item x="4184"/>
        <item x="4680"/>
        <item x="3588"/>
        <item x="748"/>
        <item x="4873"/>
        <item x="787"/>
        <item x="3825"/>
        <item x="3241"/>
        <item x="862"/>
        <item x="1598"/>
        <item x="209"/>
        <item x="2242"/>
        <item x="2589"/>
        <item x="743"/>
        <item x="1592"/>
        <item x="3570"/>
        <item x="4647"/>
        <item x="2177"/>
        <item x="2901"/>
        <item x="3771"/>
        <item x="4054"/>
        <item x="3176"/>
        <item x="3134"/>
        <item x="2145"/>
        <item x="4269"/>
        <item x="2428"/>
        <item x="907"/>
        <item x="2314"/>
        <item x="2372"/>
        <item x="2571"/>
        <item x="3446"/>
        <item x="337"/>
        <item x="4607"/>
        <item x="1211"/>
        <item x="1146"/>
        <item x="4745"/>
        <item x="4893"/>
        <item x="2732"/>
        <item x="2346"/>
        <item x="482"/>
        <item x="4580"/>
        <item x="4486"/>
        <item x="1693"/>
        <item x="1044"/>
        <item x="452"/>
        <item x="1717"/>
        <item x="4071"/>
        <item x="1025"/>
        <item x="265"/>
        <item x="673"/>
        <item x="2717"/>
        <item x="3722"/>
        <item x="2513"/>
        <item x="1602"/>
        <item x="3103"/>
        <item x="635"/>
        <item x="2969"/>
        <item x="4284"/>
        <item x="2499"/>
        <item x="3186"/>
        <item x="1601"/>
        <item x="3743"/>
        <item x="1965"/>
        <item x="2658"/>
        <item x="3430"/>
        <item x="2283"/>
        <item x="995"/>
        <item x="3544"/>
        <item x="4390"/>
        <item x="225"/>
        <item x="3142"/>
        <item x="2227"/>
        <item x="353"/>
        <item x="3697"/>
        <item x="2706"/>
        <item x="262"/>
        <item x="2037"/>
        <item x="3629"/>
        <item x="3625"/>
        <item x="587"/>
        <item x="1728"/>
        <item x="416"/>
        <item x="2279"/>
        <item x="1929"/>
        <item x="4720"/>
        <item x="4407"/>
        <item x="4056"/>
        <item x="2735"/>
        <item x="899"/>
        <item x="100"/>
        <item x="4319"/>
        <item x="4318"/>
        <item x="3888"/>
        <item x="2529"/>
        <item x="736"/>
        <item x="4924"/>
        <item x="877"/>
        <item x="562"/>
        <item x="3432"/>
        <item x="4078"/>
        <item x="1641"/>
        <item x="811"/>
        <item x="2687"/>
        <item x="2286"/>
        <item x="4155"/>
        <item x="633"/>
        <item x="3046"/>
        <item x="2038"/>
        <item x="721"/>
        <item x="4847"/>
        <item x="1372"/>
        <item x="980"/>
        <item x="49"/>
        <item x="2137"/>
        <item x="4571"/>
        <item x="4386"/>
        <item x="106"/>
        <item x="2852"/>
        <item x="4625"/>
        <item x="682"/>
        <item x="1118"/>
        <item x="4539"/>
        <item x="4511"/>
        <item x="2210"/>
        <item x="1659"/>
        <item x="2130"/>
        <item x="2928"/>
        <item x="3224"/>
        <item x="1548"/>
        <item x="2297"/>
        <item x="409"/>
        <item x="4869"/>
        <item x="4005"/>
        <item x="4513"/>
        <item x="4572"/>
        <item x="1786"/>
        <item x="1291"/>
        <item x="1502"/>
        <item x="4628"/>
        <item x="3404"/>
        <item x="2220"/>
        <item x="3519"/>
        <item x="4821"/>
        <item x="1088"/>
        <item x="1656"/>
        <item x="4251"/>
        <item x="4878"/>
        <item x="879"/>
        <item x="3915"/>
        <item x="173"/>
        <item x="1923"/>
        <item x="3274"/>
        <item x="4524"/>
        <item x="257"/>
        <item x="1762"/>
        <item x="4166"/>
        <item x="3574"/>
        <item x="1438"/>
        <item x="3921"/>
        <item x="4859"/>
        <item x="4828"/>
        <item x="3807"/>
        <item x="4388"/>
        <item x="3287"/>
        <item x="2295"/>
        <item x="2117"/>
        <item x="1247"/>
        <item x="3366"/>
        <item x="242"/>
        <item x="4445"/>
        <item x="1517"/>
        <item x="3299"/>
        <item x="1736"/>
        <item x="1904"/>
        <item x="1968"/>
        <item x="4363"/>
        <item x="1164"/>
        <item x="4116"/>
        <item x="194"/>
        <item x="796"/>
        <item x="3400"/>
        <item x="3954"/>
        <item x="1636"/>
        <item x="3005"/>
        <item x="4564"/>
        <item x="4070"/>
        <item x="439"/>
        <item x="2614"/>
        <item x="372"/>
        <item x="1344"/>
        <item x="2437"/>
        <item x="2689"/>
        <item x="3399"/>
        <item x="321"/>
        <item x="56"/>
        <item x="837"/>
        <item x="1353"/>
        <item x="4475"/>
        <item x="2493"/>
        <item x="2908"/>
        <item x="4288"/>
        <item x="1510"/>
        <item x="2828"/>
        <item x="3343"/>
        <item x="2215"/>
        <item x="3952"/>
        <item x="1574"/>
        <item x="3748"/>
        <item x="480"/>
        <item x="1179"/>
        <item x="3140"/>
        <item x="639"/>
        <item x="663"/>
        <item x="4793"/>
        <item x="3639"/>
        <item x="4395"/>
        <item x="3813"/>
        <item x="855"/>
        <item x="2044"/>
        <item x="3470"/>
        <item x="241"/>
        <item x="333"/>
        <item x="4784"/>
        <item x="4912"/>
        <item x="3305"/>
        <item x="954"/>
        <item x="1581"/>
        <item x="1313"/>
        <item x="3273"/>
        <item x="793"/>
        <item x="2139"/>
        <item x="2867"/>
        <item x="3412"/>
        <item x="1843"/>
        <item x="4473"/>
        <item x="274"/>
        <item x="4894"/>
        <item x="1430"/>
        <item x="4707"/>
        <item x="630"/>
        <item x="1702"/>
        <item x="713"/>
        <item x="3256"/>
        <item x="483"/>
        <item x="1757"/>
        <item x="3332"/>
        <item x="2516"/>
        <item x="1388"/>
        <item x="1042"/>
        <item x="707"/>
        <item x="2711"/>
        <item x="4163"/>
        <item x="4430"/>
        <item x="1055"/>
        <item x="3981"/>
        <item x="3106"/>
        <item x="1343"/>
        <item x="601"/>
        <item x="920"/>
        <item x="3857"/>
        <item x="2743"/>
        <item x="2053"/>
        <item x="933"/>
        <item x="3735"/>
        <item x="371"/>
        <item x="4337"/>
        <item x="4842"/>
        <item x="4332"/>
        <item x="3434"/>
        <item x="3537"/>
        <item x="2308"/>
        <item x="4102"/>
        <item x="345"/>
        <item x="3620"/>
        <item x="3643"/>
        <item x="712"/>
        <item x="1225"/>
        <item x="2623"/>
        <item x="4389"/>
        <item x="2686"/>
        <item x="1541"/>
        <item x="612"/>
        <item x="1152"/>
        <item x="762"/>
        <item x="3746"/>
        <item x="3535"/>
        <item x="1103"/>
        <item x="118"/>
        <item x="4595"/>
        <item x="993"/>
        <item x="4798"/>
        <item x="3966"/>
        <item x="3689"/>
        <item x="4881"/>
        <item x="4553"/>
        <item x="1832"/>
        <item x="1160"/>
        <item x="2154"/>
        <item x="4777"/>
        <item x="4311"/>
        <item x="3442"/>
        <item x="1854"/>
        <item x="4255"/>
        <item x="1898"/>
        <item x="785"/>
        <item x="4721"/>
        <item x="4570"/>
        <item x="4195"/>
        <item x="3609"/>
        <item x="3230"/>
        <item x="1640"/>
        <item x="4898"/>
        <item x="649"/>
        <item x="2534"/>
        <item x="2373"/>
        <item x="205"/>
        <item x="168"/>
        <item x="3234"/>
        <item x="4032"/>
        <item x="1692"/>
        <item x="1212"/>
        <item x="1442"/>
        <item x="3509"/>
        <item x="2841"/>
        <item x="2506"/>
        <item x="4956"/>
        <item x="4871"/>
        <item x="2200"/>
        <item x="1427"/>
        <item x="2212"/>
        <item x="4770"/>
        <item x="64"/>
        <item x="4787"/>
        <item x="4263"/>
        <item x="1443"/>
        <item x="3131"/>
        <item x="2176"/>
        <item x="1125"/>
        <item x="2121"/>
        <item x="4410"/>
        <item x="2225"/>
        <item x="1006"/>
        <item x="3959"/>
        <item x="3207"/>
        <item x="4984"/>
        <item x="477"/>
        <item x="3675"/>
        <item x="2287"/>
        <item x="2058"/>
        <item x="940"/>
        <item x="2989"/>
        <item x="2064"/>
        <item x="4574"/>
        <item x="2323"/>
        <item x="3328"/>
        <item x="765"/>
        <item x="1015"/>
        <item x="1867"/>
        <item x="4198"/>
        <item x="2461"/>
        <item x="2097"/>
        <item x="33"/>
        <item x="2705"/>
        <item x="4708"/>
        <item x="3156"/>
        <item x="3622"/>
        <item x="2093"/>
        <item x="851"/>
        <item x="2157"/>
        <item x="4418"/>
        <item x="4979"/>
        <item x="699"/>
        <item x="3027"/>
        <item x="745"/>
        <item x="1781"/>
        <item x="4227"/>
        <item x="2172"/>
        <item x="4931"/>
        <item x="648"/>
        <item x="1984"/>
        <item x="4638"/>
        <item x="4316"/>
        <item x="373"/>
        <item x="4815"/>
        <item x="4342"/>
        <item x="478"/>
        <item x="3365"/>
        <item x="1181"/>
        <item x="3866"/>
        <item x="4397"/>
        <item x="4967"/>
        <item x="4968"/>
        <item x="4648"/>
        <item x="666"/>
        <item x="4110"/>
        <item x="382"/>
        <item x="4017"/>
        <item x="2477"/>
        <item x="2569"/>
        <item x="4673"/>
        <item x="4330"/>
        <item x="200"/>
        <item x="3271"/>
        <item x="2464"/>
        <item x="617"/>
        <item x="3117"/>
        <item x="4535"/>
        <item x="2480"/>
        <item x="4341"/>
        <item x="1060"/>
        <item x="468"/>
        <item x="3834"/>
        <item x="4142"/>
        <item x="1459"/>
        <item x="2318"/>
        <item x="3048"/>
        <item x="1424"/>
        <item x="1154"/>
        <item x="1791"/>
        <item x="4436"/>
        <item x="3030"/>
        <item x="4526"/>
        <item x="329"/>
        <item x="585"/>
        <item x="2649"/>
        <item x="87"/>
        <item x="4191"/>
        <item x="4939"/>
        <item x="1989"/>
        <item x="15"/>
        <item x="4948"/>
        <item x="2319"/>
        <item x="2045"/>
        <item x="4920"/>
        <item x="4329"/>
        <item x="955"/>
        <item x="770"/>
        <item x="3084"/>
        <item x="2224"/>
        <item x="3231"/>
        <item x="4104"/>
        <item x="4660"/>
        <item x="4181"/>
        <item x="2771"/>
        <item x="2698"/>
        <item x="4076"/>
        <item x="3136"/>
        <item x="99"/>
        <item x="4123"/>
        <item x="4749"/>
        <item x="481"/>
        <item x="1244"/>
        <item x="1545"/>
        <item x="2625"/>
        <item x="992"/>
        <item x="2389"/>
        <item x="1292"/>
        <item x="356"/>
        <item x="1040"/>
        <item x="3876"/>
        <item x="327"/>
        <item x="4452"/>
        <item x="2288"/>
        <item x="435"/>
        <item x="217"/>
        <item x="4654"/>
        <item x="618"/>
        <item x="4963"/>
        <item x="1363"/>
        <item x="646"/>
        <item x="1172"/>
        <item x="4497"/>
        <item x="364"/>
        <item x="3294"/>
        <item x="3828"/>
        <item x="1495"/>
        <item x="2992"/>
        <item x="3108"/>
        <item x="3690"/>
        <item x="1909"/>
        <item x="1963"/>
        <item x="861"/>
        <item x="1844"/>
        <item x="4254"/>
        <item x="3589"/>
        <item x="19"/>
        <item x="4925"/>
        <item x="4460"/>
        <item x="4040"/>
        <item x="3946"/>
        <item x="2017"/>
        <item x="4424"/>
        <item x="1064"/>
        <item x="2783"/>
        <item x="2181"/>
        <item x="1755"/>
        <item x="2188"/>
        <item x="2576"/>
        <item x="2691"/>
        <item x="968"/>
        <item x="3437"/>
        <item x="1352"/>
        <item x="3862"/>
        <item x="2458"/>
        <item x="3100"/>
        <item x="4915"/>
        <item x="3377"/>
        <item x="1304"/>
        <item x="2394"/>
        <item x="1730"/>
        <item x="1309"/>
        <item x="964"/>
        <item x="4726"/>
        <item x="602"/>
        <item x="3490"/>
        <item x="3717"/>
        <item x="4084"/>
        <item x="3853"/>
        <item x="2933"/>
        <item x="3521"/>
        <item x="852"/>
        <item x="1603"/>
        <item x="3213"/>
        <item x="201"/>
        <item x="4493"/>
        <item x="4137"/>
        <item x="1246"/>
        <item x="653"/>
        <item x="4369"/>
        <item x="4174"/>
        <item x="2016"/>
        <item x="4356"/>
        <item x="4949"/>
        <item x="1787"/>
        <item x="3846"/>
        <item x="1796"/>
        <item x="774"/>
        <item x="2156"/>
        <item x="161"/>
        <item x="1947"/>
        <item x="306"/>
        <item x="1237"/>
        <item x="3728"/>
        <item x="4826"/>
        <item x="950"/>
        <item x="1180"/>
        <item x="2158"/>
        <item x="3879"/>
        <item x="93"/>
        <item x="2165"/>
        <item x="3503"/>
        <item x="3488"/>
        <item x="1053"/>
        <item x="3761"/>
        <item x="1078"/>
        <item x="4703"/>
        <item x="3896"/>
        <item x="2722"/>
        <item x="1220"/>
        <item x="4439"/>
        <item x="4704"/>
        <item x="2343"/>
        <item x="924"/>
        <item x="2605"/>
        <item x="643"/>
        <item x="1993"/>
        <item x="2193"/>
        <item x="3566"/>
        <item x="2796"/>
        <item x="3578"/>
        <item x="1713"/>
        <item x="3193"/>
        <item x="411"/>
        <item x="549"/>
        <item x="2341"/>
        <item x="4750"/>
        <item x="3670"/>
        <item x="4018"/>
        <item x="2942"/>
        <item x="2784"/>
        <item x="3182"/>
        <item x="2147"/>
        <item x="4030"/>
        <item x="1689"/>
        <item x="512"/>
        <item x="1138"/>
        <item x="1501"/>
        <item x="4080"/>
        <item x="4689"/>
        <item x="1769"/>
        <item x="3471"/>
        <item x="2829"/>
        <item x="2919"/>
        <item x="1663"/>
        <item x="3023"/>
        <item x="4264"/>
        <item x="4459"/>
        <item x="996"/>
        <item x="3033"/>
        <item x="152"/>
        <item x="2116"/>
        <item x="250"/>
        <item x="3522"/>
        <item x="3452"/>
        <item x="4887"/>
        <item x="436"/>
        <item x="2488"/>
        <item x="4399"/>
        <item x="4577"/>
        <item x="1378"/>
        <item x="2102"/>
        <item x="1454"/>
        <item x="4136"/>
        <item x="4835"/>
        <item x="1300"/>
        <item x="2363"/>
        <item x="231"/>
        <item x="393"/>
        <item x="917"/>
        <item x="2787"/>
        <item x="2265"/>
        <item x="4849"/>
        <item x="3281"/>
        <item x="982"/>
        <item x="1400"/>
        <item x="2292"/>
        <item x="1969"/>
        <item x="4336"/>
        <item x="284"/>
        <item x="4219"/>
        <item x="2995"/>
        <item x="1128"/>
        <item x="4476"/>
        <item x="3597"/>
        <item x="1009"/>
        <item x="4131"/>
        <item x="4586"/>
        <item x="4077"/>
        <item x="2487"/>
        <item x="1672"/>
        <item x="737"/>
        <item x="3480"/>
        <item x="246"/>
        <item x="4592"/>
        <item x="2248"/>
        <item x="4649"/>
        <item x="2520"/>
        <item x="2028"/>
        <item x="709"/>
        <item x="4799"/>
        <item x="1749"/>
        <item x="3875"/>
        <item x="2026"/>
        <item x="3963"/>
        <item x="4145"/>
        <item x="1110"/>
        <item x="522"/>
        <item x="4685"/>
        <item x="2478"/>
        <item x="102"/>
        <item x="3485"/>
        <item x="1190"/>
        <item x="1019"/>
        <item x="2845"/>
        <item x="83"/>
        <item x="3713"/>
        <item x="1568"/>
        <item x="4338"/>
        <item x="4346"/>
        <item x="1422"/>
        <item x="3338"/>
        <item x="4946"/>
        <item x="3408"/>
        <item x="2907"/>
        <item x="3501"/>
        <item x="983"/>
        <item x="1241"/>
        <item x="4742"/>
        <item x="1273"/>
        <item x="3816"/>
        <item x="600"/>
        <item x="884"/>
        <item x="2036"/>
        <item x="1918"/>
        <item x="3916"/>
        <item x="446"/>
        <item x="2258"/>
        <item x="3967"/>
        <item x="4365"/>
        <item x="2654"/>
        <item x="3507"/>
        <item x="3074"/>
        <item x="568"/>
        <item x="1687"/>
        <item x="4062"/>
        <item x="3590"/>
        <item x="4161"/>
        <item x="1816"/>
        <item x="2324"/>
        <item x="1801"/>
        <item x="2155"/>
        <item x="1384"/>
        <item x="4121"/>
        <item x="4353"/>
        <item x="1263"/>
        <item x="3944"/>
        <item x="2524"/>
        <item x="3700"/>
        <item x="1858"/>
        <item x="4919"/>
        <item x="4766"/>
        <item x="3460"/>
        <item x="1829"/>
        <item x="4876"/>
        <item x="3089"/>
        <item x="1856"/>
        <item x="1213"/>
        <item x="2945"/>
        <item x="324"/>
        <item x="4834"/>
        <item x="1934"/>
        <item x="2327"/>
        <item x="3617"/>
        <item x="2231"/>
        <item x="1150"/>
        <item x="908"/>
        <item x="1280"/>
        <item x="2175"/>
        <item x="2924"/>
        <item x="4935"/>
        <item x="1808"/>
        <item x="1023"/>
        <item x="1106"/>
        <item x="1070"/>
        <item x="2235"/>
        <item x="2098"/>
        <item x="4892"/>
        <item x="2229"/>
        <item x="2937"/>
        <item x="1063"/>
        <item x="2162"/>
        <item x="3736"/>
        <item x="1327"/>
        <item x="1077"/>
        <item x="803"/>
        <item x="4958"/>
        <item x="1664"/>
        <item x="3881"/>
        <item x="4718"/>
        <item x="1644"/>
        <item x="1178"/>
        <item x="3477"/>
        <item x="518"/>
        <item x="4454"/>
        <item x="4844"/>
        <item x="1679"/>
        <item x="3900"/>
        <item x="3500"/>
        <item x="3222"/>
        <item x="3194"/>
        <item x="1001"/>
        <item x="1493"/>
        <item x="4188"/>
        <item x="1607"/>
        <item x="2834"/>
        <item x="132"/>
        <item x="502"/>
        <item x="4886"/>
        <item x="629"/>
        <item x="2779"/>
        <item x="1330"/>
        <item x="3458"/>
        <item x="3533"/>
        <item x="4026"/>
        <item x="669"/>
        <item x="2006"/>
        <item x="1788"/>
        <item x="674"/>
        <item x="2303"/>
        <item x="4824"/>
        <item x="383"/>
        <item x="1520"/>
        <item x="1394"/>
        <item x="3448"/>
        <item x="2922"/>
        <item x="2403"/>
        <item x="2375"/>
        <item x="4095"/>
        <item x="1253"/>
        <item x="4048"/>
        <item x="694"/>
        <item x="953"/>
        <item x="3465"/>
        <item x="1819"/>
        <item x="3793"/>
        <item x="4250"/>
        <item x="412"/>
        <item x="2882"/>
        <item x="2629"/>
        <item x="1002"/>
        <item x="883"/>
        <item x="2619"/>
        <item x="18"/>
        <item x="2556"/>
        <item x="4022"/>
        <item x="1935"/>
        <item x="1039"/>
        <item x="3431"/>
        <item x="177"/>
        <item x="2322"/>
        <item x="1037"/>
        <item x="2682"/>
        <item x="1371"/>
        <item x="2298"/>
        <item x="4630"/>
        <item x="597"/>
        <item x="1704"/>
        <item x="684"/>
        <item x="445"/>
        <item x="4426"/>
        <item x="3031"/>
        <item x="844"/>
        <item x="881"/>
        <item x="1142"/>
        <item x="754"/>
        <item x="131"/>
        <item x="138"/>
        <item x="4425"/>
        <item x="3487"/>
        <item x="4281"/>
        <item x="2639"/>
        <item x="4545"/>
        <item x="3339"/>
        <item x="3877"/>
        <item x="3627"/>
        <item x="942"/>
        <item x="2473"/>
        <item x="1637"/>
        <item x="1119"/>
        <item x="2107"/>
        <item x="4655"/>
        <item x="2549"/>
        <item x="3925"/>
        <item x="472"/>
        <item x="328"/>
        <item x="4959"/>
        <item x="3340"/>
        <item x="2792"/>
        <item x="4866"/>
        <item x="4578"/>
        <item x="4631"/>
        <item x="2541"/>
        <item x="2884"/>
        <item x="3841"/>
        <item x="2257"/>
        <item x="4147"/>
        <item x="4976"/>
        <item x="3878"/>
        <item x="2593"/>
        <item x="3043"/>
        <item x="4989"/>
        <item x="3347"/>
        <item x="3755"/>
        <item x="547"/>
        <item x="1666"/>
        <item x="1207"/>
        <item x="4796"/>
        <item x="3935"/>
        <item x="2416"/>
        <item x="4909"/>
        <item x="3184"/>
        <item x="4412"/>
        <item x="1341"/>
        <item x="59"/>
        <item x="2459"/>
        <item x="665"/>
        <item x="4699"/>
        <item x="3992"/>
        <item x="150"/>
        <item x="2739"/>
        <item x="4008"/>
        <item x="1426"/>
        <item x="2714"/>
        <item x="878"/>
        <item x="797"/>
        <item x="4265"/>
        <item x="2986"/>
        <item x="4411"/>
        <item x="2412"/>
        <item x="4216"/>
        <item x="1597"/>
        <item x="842"/>
        <item x="3320"/>
        <item x="4863"/>
        <item x="1139"/>
        <item x="523"/>
        <item x="627"/>
        <item x="4626"/>
        <item x="360"/>
        <item x="3351"/>
        <item x="2313"/>
        <item x="350"/>
        <item x="647"/>
        <item x="4942"/>
        <item x="4461"/>
        <item x="3329"/>
        <item x="1243"/>
        <item x="4379"/>
        <item x="3594"/>
        <item x="447"/>
        <item x="710"/>
        <item x="358"/>
        <item x="2233"/>
        <item x="486"/>
        <item x="571"/>
        <item x="749"/>
        <item x="2694"/>
        <item x="2047"/>
        <item x="347"/>
        <item x="3932"/>
        <item x="3890"/>
        <item x="4941"/>
        <item x="2902"/>
        <item x="2671"/>
        <item x="4514"/>
        <item x="3297"/>
        <item x="3354"/>
        <item x="896"/>
        <item x="165"/>
        <item x="1575"/>
        <item x="4951"/>
        <item x="103"/>
        <item x="1208"/>
        <item x="1393"/>
        <item x="2360"/>
        <item x="984"/>
        <item x="714"/>
        <item x="1859"/>
        <item x="422"/>
        <item x="423"/>
        <item x="2306"/>
        <item x="3802"/>
        <item x="2565"/>
        <item x="1176"/>
        <item x="2392"/>
        <item x="1716"/>
        <item x="3216"/>
        <item x="4683"/>
        <item x="3028"/>
        <item x="2221"/>
        <item x="2331"/>
        <item x="4126"/>
        <item x="579"/>
        <item x="4472"/>
        <item x="2612"/>
        <item x="3812"/>
        <item x="3745"/>
        <item x="3804"/>
        <item x="611"/>
        <item x="2844"/>
        <item x="3303"/>
        <item x="2255"/>
        <item x="2892"/>
        <item x="4374"/>
        <item x="1931"/>
        <item x="3623"/>
        <item x="1123"/>
        <item x="753"/>
        <item x="573"/>
        <item x="4502"/>
        <item x="1420"/>
        <item x="4593"/>
        <item x="4518"/>
        <item x="1398"/>
        <item x="2769"/>
        <item x="2773"/>
        <item x="1983"/>
        <item x="2440"/>
        <item x="4600"/>
        <item x="723"/>
        <item x="2679"/>
        <item x="2071"/>
        <item x="1754"/>
        <item x="2370"/>
        <item x="3880"/>
        <item x="1563"/>
        <item x="2043"/>
        <item x="3511"/>
        <item x="4014"/>
        <item x="73"/>
        <item x="546"/>
        <item x="1100"/>
        <item x="4713"/>
        <item x="4705"/>
        <item x="4548"/>
        <item x="3096"/>
        <item x="3086"/>
        <item x="1445"/>
        <item x="3407"/>
        <item x="3083"/>
        <item x="1768"/>
        <item x="864"/>
        <item x="2998"/>
        <item x="2552"/>
        <item x="2069"/>
        <item x="4540"/>
        <item x="604"/>
        <item x="4889"/>
        <item x="3381"/>
        <item x="4180"/>
        <item x="1991"/>
        <item x="4458"/>
        <item x="2"/>
        <item x="4812"/>
        <item x="1357"/>
        <item x="2975"/>
        <item x="739"/>
        <item x="174"/>
        <item x="1584"/>
        <item x="1676"/>
        <item x="3975"/>
        <item x="4910"/>
        <item x="834"/>
        <item x="1519"/>
        <item x="1465"/>
        <item x="1756"/>
        <item x="1651"/>
        <item x="2216"/>
        <item x="4499"/>
        <item x="2425"/>
        <item x="479"/>
        <item x="1759"/>
        <item x="466"/>
        <item x="3660"/>
        <item x="3139"/>
        <item x="2133"/>
        <item x="4308"/>
        <item x="1228"/>
        <item x="3036"/>
        <item x="3285"/>
        <item x="3259"/>
        <item x="4681"/>
        <item x="2442"/>
        <item x="4262"/>
        <item x="2113"/>
        <item x="3468"/>
        <item x="3164"/>
        <item x="4317"/>
        <item x="1870"/>
        <item x="2653"/>
        <item x="3301"/>
        <item x="3022"/>
        <item x="717"/>
        <item x="3650"/>
        <item x="4827"/>
        <item x="4740"/>
        <item x="2981"/>
        <item x="247"/>
        <item x="799"/>
        <item x="2060"/>
        <item x="1455"/>
        <item x="3003"/>
        <item x="2843"/>
        <item x="3970"/>
        <item x="335"/>
        <item x="4052"/>
        <item x="1245"/>
        <item x="180"/>
        <item x="2190"/>
        <item x="538"/>
        <item x="254"/>
        <item x="1857"/>
        <item x="1480"/>
        <item x="1383"/>
        <item x="1718"/>
        <item x="2302"/>
        <item x="3704"/>
        <item x="1124"/>
        <item x="3886"/>
        <item x="608"/>
        <item x="910"/>
        <item x="1092"/>
        <item x="3353"/>
        <item x="1036"/>
        <item x="3356"/>
        <item x="2891"/>
        <item x="2774"/>
        <item x="1976"/>
        <item x="1056"/>
        <item x="2914"/>
        <item x="3819"/>
        <item x="4402"/>
        <item x="2830"/>
        <item x="3069"/>
        <item x="1166"/>
        <item x="4322"/>
        <item x="413"/>
        <item x="4360"/>
        <item x="2997"/>
        <item x="718"/>
        <item x="698"/>
        <item x="3789"/>
        <item x="488"/>
        <item x="2766"/>
        <item x="2509"/>
        <item x="4618"/>
        <item x="490"/>
        <item x="2504"/>
        <item x="2586"/>
        <item x="1835"/>
        <item x="2096"/>
        <item x="4209"/>
        <item x="692"/>
        <item x="3120"/>
        <item x="4013"/>
        <item x="301"/>
        <item x="593"/>
        <item x="961"/>
        <item x="4813"/>
        <item x="965"/>
        <item x="2804"/>
        <item x="4352"/>
        <item x="2511"/>
        <item x="1665"/>
        <item x="4598"/>
        <item x="3703"/>
        <item x="4980"/>
        <item x="1098"/>
        <item x="794"/>
        <item x="2294"/>
        <item x="2261"/>
        <item x="1996"/>
        <item x="1670"/>
        <item x="1456"/>
        <item x="3618"/>
        <item x="2164"/>
        <item x="505"/>
        <item x="2419"/>
        <item x="1678"/>
        <item x="199"/>
        <item x="2492"/>
        <item x="4833"/>
        <item x="4917"/>
        <item x="339"/>
        <item x="1390"/>
        <item x="945"/>
        <item x="2135"/>
        <item x="3014"/>
        <item x="4691"/>
        <item x="2395"/>
        <item x="1516"/>
        <item x="603"/>
        <item x="1803"/>
        <item x="3313"/>
        <item x="2793"/>
        <item x="1955"/>
        <item x="4890"/>
        <item x="3838"/>
        <item x="1722"/>
        <item x="1508"/>
        <item x="876"/>
        <item x="2581"/>
        <item x="260"/>
        <item x="2785"/>
        <item x="3546"/>
        <item x="1831"/>
        <item x="807"/>
        <item x="3075"/>
        <item x="773"/>
        <item x="506"/>
        <item x="1117"/>
        <item x="1587"/>
        <item x="3130"/>
        <item x="2025"/>
        <item x="2339"/>
        <item x="3311"/>
        <item x="701"/>
        <item x="1764"/>
        <item x="2570"/>
        <item x="2673"/>
        <item x="605"/>
        <item x="127"/>
        <item x="3784"/>
        <item x="4046"/>
        <item x="3094"/>
        <item x="3447"/>
        <item x="586"/>
        <item x="3217"/>
        <item x="97"/>
        <item x="696"/>
        <item x="3171"/>
        <item x="4244"/>
        <item x="458"/>
        <item x="3045"/>
        <item x="1267"/>
        <item x="821"/>
        <item x="341"/>
        <item x="3661"/>
        <item x="4293"/>
        <item x="4258"/>
        <item x="3942"/>
        <item x="3945"/>
        <item x="126"/>
        <item x="3198"/>
        <item x="2141"/>
        <item x="2731"/>
        <item x="2930"/>
        <item x="440"/>
        <item x="1911"/>
        <item x="3956"/>
        <item x="109"/>
        <item x="2955"/>
        <item x="1411"/>
        <item x="731"/>
        <item x="1122"/>
        <item x="3076"/>
        <item x="2588"/>
        <item x="3786"/>
        <item x="3154"/>
        <item x="4636"/>
        <item x="2108"/>
        <item x="2362"/>
        <item x="2168"/>
        <item x="1830"/>
        <item x="2546"/>
        <item x="1337"/>
        <item x="3250"/>
        <item x="2676"/>
        <item x="2136"/>
        <item x="2780"/>
        <item x="4932"/>
        <item x="4488"/>
        <item x="9"/>
        <item x="2865"/>
        <item x="1891"/>
        <item x="4229"/>
        <item x="124"/>
        <item x="4817"/>
        <item x="662"/>
        <item x="4748"/>
        <item x="3985"/>
        <item x="2252"/>
        <item x="3246"/>
        <item x="2952"/>
        <item x="1254"/>
        <item x="1913"/>
        <item x="4964"/>
        <item x="2798"/>
        <item x="3266"/>
        <item x="3179"/>
        <item x="2978"/>
        <item x="184"/>
        <item x="1652"/>
        <item x="1473"/>
        <item x="1982"/>
        <item x="1999"/>
        <item x="4049"/>
        <item x="3776"/>
        <item x="1505"/>
        <item x="3166"/>
        <item x="122"/>
        <item x="4450"/>
        <item x="21"/>
        <item x="1671"/>
        <item x="3491"/>
        <item x="1895"/>
        <item x="105"/>
        <item x="4808"/>
        <item x="1821"/>
        <item x="3749"/>
        <item x="1795"/>
        <item x="4249"/>
        <item x="3318"/>
        <item x="2004"/>
        <item x="3870"/>
        <item x="44"/>
        <item x="55"/>
        <item x="2337"/>
        <item x="2602"/>
        <item x="2186"/>
        <item x="935"/>
        <item x="4047"/>
        <item x="2326"/>
        <item x="144"/>
        <item x="1177"/>
        <item x="3530"/>
        <item x="1223"/>
        <item x="4091"/>
        <item x="443"/>
        <item x="1486"/>
        <item x="3379"/>
        <item x="4865"/>
        <item x="3202"/>
        <item x="4877"/>
        <item x="293"/>
        <item x="4501"/>
        <item x="678"/>
        <item x="3499"/>
        <item x="1977"/>
        <item x="4788"/>
        <item x="2535"/>
        <item x="4954"/>
        <item x="4203"/>
        <item x="4189"/>
        <item x="3940"/>
        <item x="1839"/>
        <item x="4829"/>
        <item x="3674"/>
        <item x="42"/>
        <item x="4260"/>
        <item x="4751"/>
        <item x="2018"/>
        <item x="494"/>
        <item x="3733"/>
        <item x="2876"/>
        <item x="1290"/>
        <item x="4384"/>
        <item x="733"/>
        <item x="2236"/>
        <item x="4565"/>
        <item x="497"/>
        <item x="4861"/>
        <item x="1170"/>
        <item x="198"/>
        <item x="759"/>
        <item x="4253"/>
        <item x="3634"/>
        <item x="3930"/>
        <item x="3984"/>
        <item x="1599"/>
        <item x="1075"/>
        <item x="3191"/>
        <item x="594"/>
        <item x="245"/>
        <item x="3454"/>
        <item x="3678"/>
        <item x="1186"/>
        <item x="4554"/>
        <item x="4675"/>
        <item x="79"/>
        <item x="2199"/>
        <item x="4466"/>
        <item x="2613"/>
        <item x="3225"/>
        <item x="1720"/>
        <item x="2846"/>
        <item x="4900"/>
        <item x="4760"/>
        <item x="3787"/>
        <item x="2545"/>
        <item x="181"/>
        <item x="1624"/>
        <item x="1007"/>
        <item x="4016"/>
        <item x="3180"/>
        <item x="2179"/>
        <item x="4477"/>
        <item x="54"/>
        <item x="1326"/>
        <item x="1887"/>
        <item x="3568"/>
        <item x="930"/>
        <item x="3719"/>
        <item x="2059"/>
        <item x="4358"/>
        <item x="4267"/>
        <item x="2132"/>
        <item x="1156"/>
        <item x="4769"/>
        <item x="1646"/>
        <item x="3206"/>
        <item x="2280"/>
        <item x="3927"/>
        <item x="542"/>
        <item x="1255"/>
        <item x="4210"/>
        <item x="2990"/>
        <item x="355"/>
        <item x="1586"/>
        <item x="2196"/>
        <item x="137"/>
        <item x="3899"/>
        <item x="973"/>
        <item x="1198"/>
        <item x="1058"/>
        <item x="4614"/>
        <item x="3032"/>
        <item x="4169"/>
        <item x="1810"/>
        <item x="4694"/>
        <item x="4741"/>
        <item x="4541"/>
        <item x="4044"/>
        <item x="3539"/>
        <item x="2204"/>
        <item x="511"/>
        <item x="1732"/>
        <item x="269"/>
        <item x="2759"/>
        <item x="2273"/>
        <item x="3790"/>
        <item x="3996"/>
        <item x="2481"/>
        <item x="336"/>
        <item x="3450"/>
        <item x="2916"/>
        <item x="2813"/>
        <item x="3393"/>
        <item x="2293"/>
        <item x="3710"/>
        <item x="3820"/>
        <item x="2961"/>
        <item x="1448"/>
        <item x="2610"/>
        <item x="1529"/>
        <item x="592"/>
        <item x="2850"/>
        <item x="88"/>
        <item x="4268"/>
        <item x="1806"/>
        <item x="887"/>
        <item x="3497"/>
        <item x="1600"/>
        <item x="3321"/>
        <item x="10"/>
        <item x="3538"/>
        <item x="1751"/>
        <item x="3044"/>
        <item x="3688"/>
        <item x="3223"/>
        <item x="3204"/>
        <item x="43"/>
        <item x="251"/>
        <item x="3640"/>
        <item x="958"/>
        <item x="4295"/>
        <item x="2703"/>
        <item x="4688"/>
        <item x="3498"/>
        <item x="485"/>
        <item x="3712"/>
        <item x="4762"/>
        <item x="1985"/>
        <item x="2501"/>
        <item x="2965"/>
        <item x="3569"/>
        <item x="609"/>
        <item x="3126"/>
        <item x="334"/>
        <item x="4066"/>
        <item x="1407"/>
        <item x="226"/>
        <item x="3587"/>
        <item x="1742"/>
        <item x="1204"/>
        <item x="3110"/>
        <item x="4581"/>
        <item x="2311"/>
        <item x="4085"/>
        <item x="1188"/>
        <item x="149"/>
        <item x="3494"/>
        <item x="61"/>
        <item x="12"/>
        <item x="1489"/>
        <item x="3815"/>
        <item x="2532"/>
        <item x="2420"/>
        <item x="1102"/>
        <item x="4307"/>
        <item x="2350"/>
        <item x="2940"/>
        <item x="543"/>
        <item x="708"/>
        <item x="1289"/>
        <item x="1132"/>
        <item x="2000"/>
        <item x="2104"/>
        <item x="1377"/>
        <item x="1402"/>
        <item x="3438"/>
        <item x="1090"/>
        <item x="4118"/>
        <item x="3128"/>
        <item x="4457"/>
        <item x="363"/>
        <item x="3173"/>
        <item x="1527"/>
        <item x="1269"/>
        <item x="3262"/>
        <item x="2073"/>
        <item x="1655"/>
        <item x="1747"/>
        <item x="2609"/>
        <item x="4173"/>
        <item x="3867"/>
        <item x="3657"/>
        <item x="1189"/>
        <item x="2985"/>
        <item x="395"/>
        <item x="1905"/>
        <item x="3934"/>
        <item x="2704"/>
        <item x="4039"/>
        <item x="1"/>
        <item x="827"/>
        <item x="348"/>
        <item x="1695"/>
        <item x="4569"/>
        <item x="4112"/>
        <item x="1121"/>
        <item x="3026"/>
        <item x="0"/>
        <item x="3847"/>
        <item x="3724"/>
        <item x="1805"/>
        <item x="2710"/>
        <item x="2530"/>
        <item x="1093"/>
        <item x="2040"/>
        <item x="3652"/>
        <item x="3510"/>
        <item x="4785"/>
        <item x="3943"/>
        <item x="1016"/>
        <item x="1182"/>
        <item x="3720"/>
        <item x="1593"/>
        <item x="484"/>
        <item x="4108"/>
        <item x="4858"/>
        <item x="147"/>
        <item x="3638"/>
        <item x="1201"/>
        <item x="2719"/>
        <item x="1936"/>
        <item x="997"/>
        <item x="4257"/>
        <item x="2441"/>
        <item x="1348"/>
        <item x="3440"/>
        <item x="3502"/>
        <item x="4167"/>
        <item x="3391"/>
        <item x="513"/>
        <item x="1171"/>
        <item x="2767"/>
        <item x="2371"/>
        <item x="2079"/>
        <item x="1961"/>
        <item x="2400"/>
        <item x="3414"/>
        <item x="776"/>
        <item x="1966"/>
        <item x="2228"/>
        <item x="2379"/>
        <item x="2925"/>
        <item x="2304"/>
        <item x="813"/>
        <item x="734"/>
        <item x="900"/>
        <item x="2993"/>
        <item x="1798"/>
        <item x="3426"/>
        <item x="3071"/>
        <item x="2167"/>
        <item x="78"/>
        <item x="3734"/>
        <item x="843"/>
        <item x="3119"/>
        <item x="4635"/>
        <item x="190"/>
        <item x="2984"/>
        <item x="2063"/>
        <item x="1328"/>
        <item x="2266"/>
        <item x="69"/>
        <item x="4217"/>
        <item x="3912"/>
        <item x="4117"/>
        <item x="192"/>
        <item x="3874"/>
        <item x="3999"/>
        <item x="1595"/>
        <item x="4057"/>
        <item x="4613"/>
        <item x="2617"/>
        <item x="2421"/>
        <item x="782"/>
        <item x="4802"/>
        <item x="1137"/>
        <item x="303"/>
        <item x="4642"/>
        <item x="1250"/>
        <item x="1509"/>
        <item x="163"/>
        <item x="2594"/>
        <item x="2056"/>
        <item x="3928"/>
        <item x="4058"/>
        <item x="1890"/>
        <item x="1387"/>
        <item x="2401"/>
        <item x="2638"/>
        <item x="4991"/>
        <item x="3868"/>
        <item x="2537"/>
        <item x="4060"/>
        <item x="4926"/>
        <item x="1850"/>
        <item x="1814"/>
        <item x="4034"/>
        <item x="2740"/>
        <item x="872"/>
        <item x="3616"/>
        <item x="1588"/>
        <item x="4243"/>
        <item x="563"/>
        <item x="142"/>
        <item x="1108"/>
        <item x="2648"/>
        <item x="947"/>
        <item x="1262"/>
        <item x="1491"/>
        <item x="2366"/>
        <item x="4854"/>
        <item x="80"/>
        <item x="3515"/>
        <item x="4583"/>
        <item x="3556"/>
        <item x="2427"/>
        <item x="1301"/>
        <item x="4922"/>
        <item x="1470"/>
        <item x="3557"/>
        <item x="332"/>
        <item x="1043"/>
        <item x="575"/>
        <item x="230"/>
        <item x="1723"/>
        <item x="554"/>
        <item x="2383"/>
        <item x="4423"/>
        <item x="2264"/>
        <item x="2159"/>
        <item x="4807"/>
        <item x="3672"/>
        <item x="4355"/>
        <item x="4676"/>
        <item x="4911"/>
        <item x="4609"/>
        <item x="2734"/>
        <item x="981"/>
        <item x="4437"/>
        <item x="213"/>
        <item x="3858"/>
        <item x="4314"/>
        <item x="1945"/>
        <item x="624"/>
        <item x="4846"/>
        <item x="1531"/>
        <item x="3323"/>
        <item x="3244"/>
        <item x="4050"/>
        <item x="222"/>
        <item x="4204"/>
        <item x="1333"/>
        <item x="1066"/>
        <item x="261"/>
        <item x="1673"/>
        <item x="3978"/>
        <item x="1951"/>
        <item x="1553"/>
        <item x="3663"/>
        <item x="3731"/>
        <item x="2447"/>
        <item x="3772"/>
        <item x="3341"/>
        <item x="212"/>
        <item x="2797"/>
        <item x="3758"/>
        <item x="369"/>
        <item x="4711"/>
        <item x="2584"/>
        <item x="3436"/>
        <item x="1331"/>
        <item x="1701"/>
        <item x="741"/>
        <item x="461"/>
        <item x="2680"/>
        <item x="1369"/>
        <item x="2451"/>
        <item x="4156"/>
        <item x="839"/>
        <item x="84"/>
        <item x="23"/>
        <item x="4414"/>
        <item x="4309"/>
        <item x="4079"/>
        <item x="865"/>
        <item x="4918"/>
        <item x="2848"/>
        <item x="3476"/>
        <item x="2875"/>
        <item x="4797"/>
        <item x="2514"/>
        <item x="26"/>
        <item x="4722"/>
        <item x="3682"/>
        <item x="559"/>
        <item x="551"/>
        <item x="72"/>
        <item x="4575"/>
        <item x="1744"/>
        <item x="40"/>
        <item x="3923"/>
        <item x="4730"/>
        <item x="1979"/>
        <item x="2863"/>
        <item x="1096"/>
        <item x="2263"/>
        <item x="530"/>
        <item x="889"/>
        <item x="3980"/>
        <item x="936"/>
        <item x="157"/>
        <item x="2015"/>
        <item x="4171"/>
        <item x="2340"/>
        <item x="1224"/>
        <item x="3215"/>
        <item x="465"/>
        <item x="3378"/>
        <item x="4150"/>
        <item x="1469"/>
        <item x="2446"/>
        <item x="2988"/>
        <item x="2810"/>
        <item x="557"/>
        <item x="3479"/>
        <item x="4064"/>
        <item x="4667"/>
        <item x="3335"/>
        <item x="3791"/>
        <item x="578"/>
        <item x="4471"/>
        <item x="3410"/>
        <item x="299"/>
        <item x="2517"/>
        <item x="4226"/>
        <item x="4300"/>
        <item x="3547"/>
        <item x="2987"/>
        <item x="2811"/>
        <item x="2651"/>
        <item x="4172"/>
        <item x="221"/>
        <item x="1774"/>
        <item x="191"/>
        <item x="2752"/>
        <item x="2866"/>
        <item x="4197"/>
        <item x="3047"/>
        <item x="3199"/>
        <item x="2548"/>
        <item x="4012"/>
        <item x="2143"/>
        <item x="1820"/>
        <item x="3805"/>
        <item x="3205"/>
        <item x="1711"/>
        <item x="1726"/>
        <item x="1852"/>
        <item x="4732"/>
        <item x="4867"/>
        <item x="3135"/>
        <item x="2861"/>
        <item x="351"/>
        <item x="3459"/>
        <item x="289"/>
        <item x="677"/>
        <item x="1167"/>
        <item x="4313"/>
        <item x="3850"/>
        <item x="4133"/>
        <item x="2833"/>
        <item x="4140"/>
        <item x="66"/>
        <item x="3346"/>
        <item x="203"/>
        <item x="169"/>
        <item x="1477"/>
        <item x="4616"/>
        <item x="2251"/>
        <item x="1938"/>
        <item x="4277"/>
        <item x="1653"/>
        <item x="583"/>
        <item x="4194"/>
        <item x="2330"/>
        <item x="2426"/>
        <item x="719"/>
        <item x="1345"/>
        <item x="755"/>
        <item x="476"/>
        <item x="1507"/>
        <item x="1612"/>
        <item x="3762"/>
        <item x="2385"/>
        <item x="1922"/>
        <item x="4292"/>
        <item x="4139"/>
        <item x="2938"/>
        <item x="1719"/>
        <item x="3284"/>
        <item x="4482"/>
        <item x="1408"/>
        <item x="4186"/>
        <item x="858"/>
        <item x="988"/>
        <item x="3127"/>
        <item x="279"/>
        <item x="4170"/>
        <item x="3158"/>
        <item x="1200"/>
        <item x="4236"/>
        <item x="4339"/>
        <item x="4010"/>
        <item x="552"/>
        <item x="795"/>
        <item x="4294"/>
        <item x="1374"/>
        <item x="4252"/>
        <item x="215"/>
        <item x="2906"/>
        <item x="4214"/>
        <item x="2831"/>
        <item x="3155"/>
        <item x="38"/>
        <item x="2329"/>
        <item x="4677"/>
        <item x="1321"/>
        <item x="1776"/>
        <item x="3233"/>
        <item x="2713"/>
        <item x="2954"/>
        <item x="3427"/>
        <item x="1896"/>
        <item x="3214"/>
        <item x="1706"/>
        <item x="39"/>
        <item x="496"/>
        <item x="4970"/>
        <item x="1334"/>
        <item x="3706"/>
        <item x="2223"/>
        <item x="2748"/>
        <item x="1860"/>
        <item x="2880"/>
        <item x="2842"/>
        <item x="1373"/>
        <item x="3974"/>
        <item x="3484"/>
        <item x="2160"/>
        <item x="2180"/>
        <item x="757"/>
        <item x="2244"/>
        <item x="1815"/>
        <item x="873"/>
        <item x="2022"/>
        <item x="424"/>
        <item x="331"/>
        <item x="1562"/>
        <item x="777"/>
        <item x="1845"/>
        <item x="2368"/>
        <item x="3395"/>
        <item x="2825"/>
        <item x="487"/>
        <item x="2701"/>
        <item x="2620"/>
        <item x="553"/>
        <item x="4601"/>
        <item x="1031"/>
        <item x="537"/>
        <item x="3885"/>
        <item x="2944"/>
        <item x="3319"/>
        <item x="3891"/>
        <item x="3012"/>
        <item x="2819"/>
        <item x="2835"/>
        <item x="4213"/>
        <item x="4664"/>
        <item x="4816"/>
        <item x="2881"/>
        <item x="3087"/>
        <item x="2247"/>
        <item x="3739"/>
        <item x="1760"/>
        <item x="1907"/>
        <item x="159"/>
        <item x="3591"/>
        <item x="1514"/>
        <item x="3496"/>
        <item x="1439"/>
        <item x="4041"/>
        <item x="1642"/>
        <item x="838"/>
        <item x="580"/>
        <item x="3423"/>
        <item x="4067"/>
        <item x="1115"/>
        <item x="3249"/>
        <item x="91"/>
        <item x="3253"/>
        <item x="2582"/>
        <item x="4975"/>
        <item x="1140"/>
        <item x="4532"/>
        <item x="2753"/>
        <item x="1425"/>
        <item x="3694"/>
        <item x="1872"/>
        <item x="4549"/>
        <item x="460"/>
        <item x="3009"/>
        <item x="1543"/>
        <item x="2020"/>
        <item x="3192"/>
        <item x="2921"/>
        <item x="1511"/>
        <item x="3392"/>
        <item x="1391"/>
        <item x="4096"/>
        <item x="1089"/>
        <item x="1008"/>
        <item x="1626"/>
        <item x="1897"/>
        <item x="3917"/>
        <item x="388"/>
        <item x="491"/>
        <item x="3864"/>
        <item x="11"/>
        <item x="4612"/>
        <item x="828"/>
        <item x="929"/>
        <item x="3116"/>
        <item x="263"/>
        <item x="4270"/>
        <item x="2462"/>
        <item x="4383"/>
        <item x="151"/>
        <item x="4323"/>
        <item x="1412"/>
        <item x="808"/>
        <item x="2877"/>
        <item x="115"/>
        <item x="4487"/>
        <item x="4671"/>
        <item x="4240"/>
        <item x="4795"/>
        <item x="4372"/>
        <item x="3948"/>
        <item x="4682"/>
        <item x="1440"/>
        <item x="4387"/>
        <item x="1335"/>
        <item x="3843"/>
        <item x="833"/>
        <item x="1071"/>
        <item x="3263"/>
        <item x="4520"/>
        <item x="3619"/>
        <item x="1274"/>
        <item x="3007"/>
        <item x="2170"/>
        <item x="2718"/>
        <item x="3390"/>
        <item x="4396"/>
        <item x="3242"/>
        <item x="3630"/>
        <item x="3403"/>
        <item x="1555"/>
        <item x="4780"/>
        <item x="4591"/>
        <item x="1504"/>
        <item x="3095"/>
        <item x="1498"/>
        <item x="3747"/>
        <item x="4536"/>
        <item x="2963"/>
        <item x="1901"/>
        <item x="82"/>
        <item x="1817"/>
        <item x="891"/>
        <item x="1194"/>
        <item x="4299"/>
        <item x="275"/>
        <item x="912"/>
        <item x="3794"/>
        <item x="4617"/>
        <item x="123"/>
        <item x="3783"/>
        <item x="1632"/>
        <item x="3121"/>
        <item x="1226"/>
        <item x="441"/>
        <item x="1028"/>
        <item x="3614"/>
        <item x="4381"/>
        <item x="3680"/>
        <item x="2262"/>
        <item x="374"/>
        <item x="107"/>
        <item x="4965"/>
        <item x="2518"/>
        <item x="2590"/>
        <item x="370"/>
        <item x="3077"/>
        <item x="2777"/>
        <item x="3933"/>
        <item x="3854"/>
        <item x="2677"/>
        <item x="2947"/>
        <item x="3902"/>
        <item x="3051"/>
        <item x="3861"/>
        <item x="2237"/>
        <item x="3425"/>
        <item x="2936"/>
        <item x="272"/>
        <item x="676"/>
        <item x="4464"/>
        <item x="3417"/>
        <item x="4351"/>
        <item x="29"/>
        <item x="183"/>
        <item x="426"/>
        <item x="1804"/>
        <item x="408"/>
        <item x="4637"/>
        <item x="610"/>
        <item x="2553"/>
        <item x="3855"/>
        <item x="574"/>
        <item x="2051"/>
        <item x="2951"/>
        <item x="2812"/>
        <item x="1184"/>
        <item x="3514"/>
        <item x="298"/>
        <item x="2790"/>
        <item x="3441"/>
        <item x="3102"/>
        <item x="4334"/>
        <item x="4494"/>
        <item x="1218"/>
        <item x="2151"/>
        <item x="3920"/>
        <item x="3247"/>
        <item x="235"/>
        <item x="606"/>
        <item x="171"/>
        <item x="3422"/>
        <item x="1915"/>
        <item x="48"/>
        <item x="4106"/>
        <item x="2728"/>
        <item x="2820"/>
        <item x="1339"/>
        <item x="3552"/>
        <item x="4938"/>
        <item x="4157"/>
        <item x="3132"/>
        <item x="317"/>
        <item x="2315"/>
        <item x="1930"/>
        <item x="4303"/>
        <item x="2823"/>
        <item x="3865"/>
        <item x="1494"/>
        <item x="4643"/>
        <item x="4326"/>
        <item x="2456"/>
        <item x="3160"/>
        <item x="223"/>
        <item x="1104"/>
        <item x="2601"/>
        <item x="659"/>
        <item x="1214"/>
        <item x="4359"/>
        <item x="2338"/>
        <item x="2029"/>
        <item x="913"/>
        <item x="1342"/>
        <item x="3467"/>
        <item x="1630"/>
        <item x="1347"/>
        <item x="1120"/>
        <item x="4715"/>
        <item x="2305"/>
        <item x="3174"/>
        <item x="4576"/>
        <item x="1358"/>
        <item x="3388"/>
        <item x="4573"/>
        <item x="1492"/>
        <item x="3605"/>
        <item x="840"/>
        <item x="2996"/>
        <item x="4566"/>
        <item x="4003"/>
        <item x="911"/>
        <item x="2533"/>
        <item x="211"/>
        <item x="155"/>
        <item x="1217"/>
        <item x="534"/>
        <item x="3334"/>
        <item x="3258"/>
        <item x="3795"/>
        <item x="3221"/>
        <item x="3756"/>
        <item x="3666"/>
        <item x="1556"/>
        <item x="4398"/>
        <item x="2699"/>
        <item x="2531"/>
        <item x="4465"/>
        <item x="1940"/>
        <item x="1654"/>
        <item x="3265"/>
        <item x="788"/>
        <item x="4634"/>
        <item x="4624"/>
        <item x="1978"/>
        <item x="2503"/>
        <item x="1041"/>
        <item x="4099"/>
        <item x="4582"/>
        <item x="1724"/>
        <item x="4717"/>
        <item x="4298"/>
        <item x="2230"/>
        <item x="3830"/>
        <item x="3200"/>
        <item x="3370"/>
        <item x="4517"/>
        <item x="607"/>
        <item x="1431"/>
        <item x="2285"/>
        <item x="2761"/>
        <item x="4960"/>
        <item x="3581"/>
        <item x="3201"/>
        <item x="2782"/>
        <item x="939"/>
        <item x="1683"/>
        <item x="1739"/>
        <item x="4629"/>
        <item x="1278"/>
        <item x="3887"/>
        <item x="295"/>
        <item x="1883"/>
        <item x="4321"/>
        <item x="826"/>
        <item x="3806"/>
        <item x="972"/>
        <item x="1447"/>
        <item x="3541"/>
        <item x="4947"/>
        <item x="1085"/>
        <item x="687"/>
        <item x="2633"/>
        <item x="130"/>
        <item x="1690"/>
        <item x="1487"/>
        <item x="628"/>
        <item x="1658"/>
        <item x="4115"/>
        <item x="3757"/>
        <item x="2443"/>
        <item x="4546"/>
        <item x="1836"/>
        <item x="4850"/>
        <item x="4587"/>
        <item x="4907"/>
        <item x="4160"/>
        <item x="1079"/>
        <item x="2622"/>
        <item x="841"/>
        <item x="4992"/>
        <item x="1649"/>
        <item x="986"/>
        <item x="3081"/>
        <item x="108"/>
        <item x="1910"/>
        <item x="1924"/>
        <item x="2382"/>
        <item x="4415"/>
        <item x="141"/>
        <item x="544"/>
        <item x="3531"/>
        <item x="4809"/>
        <item x="4225"/>
        <item x="1528"/>
        <item x="2211"/>
        <item x="532"/>
        <item x="4024"/>
        <item x="1643"/>
        <item x="4146"/>
        <item x="1478"/>
        <item x="2468"/>
        <item x="2007"/>
        <item x="766"/>
        <item x="4074"/>
        <item x="1986"/>
        <item x="798"/>
        <item x="1175"/>
        <item x="4143"/>
        <item x="1927"/>
        <item x="4693"/>
        <item x="2011"/>
        <item x="3061"/>
        <item x="470"/>
        <item x="3278"/>
        <item x="3665"/>
        <item x="2333"/>
        <item x="3227"/>
        <item x="473"/>
        <item x="3957"/>
        <item x="4223"/>
        <item x="3551"/>
        <item x="3239"/>
        <item x="1354"/>
        <item x="3107"/>
        <item x="1403"/>
        <item x="3290"/>
        <item x="4597"/>
        <item x="3950"/>
        <item x="179"/>
        <item x="2912"/>
        <item x="276"/>
        <item x="3958"/>
        <item x="640"/>
        <item x="495"/>
        <item x="3796"/>
        <item x="1535"/>
        <item x="4659"/>
        <item x="4296"/>
        <item x="2805"/>
        <item x="3565"/>
        <item x="1785"/>
        <item x="3413"/>
        <item x="771"/>
        <item x="550"/>
        <item x="1846"/>
        <item x="998"/>
        <item x="4698"/>
        <item x="378"/>
        <item x="501"/>
        <item x="4382"/>
        <item x="4585"/>
        <item x="4735"/>
        <item x="541"/>
        <item x="2768"/>
        <item x="2209"/>
        <item x="1544"/>
        <item x="25"/>
        <item x="779"/>
        <item x="2202"/>
        <item x="697"/>
        <item x="2432"/>
        <item x="1875"/>
        <item x="1610"/>
        <item x="285"/>
        <item x="1873"/>
        <item x="1350"/>
        <item x="2561"/>
        <item x="1741"/>
        <item x="4393"/>
        <item x="4905"/>
        <item x="2034"/>
        <item x="2895"/>
        <item x="4510"/>
        <item x="2737"/>
        <item x="2110"/>
        <item x="4261"/>
        <item x="3187"/>
        <item x="2896"/>
        <item x="2839"/>
        <item x="121"/>
        <item x="3384"/>
        <item x="4555"/>
        <item x="2431"/>
        <item x="3374"/>
        <item x="764"/>
        <item x="2271"/>
        <item x="2075"/>
        <item x="2926"/>
        <item x="3562"/>
        <item x="2976"/>
        <item x="1554"/>
        <item x="2106"/>
        <item x="4661"/>
        <item x="4082"/>
        <item x="1395"/>
        <item x="2245"/>
        <item x="3115"/>
        <item x="2003"/>
        <item x="926"/>
        <item x="406"/>
        <item x="3512"/>
        <item x="1622"/>
        <item x="349"/>
        <item x="3769"/>
        <item x="3782"/>
        <item x="3439"/>
        <item x="1571"/>
        <item x="3635"/>
        <item x="503"/>
        <item x="4747"/>
        <item x="1851"/>
        <item x="4462"/>
        <item x="695"/>
        <item x="3457"/>
        <item x="400"/>
        <item x="1068"/>
        <item x="1824"/>
        <item x="4825"/>
        <item x="1770"/>
        <item x="2542"/>
        <item x="760"/>
        <item x="1675"/>
        <item x="3730"/>
        <item x="32"/>
        <item x="1943"/>
        <item x="2105"/>
        <item x="4422"/>
        <item x="1346"/>
        <item x="1715"/>
        <item x="397"/>
        <item x="1432"/>
        <item x="3781"/>
        <item x="1216"/>
        <item x="4986"/>
        <item x="2587"/>
        <item x="2507"/>
        <item x="2745"/>
        <item x="1380"/>
        <item x="2008"/>
        <item x="1464"/>
        <item x="1881"/>
        <item x="2577"/>
        <item x="3601"/>
        <item x="650"/>
        <item x="1841"/>
        <item x="2600"/>
        <item x="675"/>
        <item t="default"/>
      </items>
    </pivotField>
    <pivotField showAll="0"/>
    <pivotField showAll="0"/>
    <pivotField showAll="0"/>
    <pivotField showAll="0"/>
    <pivotField numFmtId="10" showAll="0"/>
    <pivotField dragToRow="0" dragToCol="0" dragToPage="0" showAll="0" defaultSubtota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Views" fld="6" baseField="0" baseItem="0" numFmtId="2"/>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10EE870B-B8ED-4C5D-9853-DD992A087ACA}"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47:B52" firstHeaderRow="1" firstDataRow="1" firstDataCol="1"/>
  <pivotFields count="16">
    <pivotField showAll="0"/>
    <pivotField numFmtId="14" showAll="0">
      <items count="730">
        <item x="508"/>
        <item x="601"/>
        <item x="330"/>
        <item x="566"/>
        <item x="267"/>
        <item x="361"/>
        <item x="2"/>
        <item x="715"/>
        <item x="681"/>
        <item x="162"/>
        <item x="533"/>
        <item x="310"/>
        <item x="0"/>
        <item x="7"/>
        <item x="231"/>
        <item x="346"/>
        <item x="439"/>
        <item x="627"/>
        <item x="68"/>
        <item x="65"/>
        <item x="199"/>
        <item x="664"/>
        <item x="246"/>
        <item x="227"/>
        <item x="432"/>
        <item x="21"/>
        <item x="75"/>
        <item x="384"/>
        <item x="419"/>
        <item x="468"/>
        <item x="37"/>
        <item x="631"/>
        <item x="592"/>
        <item x="262"/>
        <item x="218"/>
        <item x="66"/>
        <item x="279"/>
        <item x="620"/>
        <item x="145"/>
        <item x="511"/>
        <item x="431"/>
        <item x="301"/>
        <item x="337"/>
        <item x="493"/>
        <item x="544"/>
        <item x="299"/>
        <item x="565"/>
        <item x="352"/>
        <item x="160"/>
        <item x="498"/>
        <item x="233"/>
        <item x="704"/>
        <item x="608"/>
        <item x="509"/>
        <item x="129"/>
        <item x="303"/>
        <item x="277"/>
        <item x="718"/>
        <item x="522"/>
        <item x="136"/>
        <item x="374"/>
        <item x="38"/>
        <item x="633"/>
        <item x="428"/>
        <item x="210"/>
        <item x="224"/>
        <item x="195"/>
        <item x="357"/>
        <item x="30"/>
        <item x="88"/>
        <item x="524"/>
        <item x="312"/>
        <item x="713"/>
        <item x="562"/>
        <item x="12"/>
        <item x="39"/>
        <item x="722"/>
        <item x="516"/>
        <item x="383"/>
        <item x="86"/>
        <item x="29"/>
        <item x="252"/>
        <item x="285"/>
        <item x="296"/>
        <item x="206"/>
        <item x="570"/>
        <item x="504"/>
        <item x="649"/>
        <item x="453"/>
        <item x="673"/>
        <item x="215"/>
        <item x="716"/>
        <item x="321"/>
        <item x="655"/>
        <item x="15"/>
        <item x="657"/>
        <item x="148"/>
        <item x="132"/>
        <item x="476"/>
        <item x="656"/>
        <item x="679"/>
        <item x="386"/>
        <item x="302"/>
        <item x="471"/>
        <item x="186"/>
        <item x="574"/>
        <item x="286"/>
        <item x="118"/>
        <item x="309"/>
        <item x="460"/>
        <item x="367"/>
        <item x="377"/>
        <item x="483"/>
        <item x="711"/>
        <item x="669"/>
        <item x="628"/>
        <item x="373"/>
        <item x="549"/>
        <item x="677"/>
        <item x="123"/>
        <item x="222"/>
        <item x="630"/>
        <item x="488"/>
        <item x="512"/>
        <item x="379"/>
        <item x="354"/>
        <item x="255"/>
        <item x="18"/>
        <item x="675"/>
        <item x="73"/>
        <item x="326"/>
        <item x="535"/>
        <item x="1"/>
        <item x="332"/>
        <item x="235"/>
        <item x="67"/>
        <item x="193"/>
        <item x="105"/>
        <item x="690"/>
        <item x="433"/>
        <item x="571"/>
        <item x="26"/>
        <item x="47"/>
        <item x="702"/>
        <item x="110"/>
        <item x="710"/>
        <item x="272"/>
        <item x="626"/>
        <item x="135"/>
        <item x="641"/>
        <item x="134"/>
        <item x="634"/>
        <item x="173"/>
        <item x="584"/>
        <item x="294"/>
        <item x="237"/>
        <item x="480"/>
        <item x="211"/>
        <item x="554"/>
        <item x="6"/>
        <item x="691"/>
        <item x="396"/>
        <item x="70"/>
        <item x="101"/>
        <item x="441"/>
        <item x="662"/>
        <item x="418"/>
        <item x="463"/>
        <item x="518"/>
        <item x="724"/>
        <item x="283"/>
        <item x="430"/>
        <item x="412"/>
        <item x="289"/>
        <item x="316"/>
        <item x="182"/>
        <item x="348"/>
        <item x="625"/>
        <item x="545"/>
        <item x="188"/>
        <item x="53"/>
        <item x="208"/>
        <item x="717"/>
        <item x="362"/>
        <item x="489"/>
        <item x="470"/>
        <item x="719"/>
        <item x="500"/>
        <item x="31"/>
        <item x="138"/>
        <item x="100"/>
        <item x="196"/>
        <item x="502"/>
        <item x="149"/>
        <item x="176"/>
        <item x="540"/>
        <item x="269"/>
        <item x="107"/>
        <item x="234"/>
        <item x="546"/>
        <item x="563"/>
        <item x="90"/>
        <item x="97"/>
        <item x="683"/>
        <item x="708"/>
        <item x="168"/>
        <item x="144"/>
        <item x="569"/>
        <item x="381"/>
        <item x="536"/>
        <item x="113"/>
        <item x="77"/>
        <item x="637"/>
        <item x="564"/>
        <item x="184"/>
        <item x="586"/>
        <item x="507"/>
        <item x="597"/>
        <item x="455"/>
        <item x="308"/>
        <item x="79"/>
        <item x="667"/>
        <item x="693"/>
        <item x="487"/>
        <item x="438"/>
        <item x="365"/>
        <item x="46"/>
        <item x="458"/>
        <item x="532"/>
        <item x="678"/>
        <item x="263"/>
        <item x="382"/>
        <item x="166"/>
        <item x="617"/>
        <item x="567"/>
        <item x="369"/>
        <item x="402"/>
        <item x="448"/>
        <item x="304"/>
        <item x="475"/>
        <item x="621"/>
        <item x="240"/>
        <item x="651"/>
        <item x="8"/>
        <item x="534"/>
        <item x="526"/>
        <item x="624"/>
        <item x="645"/>
        <item x="317"/>
        <item x="372"/>
        <item x="24"/>
        <item x="395"/>
        <item x="40"/>
        <item x="672"/>
        <item x="420"/>
        <item x="141"/>
        <item x="659"/>
        <item x="449"/>
        <item x="334"/>
        <item x="17"/>
        <item x="256"/>
        <item x="425"/>
        <item x="177"/>
        <item x="260"/>
        <item x="292"/>
        <item x="725"/>
        <item x="426"/>
        <item x="345"/>
        <item x="589"/>
        <item x="658"/>
        <item x="36"/>
        <item x="467"/>
        <item x="528"/>
        <item x="207"/>
        <item x="684"/>
        <item x="682"/>
        <item x="572"/>
        <item x="82"/>
        <item x="676"/>
        <item x="360"/>
        <item x="85"/>
        <item x="335"/>
        <item x="387"/>
        <item x="464"/>
        <item x="699"/>
        <item x="705"/>
        <item x="548"/>
        <item x="703"/>
        <item x="366"/>
        <item x="180"/>
        <item x="114"/>
        <item x="444"/>
        <item x="116"/>
        <item x="666"/>
        <item x="92"/>
        <item x="216"/>
        <item x="519"/>
        <item x="587"/>
        <item x="429"/>
        <item x="159"/>
        <item x="153"/>
        <item x="202"/>
        <item x="54"/>
        <item x="322"/>
        <item x="505"/>
        <item x="288"/>
        <item x="62"/>
        <item x="356"/>
        <item x="106"/>
        <item x="49"/>
        <item x="552"/>
        <item x="13"/>
        <item x="513"/>
        <item x="363"/>
        <item x="32"/>
        <item x="550"/>
        <item x="416"/>
        <item x="539"/>
        <item x="104"/>
        <item x="531"/>
        <item x="313"/>
        <item x="477"/>
        <item x="573"/>
        <item x="701"/>
        <item x="158"/>
        <item x="187"/>
        <item x="5"/>
        <item x="276"/>
        <item x="164"/>
        <item x="514"/>
        <item x="163"/>
        <item x="128"/>
        <item x="600"/>
        <item x="253"/>
        <item x="674"/>
        <item x="142"/>
        <item x="328"/>
        <item x="647"/>
        <item x="3"/>
        <item x="94"/>
        <item x="69"/>
        <item x="228"/>
        <item x="727"/>
        <item x="603"/>
        <item x="358"/>
        <item x="115"/>
        <item x="347"/>
        <item x="594"/>
        <item x="329"/>
        <item x="200"/>
        <item x="482"/>
        <item x="93"/>
        <item x="165"/>
        <item x="723"/>
        <item x="417"/>
        <item x="300"/>
        <item x="126"/>
        <item x="726"/>
        <item x="190"/>
        <item x="305"/>
        <item x="84"/>
        <item x="83"/>
        <item x="273"/>
        <item x="324"/>
        <item x="437"/>
        <item x="9"/>
        <item x="568"/>
        <item x="179"/>
        <item x="238"/>
        <item x="349"/>
        <item x="219"/>
        <item x="452"/>
        <item x="323"/>
        <item x="338"/>
        <item x="529"/>
        <item x="344"/>
        <item x="593"/>
        <item x="51"/>
        <item x="48"/>
        <item x="389"/>
        <item x="220"/>
        <item x="698"/>
        <item x="223"/>
        <item x="660"/>
        <item x="230"/>
        <item x="226"/>
        <item x="143"/>
        <item x="445"/>
        <item x="152"/>
        <item x="350"/>
        <item x="146"/>
        <item x="390"/>
        <item x="689"/>
        <item x="506"/>
        <item x="556"/>
        <item x="686"/>
        <item x="265"/>
        <item x="124"/>
        <item x="588"/>
        <item x="318"/>
        <item x="131"/>
        <item x="217"/>
        <item x="404"/>
        <item x="298"/>
        <item x="614"/>
        <item x="214"/>
        <item x="311"/>
        <item x="495"/>
        <item x="133"/>
        <item x="368"/>
        <item x="117"/>
        <item x="271"/>
        <item x="353"/>
        <item x="385"/>
        <item x="183"/>
        <item x="542"/>
        <item x="250"/>
        <item x="555"/>
        <item x="59"/>
        <item x="120"/>
        <item x="459"/>
        <item x="11"/>
        <item x="261"/>
        <item x="510"/>
        <item x="406"/>
        <item x="185"/>
        <item x="591"/>
        <item x="203"/>
        <item x="191"/>
        <item x="41"/>
        <item x="648"/>
        <item x="618"/>
        <item x="613"/>
        <item x="241"/>
        <item x="501"/>
        <item x="442"/>
        <item x="245"/>
        <item x="636"/>
        <item x="560"/>
        <item x="595"/>
        <item x="436"/>
        <item x="607"/>
        <item x="315"/>
        <item x="89"/>
        <item x="490"/>
        <item x="275"/>
        <item x="4"/>
        <item x="494"/>
        <item x="378"/>
        <item x="414"/>
        <item x="403"/>
        <item x="137"/>
        <item x="80"/>
        <item x="578"/>
        <item x="644"/>
        <item x="456"/>
        <item x="497"/>
        <item x="248"/>
        <item x="728"/>
        <item x="109"/>
        <item x="150"/>
        <item x="290"/>
        <item x="295"/>
        <item x="410"/>
        <item x="671"/>
        <item x="247"/>
        <item x="254"/>
        <item x="422"/>
        <item x="91"/>
        <item x="359"/>
        <item x="125"/>
        <item x="99"/>
        <item x="291"/>
        <item x="714"/>
        <item x="712"/>
        <item x="57"/>
        <item x="139"/>
        <item x="281"/>
        <item x="19"/>
        <item x="154"/>
        <item x="523"/>
        <item x="325"/>
        <item x="221"/>
        <item x="45"/>
        <item x="108"/>
        <item x="538"/>
        <item x="140"/>
        <item x="209"/>
        <item x="496"/>
        <item x="646"/>
        <item x="314"/>
        <item x="610"/>
        <item x="71"/>
        <item x="707"/>
        <item x="537"/>
        <item x="167"/>
        <item x="72"/>
        <item x="543"/>
        <item x="25"/>
        <item x="558"/>
        <item x="327"/>
        <item x="576"/>
        <item x="407"/>
        <item x="156"/>
        <item x="95"/>
        <item x="450"/>
        <item x="580"/>
        <item x="415"/>
        <item x="98"/>
        <item x="559"/>
        <item x="63"/>
        <item x="692"/>
        <item x="340"/>
        <item x="491"/>
        <item x="351"/>
        <item x="56"/>
        <item x="274"/>
        <item x="43"/>
        <item x="668"/>
        <item x="695"/>
        <item x="355"/>
        <item x="341"/>
        <item x="612"/>
        <item x="376"/>
        <item x="720"/>
        <item x="64"/>
        <item x="484"/>
        <item x="174"/>
        <item x="447"/>
        <item x="661"/>
        <item x="375"/>
        <item x="446"/>
        <item x="462"/>
        <item x="638"/>
        <item x="583"/>
        <item x="596"/>
        <item x="653"/>
        <item x="388"/>
        <item x="229"/>
        <item x="147"/>
        <item x="391"/>
        <item x="102"/>
        <item x="557"/>
        <item x="457"/>
        <item x="242"/>
        <item x="408"/>
        <item x="34"/>
        <item x="650"/>
        <item x="398"/>
        <item x="515"/>
        <item x="239"/>
        <item x="639"/>
        <item x="399"/>
        <item x="336"/>
        <item x="16"/>
        <item x="590"/>
        <item x="413"/>
        <item x="87"/>
        <item x="297"/>
        <item x="551"/>
        <item x="35"/>
        <item x="688"/>
        <item x="696"/>
        <item x="670"/>
        <item x="23"/>
        <item x="547"/>
        <item x="264"/>
        <item x="178"/>
        <item x="405"/>
        <item x="606"/>
        <item x="122"/>
        <item x="654"/>
        <item x="259"/>
        <item x="319"/>
        <item x="622"/>
        <item x="527"/>
        <item x="652"/>
        <item x="343"/>
        <item x="22"/>
        <item x="371"/>
        <item x="582"/>
        <item x="665"/>
        <item x="78"/>
        <item x="278"/>
        <item x="687"/>
        <item x="10"/>
        <item x="411"/>
        <item x="212"/>
        <item x="393"/>
        <item x="694"/>
        <item x="268"/>
        <item x="20"/>
        <item x="198"/>
        <item x="525"/>
        <item x="169"/>
        <item x="577"/>
        <item x="258"/>
        <item x="579"/>
        <item x="270"/>
        <item x="339"/>
        <item x="435"/>
        <item x="52"/>
        <item x="616"/>
        <item x="602"/>
        <item x="192"/>
        <item x="74"/>
        <item x="466"/>
        <item x="171"/>
        <item x="427"/>
        <item x="465"/>
        <item x="284"/>
        <item x="561"/>
        <item x="280"/>
        <item x="643"/>
        <item x="243"/>
        <item x="609"/>
        <item x="342"/>
        <item x="680"/>
        <item x="474"/>
        <item x="461"/>
        <item x="451"/>
        <item x="111"/>
        <item x="380"/>
        <item x="585"/>
        <item x="50"/>
        <item x="440"/>
        <item x="161"/>
        <item x="127"/>
        <item x="282"/>
        <item x="709"/>
        <item x="394"/>
        <item x="287"/>
        <item x="629"/>
        <item x="205"/>
        <item x="333"/>
        <item x="249"/>
        <item x="454"/>
        <item x="27"/>
        <item x="112"/>
        <item x="434"/>
        <item x="520"/>
        <item x="130"/>
        <item x="306"/>
        <item x="121"/>
        <item x="175"/>
        <item x="598"/>
        <item x="581"/>
        <item x="611"/>
        <item x="697"/>
        <item x="605"/>
        <item x="615"/>
        <item x="530"/>
        <item x="96"/>
        <item x="251"/>
        <item x="685"/>
        <item x="232"/>
        <item x="103"/>
        <item x="307"/>
        <item x="401"/>
        <item x="119"/>
        <item x="28"/>
        <item x="58"/>
        <item x="197"/>
        <item x="469"/>
        <item x="364"/>
        <item x="81"/>
        <item x="604"/>
        <item x="151"/>
        <item x="370"/>
        <item x="479"/>
        <item x="472"/>
        <item x="700"/>
        <item x="635"/>
        <item x="236"/>
        <item x="76"/>
        <item x="44"/>
        <item x="640"/>
        <item x="706"/>
        <item x="421"/>
        <item x="541"/>
        <item x="424"/>
        <item x="619"/>
        <item x="443"/>
        <item x="423"/>
        <item x="293"/>
        <item x="517"/>
        <item x="33"/>
        <item x="663"/>
        <item x="225"/>
        <item x="486"/>
        <item x="172"/>
        <item x="575"/>
        <item x="400"/>
        <item x="204"/>
        <item x="189"/>
        <item x="157"/>
        <item x="485"/>
        <item x="320"/>
        <item x="266"/>
        <item x="257"/>
        <item x="213"/>
        <item x="244"/>
        <item x="492"/>
        <item x="60"/>
        <item x="392"/>
        <item x="721"/>
        <item x="499"/>
        <item x="473"/>
        <item x="642"/>
        <item x="61"/>
        <item x="409"/>
        <item x="42"/>
        <item x="170"/>
        <item x="181"/>
        <item x="194"/>
        <item x="331"/>
        <item x="481"/>
        <item x="14"/>
        <item x="599"/>
        <item x="478"/>
        <item x="553"/>
        <item x="632"/>
        <item x="503"/>
        <item x="155"/>
        <item x="55"/>
        <item x="521"/>
        <item x="397"/>
        <item x="623"/>
        <item x="201"/>
        <item t="default"/>
      </items>
    </pivotField>
    <pivotField axis="axisRow" showAll="0">
      <items count="5">
        <item x="0"/>
        <item x="1"/>
        <item x="2"/>
        <item x="3"/>
        <item t="default"/>
      </items>
    </pivotField>
    <pivotField showAll="0">
      <items count="11">
        <item x="0"/>
        <item x="3"/>
        <item x="2"/>
        <item x="1"/>
        <item x="9"/>
        <item x="7"/>
        <item x="4"/>
        <item x="5"/>
        <item x="8"/>
        <item x="6"/>
        <item t="default"/>
      </items>
    </pivotField>
    <pivotField showAll="0">
      <items count="7">
        <item x="4"/>
        <item x="2"/>
        <item x="5"/>
        <item x="1"/>
        <item x="3"/>
        <item x="0"/>
        <item t="default"/>
      </items>
    </pivotField>
    <pivotField showAll="0">
      <items count="9">
        <item x="3"/>
        <item x="2"/>
        <item x="6"/>
        <item x="5"/>
        <item x="1"/>
        <item x="4"/>
        <item x="0"/>
        <item x="7"/>
        <item t="default"/>
      </items>
    </pivotField>
    <pivotField showAll="0"/>
    <pivotField showAll="0"/>
    <pivotField showAll="0"/>
    <pivotField showAll="0"/>
    <pivotField showAll="0">
      <items count="4">
        <item x="0"/>
        <item x="2"/>
        <item x="1"/>
        <item t="default"/>
      </items>
    </pivotField>
    <pivotField numFmtId="10" showAll="0"/>
    <pivotField dataField="1" dragToRow="0" dragToCol="0" dragToPage="0" showAll="0" defaultSubtotal="0"/>
    <pivotField showAll="0" defaultSubtotal="0"/>
    <pivotField showAll="0" defaultSubtotal="0"/>
    <pivotField showAll="0" defaultSubtotal="0">
      <items count="4">
        <item x="0"/>
        <item x="1"/>
        <item x="2"/>
        <item x="3"/>
      </items>
    </pivotField>
  </pivotFields>
  <rowFields count="1">
    <field x="2"/>
  </rowFields>
  <rowItems count="5">
    <i>
      <x/>
    </i>
    <i>
      <x v="1"/>
    </i>
    <i>
      <x v="2"/>
    </i>
    <i>
      <x v="3"/>
    </i>
    <i t="grand">
      <x/>
    </i>
  </rowItems>
  <colItems count="1">
    <i/>
  </colItems>
  <dataFields count="1">
    <dataField name="Sum of total engagement" fld="12" baseField="0" baseItem="0"/>
  </dataFields>
  <chartFormats count="5">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2" count="1" selected="0">
            <x v="0"/>
          </reference>
        </references>
      </pivotArea>
    </chartFormat>
    <chartFormat chart="6" format="12">
      <pivotArea type="data" outline="0" fieldPosition="0">
        <references count="2">
          <reference field="4294967294" count="1" selected="0">
            <x v="0"/>
          </reference>
          <reference field="2" count="1" selected="0">
            <x v="1"/>
          </reference>
        </references>
      </pivotArea>
    </chartFormat>
    <chartFormat chart="6" format="13">
      <pivotArea type="data" outline="0" fieldPosition="0">
        <references count="2">
          <reference field="4294967294" count="1" selected="0">
            <x v="0"/>
          </reference>
          <reference field="2" count="1" selected="0">
            <x v="2"/>
          </reference>
        </references>
      </pivotArea>
    </chartFormat>
    <chartFormat chart="6"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303E3103-C0C7-402F-BF3C-3ECF5FE80B66}"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7:B44" firstHeaderRow="1" firstDataRow="1" firstDataCol="1"/>
  <pivotFields count="16">
    <pivotField showAll="0"/>
    <pivotField numFmtId="14" showAll="0">
      <items count="730">
        <item x="508"/>
        <item x="601"/>
        <item x="330"/>
        <item x="566"/>
        <item x="267"/>
        <item x="361"/>
        <item x="2"/>
        <item x="715"/>
        <item x="681"/>
        <item x="162"/>
        <item x="533"/>
        <item x="310"/>
        <item x="0"/>
        <item x="7"/>
        <item x="231"/>
        <item x="346"/>
        <item x="439"/>
        <item x="627"/>
        <item x="68"/>
        <item x="65"/>
        <item x="199"/>
        <item x="664"/>
        <item x="246"/>
        <item x="227"/>
        <item x="432"/>
        <item x="21"/>
        <item x="75"/>
        <item x="384"/>
        <item x="419"/>
        <item x="468"/>
        <item x="37"/>
        <item x="631"/>
        <item x="592"/>
        <item x="262"/>
        <item x="218"/>
        <item x="66"/>
        <item x="279"/>
        <item x="620"/>
        <item x="145"/>
        <item x="511"/>
        <item x="431"/>
        <item x="301"/>
        <item x="337"/>
        <item x="493"/>
        <item x="544"/>
        <item x="299"/>
        <item x="565"/>
        <item x="352"/>
        <item x="160"/>
        <item x="498"/>
        <item x="233"/>
        <item x="704"/>
        <item x="608"/>
        <item x="509"/>
        <item x="129"/>
        <item x="303"/>
        <item x="277"/>
        <item x="718"/>
        <item x="522"/>
        <item x="136"/>
        <item x="374"/>
        <item x="38"/>
        <item x="633"/>
        <item x="428"/>
        <item x="210"/>
        <item x="224"/>
        <item x="195"/>
        <item x="357"/>
        <item x="30"/>
        <item x="88"/>
        <item x="524"/>
        <item x="312"/>
        <item x="713"/>
        <item x="562"/>
        <item x="12"/>
        <item x="39"/>
        <item x="722"/>
        <item x="516"/>
        <item x="383"/>
        <item x="86"/>
        <item x="29"/>
        <item x="252"/>
        <item x="285"/>
        <item x="296"/>
        <item x="206"/>
        <item x="570"/>
        <item x="504"/>
        <item x="649"/>
        <item x="453"/>
        <item x="673"/>
        <item x="215"/>
        <item x="716"/>
        <item x="321"/>
        <item x="655"/>
        <item x="15"/>
        <item x="657"/>
        <item x="148"/>
        <item x="132"/>
        <item x="476"/>
        <item x="656"/>
        <item x="679"/>
        <item x="386"/>
        <item x="302"/>
        <item x="471"/>
        <item x="186"/>
        <item x="574"/>
        <item x="286"/>
        <item x="118"/>
        <item x="309"/>
        <item x="460"/>
        <item x="367"/>
        <item x="377"/>
        <item x="483"/>
        <item x="711"/>
        <item x="669"/>
        <item x="628"/>
        <item x="373"/>
        <item x="549"/>
        <item x="677"/>
        <item x="123"/>
        <item x="222"/>
        <item x="630"/>
        <item x="488"/>
        <item x="512"/>
        <item x="379"/>
        <item x="354"/>
        <item x="255"/>
        <item x="18"/>
        <item x="675"/>
        <item x="73"/>
        <item x="326"/>
        <item x="535"/>
        <item x="1"/>
        <item x="332"/>
        <item x="235"/>
        <item x="67"/>
        <item x="193"/>
        <item x="105"/>
        <item x="690"/>
        <item x="433"/>
        <item x="571"/>
        <item x="26"/>
        <item x="47"/>
        <item x="702"/>
        <item x="110"/>
        <item x="710"/>
        <item x="272"/>
        <item x="626"/>
        <item x="135"/>
        <item x="641"/>
        <item x="134"/>
        <item x="634"/>
        <item x="173"/>
        <item x="584"/>
        <item x="294"/>
        <item x="237"/>
        <item x="480"/>
        <item x="211"/>
        <item x="554"/>
        <item x="6"/>
        <item x="691"/>
        <item x="396"/>
        <item x="70"/>
        <item x="101"/>
        <item x="441"/>
        <item x="662"/>
        <item x="418"/>
        <item x="463"/>
        <item x="518"/>
        <item x="724"/>
        <item x="283"/>
        <item x="430"/>
        <item x="412"/>
        <item x="289"/>
        <item x="316"/>
        <item x="182"/>
        <item x="348"/>
        <item x="625"/>
        <item x="545"/>
        <item x="188"/>
        <item x="53"/>
        <item x="208"/>
        <item x="717"/>
        <item x="362"/>
        <item x="489"/>
        <item x="470"/>
        <item x="719"/>
        <item x="500"/>
        <item x="31"/>
        <item x="138"/>
        <item x="100"/>
        <item x="196"/>
        <item x="502"/>
        <item x="149"/>
        <item x="176"/>
        <item x="540"/>
        <item x="269"/>
        <item x="107"/>
        <item x="234"/>
        <item x="546"/>
        <item x="563"/>
        <item x="90"/>
        <item x="97"/>
        <item x="683"/>
        <item x="708"/>
        <item x="168"/>
        <item x="144"/>
        <item x="569"/>
        <item x="381"/>
        <item x="536"/>
        <item x="113"/>
        <item x="77"/>
        <item x="637"/>
        <item x="564"/>
        <item x="184"/>
        <item x="586"/>
        <item x="507"/>
        <item x="597"/>
        <item x="455"/>
        <item x="308"/>
        <item x="79"/>
        <item x="667"/>
        <item x="693"/>
        <item x="487"/>
        <item x="438"/>
        <item x="365"/>
        <item x="46"/>
        <item x="458"/>
        <item x="532"/>
        <item x="678"/>
        <item x="263"/>
        <item x="382"/>
        <item x="166"/>
        <item x="617"/>
        <item x="567"/>
        <item x="369"/>
        <item x="402"/>
        <item x="448"/>
        <item x="304"/>
        <item x="475"/>
        <item x="621"/>
        <item x="240"/>
        <item x="651"/>
        <item x="8"/>
        <item x="534"/>
        <item x="526"/>
        <item x="624"/>
        <item x="645"/>
        <item x="317"/>
        <item x="372"/>
        <item x="24"/>
        <item x="395"/>
        <item x="40"/>
        <item x="672"/>
        <item x="420"/>
        <item x="141"/>
        <item x="659"/>
        <item x="449"/>
        <item x="334"/>
        <item x="17"/>
        <item x="256"/>
        <item x="425"/>
        <item x="177"/>
        <item x="260"/>
        <item x="292"/>
        <item x="725"/>
        <item x="426"/>
        <item x="345"/>
        <item x="589"/>
        <item x="658"/>
        <item x="36"/>
        <item x="467"/>
        <item x="528"/>
        <item x="207"/>
        <item x="684"/>
        <item x="682"/>
        <item x="572"/>
        <item x="82"/>
        <item x="676"/>
        <item x="360"/>
        <item x="85"/>
        <item x="335"/>
        <item x="387"/>
        <item x="464"/>
        <item x="699"/>
        <item x="705"/>
        <item x="548"/>
        <item x="703"/>
        <item x="366"/>
        <item x="180"/>
        <item x="114"/>
        <item x="444"/>
        <item x="116"/>
        <item x="666"/>
        <item x="92"/>
        <item x="216"/>
        <item x="519"/>
        <item x="587"/>
        <item x="429"/>
        <item x="159"/>
        <item x="153"/>
        <item x="202"/>
        <item x="54"/>
        <item x="322"/>
        <item x="505"/>
        <item x="288"/>
        <item x="62"/>
        <item x="356"/>
        <item x="106"/>
        <item x="49"/>
        <item x="552"/>
        <item x="13"/>
        <item x="513"/>
        <item x="363"/>
        <item x="32"/>
        <item x="550"/>
        <item x="416"/>
        <item x="539"/>
        <item x="104"/>
        <item x="531"/>
        <item x="313"/>
        <item x="477"/>
        <item x="573"/>
        <item x="701"/>
        <item x="158"/>
        <item x="187"/>
        <item x="5"/>
        <item x="276"/>
        <item x="164"/>
        <item x="514"/>
        <item x="163"/>
        <item x="128"/>
        <item x="600"/>
        <item x="253"/>
        <item x="674"/>
        <item x="142"/>
        <item x="328"/>
        <item x="647"/>
        <item x="3"/>
        <item x="94"/>
        <item x="69"/>
        <item x="228"/>
        <item x="727"/>
        <item x="603"/>
        <item x="358"/>
        <item x="115"/>
        <item x="347"/>
        <item x="594"/>
        <item x="329"/>
        <item x="200"/>
        <item x="482"/>
        <item x="93"/>
        <item x="165"/>
        <item x="723"/>
        <item x="417"/>
        <item x="300"/>
        <item x="126"/>
        <item x="726"/>
        <item x="190"/>
        <item x="305"/>
        <item x="84"/>
        <item x="83"/>
        <item x="273"/>
        <item x="324"/>
        <item x="437"/>
        <item x="9"/>
        <item x="568"/>
        <item x="179"/>
        <item x="238"/>
        <item x="349"/>
        <item x="219"/>
        <item x="452"/>
        <item x="323"/>
        <item x="338"/>
        <item x="529"/>
        <item x="344"/>
        <item x="593"/>
        <item x="51"/>
        <item x="48"/>
        <item x="389"/>
        <item x="220"/>
        <item x="698"/>
        <item x="223"/>
        <item x="660"/>
        <item x="230"/>
        <item x="226"/>
        <item x="143"/>
        <item x="445"/>
        <item x="152"/>
        <item x="350"/>
        <item x="146"/>
        <item x="390"/>
        <item x="689"/>
        <item x="506"/>
        <item x="556"/>
        <item x="686"/>
        <item x="265"/>
        <item x="124"/>
        <item x="588"/>
        <item x="318"/>
        <item x="131"/>
        <item x="217"/>
        <item x="404"/>
        <item x="298"/>
        <item x="614"/>
        <item x="214"/>
        <item x="311"/>
        <item x="495"/>
        <item x="133"/>
        <item x="368"/>
        <item x="117"/>
        <item x="271"/>
        <item x="353"/>
        <item x="385"/>
        <item x="183"/>
        <item x="542"/>
        <item x="250"/>
        <item x="555"/>
        <item x="59"/>
        <item x="120"/>
        <item x="459"/>
        <item x="11"/>
        <item x="261"/>
        <item x="510"/>
        <item x="406"/>
        <item x="185"/>
        <item x="591"/>
        <item x="203"/>
        <item x="191"/>
        <item x="41"/>
        <item x="648"/>
        <item x="618"/>
        <item x="613"/>
        <item x="241"/>
        <item x="501"/>
        <item x="442"/>
        <item x="245"/>
        <item x="636"/>
        <item x="560"/>
        <item x="595"/>
        <item x="436"/>
        <item x="607"/>
        <item x="315"/>
        <item x="89"/>
        <item x="490"/>
        <item x="275"/>
        <item x="4"/>
        <item x="494"/>
        <item x="378"/>
        <item x="414"/>
        <item x="403"/>
        <item x="137"/>
        <item x="80"/>
        <item x="578"/>
        <item x="644"/>
        <item x="456"/>
        <item x="497"/>
        <item x="248"/>
        <item x="728"/>
        <item x="109"/>
        <item x="150"/>
        <item x="290"/>
        <item x="295"/>
        <item x="410"/>
        <item x="671"/>
        <item x="247"/>
        <item x="254"/>
        <item x="422"/>
        <item x="91"/>
        <item x="359"/>
        <item x="125"/>
        <item x="99"/>
        <item x="291"/>
        <item x="714"/>
        <item x="712"/>
        <item x="57"/>
        <item x="139"/>
        <item x="281"/>
        <item x="19"/>
        <item x="154"/>
        <item x="523"/>
        <item x="325"/>
        <item x="221"/>
        <item x="45"/>
        <item x="108"/>
        <item x="538"/>
        <item x="140"/>
        <item x="209"/>
        <item x="496"/>
        <item x="646"/>
        <item x="314"/>
        <item x="610"/>
        <item x="71"/>
        <item x="707"/>
        <item x="537"/>
        <item x="167"/>
        <item x="72"/>
        <item x="543"/>
        <item x="25"/>
        <item x="558"/>
        <item x="327"/>
        <item x="576"/>
        <item x="407"/>
        <item x="156"/>
        <item x="95"/>
        <item x="450"/>
        <item x="580"/>
        <item x="415"/>
        <item x="98"/>
        <item x="559"/>
        <item x="63"/>
        <item x="692"/>
        <item x="340"/>
        <item x="491"/>
        <item x="351"/>
        <item x="56"/>
        <item x="274"/>
        <item x="43"/>
        <item x="668"/>
        <item x="695"/>
        <item x="355"/>
        <item x="341"/>
        <item x="612"/>
        <item x="376"/>
        <item x="720"/>
        <item x="64"/>
        <item x="484"/>
        <item x="174"/>
        <item x="447"/>
        <item x="661"/>
        <item x="375"/>
        <item x="446"/>
        <item x="462"/>
        <item x="638"/>
        <item x="583"/>
        <item x="596"/>
        <item x="653"/>
        <item x="388"/>
        <item x="229"/>
        <item x="147"/>
        <item x="391"/>
        <item x="102"/>
        <item x="557"/>
        <item x="457"/>
        <item x="242"/>
        <item x="408"/>
        <item x="34"/>
        <item x="650"/>
        <item x="398"/>
        <item x="515"/>
        <item x="239"/>
        <item x="639"/>
        <item x="399"/>
        <item x="336"/>
        <item x="16"/>
        <item x="590"/>
        <item x="413"/>
        <item x="87"/>
        <item x="297"/>
        <item x="551"/>
        <item x="35"/>
        <item x="688"/>
        <item x="696"/>
        <item x="670"/>
        <item x="23"/>
        <item x="547"/>
        <item x="264"/>
        <item x="178"/>
        <item x="405"/>
        <item x="606"/>
        <item x="122"/>
        <item x="654"/>
        <item x="259"/>
        <item x="319"/>
        <item x="622"/>
        <item x="527"/>
        <item x="652"/>
        <item x="343"/>
        <item x="22"/>
        <item x="371"/>
        <item x="582"/>
        <item x="665"/>
        <item x="78"/>
        <item x="278"/>
        <item x="687"/>
        <item x="10"/>
        <item x="411"/>
        <item x="212"/>
        <item x="393"/>
        <item x="694"/>
        <item x="268"/>
        <item x="20"/>
        <item x="198"/>
        <item x="525"/>
        <item x="169"/>
        <item x="577"/>
        <item x="258"/>
        <item x="579"/>
        <item x="270"/>
        <item x="339"/>
        <item x="435"/>
        <item x="52"/>
        <item x="616"/>
        <item x="602"/>
        <item x="192"/>
        <item x="74"/>
        <item x="466"/>
        <item x="171"/>
        <item x="427"/>
        <item x="465"/>
        <item x="284"/>
        <item x="561"/>
        <item x="280"/>
        <item x="643"/>
        <item x="243"/>
        <item x="609"/>
        <item x="342"/>
        <item x="680"/>
        <item x="474"/>
        <item x="461"/>
        <item x="451"/>
        <item x="111"/>
        <item x="380"/>
        <item x="585"/>
        <item x="50"/>
        <item x="440"/>
        <item x="161"/>
        <item x="127"/>
        <item x="282"/>
        <item x="709"/>
        <item x="394"/>
        <item x="287"/>
        <item x="629"/>
        <item x="205"/>
        <item x="333"/>
        <item x="249"/>
        <item x="454"/>
        <item x="27"/>
        <item x="112"/>
        <item x="434"/>
        <item x="520"/>
        <item x="130"/>
        <item x="306"/>
        <item x="121"/>
        <item x="175"/>
        <item x="598"/>
        <item x="581"/>
        <item x="611"/>
        <item x="697"/>
        <item x="605"/>
        <item x="615"/>
        <item x="530"/>
        <item x="96"/>
        <item x="251"/>
        <item x="685"/>
        <item x="232"/>
        <item x="103"/>
        <item x="307"/>
        <item x="401"/>
        <item x="119"/>
        <item x="28"/>
        <item x="58"/>
        <item x="197"/>
        <item x="469"/>
        <item x="364"/>
        <item x="81"/>
        <item x="604"/>
        <item x="151"/>
        <item x="370"/>
        <item x="479"/>
        <item x="472"/>
        <item x="700"/>
        <item x="635"/>
        <item x="236"/>
        <item x="76"/>
        <item x="44"/>
        <item x="640"/>
        <item x="706"/>
        <item x="421"/>
        <item x="541"/>
        <item x="424"/>
        <item x="619"/>
        <item x="443"/>
        <item x="423"/>
        <item x="293"/>
        <item x="517"/>
        <item x="33"/>
        <item x="663"/>
        <item x="225"/>
        <item x="486"/>
        <item x="172"/>
        <item x="575"/>
        <item x="400"/>
        <item x="204"/>
        <item x="189"/>
        <item x="157"/>
        <item x="485"/>
        <item x="320"/>
        <item x="266"/>
        <item x="257"/>
        <item x="213"/>
        <item x="244"/>
        <item x="492"/>
        <item x="60"/>
        <item x="392"/>
        <item x="721"/>
        <item x="499"/>
        <item x="473"/>
        <item x="642"/>
        <item x="61"/>
        <item x="409"/>
        <item x="42"/>
        <item x="170"/>
        <item x="181"/>
        <item x="194"/>
        <item x="331"/>
        <item x="481"/>
        <item x="14"/>
        <item x="599"/>
        <item x="478"/>
        <item x="553"/>
        <item x="632"/>
        <item x="503"/>
        <item x="155"/>
        <item x="55"/>
        <item x="521"/>
        <item x="397"/>
        <item x="623"/>
        <item x="201"/>
        <item t="default"/>
      </items>
    </pivotField>
    <pivotField showAll="0"/>
    <pivotField showAll="0">
      <items count="11">
        <item x="0"/>
        <item x="3"/>
        <item x="2"/>
        <item x="1"/>
        <item x="9"/>
        <item x="7"/>
        <item x="4"/>
        <item x="5"/>
        <item x="8"/>
        <item x="6"/>
        <item t="default"/>
      </items>
    </pivotField>
    <pivotField axis="axisRow" showAll="0">
      <items count="7">
        <item x="4"/>
        <item x="2"/>
        <item x="5"/>
        <item x="1"/>
        <item x="3"/>
        <item x="0"/>
        <item t="default"/>
      </items>
    </pivotField>
    <pivotField showAll="0">
      <items count="9">
        <item x="3"/>
        <item x="2"/>
        <item x="6"/>
        <item x="5"/>
        <item x="1"/>
        <item x="4"/>
        <item x="0"/>
        <item x="7"/>
        <item t="default"/>
      </items>
    </pivotField>
    <pivotField showAll="0"/>
    <pivotField showAll="0"/>
    <pivotField showAll="0"/>
    <pivotField showAll="0"/>
    <pivotField showAll="0">
      <items count="4">
        <item x="0"/>
        <item x="2"/>
        <item x="1"/>
        <item t="default"/>
      </items>
    </pivotField>
    <pivotField dataField="1" numFmtId="10" showAll="0"/>
    <pivotField dragToRow="0" dragToCol="0" dragToPage="0" showAll="0" defaultSubtotal="0"/>
    <pivotField showAll="0" defaultSubtotal="0"/>
    <pivotField showAll="0" defaultSubtotal="0"/>
    <pivotField showAll="0" defaultSubtotal="0">
      <items count="4">
        <item x="0"/>
        <item x="1"/>
        <item x="2"/>
        <item x="3"/>
      </items>
    </pivotField>
  </pivotFields>
  <rowFields count="1">
    <field x="4"/>
  </rowFields>
  <rowItems count="7">
    <i>
      <x/>
    </i>
    <i>
      <x v="1"/>
    </i>
    <i>
      <x v="2"/>
    </i>
    <i>
      <x v="3"/>
    </i>
    <i>
      <x v="4"/>
    </i>
    <i>
      <x v="5"/>
    </i>
    <i t="grand">
      <x/>
    </i>
  </rowItems>
  <colItems count="1">
    <i/>
  </colItems>
  <dataFields count="1">
    <dataField name="Sum of Engagement Rate%" fld="11"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CEDADE49-850A-4FDD-980E-57E25C4A237A}"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1:B6" firstHeaderRow="1" firstDataRow="1" firstDataCol="1"/>
  <pivotFields count="16">
    <pivotField showAll="0"/>
    <pivotField numFmtId="14" showAll="0">
      <items count="730">
        <item x="508"/>
        <item x="601"/>
        <item x="330"/>
        <item x="566"/>
        <item x="267"/>
        <item x="361"/>
        <item x="2"/>
        <item x="715"/>
        <item x="681"/>
        <item x="162"/>
        <item x="533"/>
        <item x="310"/>
        <item x="0"/>
        <item x="7"/>
        <item x="231"/>
        <item x="346"/>
        <item x="439"/>
        <item x="627"/>
        <item x="68"/>
        <item x="65"/>
        <item x="199"/>
        <item x="664"/>
        <item x="246"/>
        <item x="227"/>
        <item x="432"/>
        <item x="21"/>
        <item x="75"/>
        <item x="384"/>
        <item x="419"/>
        <item x="468"/>
        <item x="37"/>
        <item x="631"/>
        <item x="592"/>
        <item x="262"/>
        <item x="218"/>
        <item x="66"/>
        <item x="279"/>
        <item x="620"/>
        <item x="145"/>
        <item x="511"/>
        <item x="431"/>
        <item x="301"/>
        <item x="337"/>
        <item x="493"/>
        <item x="544"/>
        <item x="299"/>
        <item x="565"/>
        <item x="352"/>
        <item x="160"/>
        <item x="498"/>
        <item x="233"/>
        <item x="704"/>
        <item x="608"/>
        <item x="509"/>
        <item x="129"/>
        <item x="303"/>
        <item x="277"/>
        <item x="718"/>
        <item x="522"/>
        <item x="136"/>
        <item x="374"/>
        <item x="38"/>
        <item x="633"/>
        <item x="428"/>
        <item x="210"/>
        <item x="224"/>
        <item x="195"/>
        <item x="357"/>
        <item x="30"/>
        <item x="88"/>
        <item x="524"/>
        <item x="312"/>
        <item x="713"/>
        <item x="562"/>
        <item x="12"/>
        <item x="39"/>
        <item x="722"/>
        <item x="516"/>
        <item x="383"/>
        <item x="86"/>
        <item x="29"/>
        <item x="252"/>
        <item x="285"/>
        <item x="296"/>
        <item x="206"/>
        <item x="570"/>
        <item x="504"/>
        <item x="649"/>
        <item x="453"/>
        <item x="673"/>
        <item x="215"/>
        <item x="716"/>
        <item x="321"/>
        <item x="655"/>
        <item x="15"/>
        <item x="657"/>
        <item x="148"/>
        <item x="132"/>
        <item x="476"/>
        <item x="656"/>
        <item x="679"/>
        <item x="386"/>
        <item x="302"/>
        <item x="471"/>
        <item x="186"/>
        <item x="574"/>
        <item x="286"/>
        <item x="118"/>
        <item x="309"/>
        <item x="460"/>
        <item x="367"/>
        <item x="377"/>
        <item x="483"/>
        <item x="711"/>
        <item x="669"/>
        <item x="628"/>
        <item x="373"/>
        <item x="549"/>
        <item x="677"/>
        <item x="123"/>
        <item x="222"/>
        <item x="630"/>
        <item x="488"/>
        <item x="512"/>
        <item x="379"/>
        <item x="354"/>
        <item x="255"/>
        <item x="18"/>
        <item x="675"/>
        <item x="73"/>
        <item x="326"/>
        <item x="535"/>
        <item x="1"/>
        <item x="332"/>
        <item x="235"/>
        <item x="67"/>
        <item x="193"/>
        <item x="105"/>
        <item x="690"/>
        <item x="433"/>
        <item x="571"/>
        <item x="26"/>
        <item x="47"/>
        <item x="702"/>
        <item x="110"/>
        <item x="710"/>
        <item x="272"/>
        <item x="626"/>
        <item x="135"/>
        <item x="641"/>
        <item x="134"/>
        <item x="634"/>
        <item x="173"/>
        <item x="584"/>
        <item x="294"/>
        <item x="237"/>
        <item x="480"/>
        <item x="211"/>
        <item x="554"/>
        <item x="6"/>
        <item x="691"/>
        <item x="396"/>
        <item x="70"/>
        <item x="101"/>
        <item x="441"/>
        <item x="662"/>
        <item x="418"/>
        <item x="463"/>
        <item x="518"/>
        <item x="724"/>
        <item x="283"/>
        <item x="430"/>
        <item x="412"/>
        <item x="289"/>
        <item x="316"/>
        <item x="182"/>
        <item x="348"/>
        <item x="625"/>
        <item x="545"/>
        <item x="188"/>
        <item x="53"/>
        <item x="208"/>
        <item x="717"/>
        <item x="362"/>
        <item x="489"/>
        <item x="470"/>
        <item x="719"/>
        <item x="500"/>
        <item x="31"/>
        <item x="138"/>
        <item x="100"/>
        <item x="196"/>
        <item x="502"/>
        <item x="149"/>
        <item x="176"/>
        <item x="540"/>
        <item x="269"/>
        <item x="107"/>
        <item x="234"/>
        <item x="546"/>
        <item x="563"/>
        <item x="90"/>
        <item x="97"/>
        <item x="683"/>
        <item x="708"/>
        <item x="168"/>
        <item x="144"/>
        <item x="569"/>
        <item x="381"/>
        <item x="536"/>
        <item x="113"/>
        <item x="77"/>
        <item x="637"/>
        <item x="564"/>
        <item x="184"/>
        <item x="586"/>
        <item x="507"/>
        <item x="597"/>
        <item x="455"/>
        <item x="308"/>
        <item x="79"/>
        <item x="667"/>
        <item x="693"/>
        <item x="487"/>
        <item x="438"/>
        <item x="365"/>
        <item x="46"/>
        <item x="458"/>
        <item x="532"/>
        <item x="678"/>
        <item x="263"/>
        <item x="382"/>
        <item x="166"/>
        <item x="617"/>
        <item x="567"/>
        <item x="369"/>
        <item x="402"/>
        <item x="448"/>
        <item x="304"/>
        <item x="475"/>
        <item x="621"/>
        <item x="240"/>
        <item x="651"/>
        <item x="8"/>
        <item x="534"/>
        <item x="526"/>
        <item x="624"/>
        <item x="645"/>
        <item x="317"/>
        <item x="372"/>
        <item x="24"/>
        <item x="395"/>
        <item x="40"/>
        <item x="672"/>
        <item x="420"/>
        <item x="141"/>
        <item x="659"/>
        <item x="449"/>
        <item x="334"/>
        <item x="17"/>
        <item x="256"/>
        <item x="425"/>
        <item x="177"/>
        <item x="260"/>
        <item x="292"/>
        <item x="725"/>
        <item x="426"/>
        <item x="345"/>
        <item x="589"/>
        <item x="658"/>
        <item x="36"/>
        <item x="467"/>
        <item x="528"/>
        <item x="207"/>
        <item x="684"/>
        <item x="682"/>
        <item x="572"/>
        <item x="82"/>
        <item x="676"/>
        <item x="360"/>
        <item x="85"/>
        <item x="335"/>
        <item x="387"/>
        <item x="464"/>
        <item x="699"/>
        <item x="705"/>
        <item x="548"/>
        <item x="703"/>
        <item x="366"/>
        <item x="180"/>
        <item x="114"/>
        <item x="444"/>
        <item x="116"/>
        <item x="666"/>
        <item x="92"/>
        <item x="216"/>
        <item x="519"/>
        <item x="587"/>
        <item x="429"/>
        <item x="159"/>
        <item x="153"/>
        <item x="202"/>
        <item x="54"/>
        <item x="322"/>
        <item x="505"/>
        <item x="288"/>
        <item x="62"/>
        <item x="356"/>
        <item x="106"/>
        <item x="49"/>
        <item x="552"/>
        <item x="13"/>
        <item x="513"/>
        <item x="363"/>
        <item x="32"/>
        <item x="550"/>
        <item x="416"/>
        <item x="539"/>
        <item x="104"/>
        <item x="531"/>
        <item x="313"/>
        <item x="477"/>
        <item x="573"/>
        <item x="701"/>
        <item x="158"/>
        <item x="187"/>
        <item x="5"/>
        <item x="276"/>
        <item x="164"/>
        <item x="514"/>
        <item x="163"/>
        <item x="128"/>
        <item x="600"/>
        <item x="253"/>
        <item x="674"/>
        <item x="142"/>
        <item x="328"/>
        <item x="647"/>
        <item x="3"/>
        <item x="94"/>
        <item x="69"/>
        <item x="228"/>
        <item x="727"/>
        <item x="603"/>
        <item x="358"/>
        <item x="115"/>
        <item x="347"/>
        <item x="594"/>
        <item x="329"/>
        <item x="200"/>
        <item x="482"/>
        <item x="93"/>
        <item x="165"/>
        <item x="723"/>
        <item x="417"/>
        <item x="300"/>
        <item x="126"/>
        <item x="726"/>
        <item x="190"/>
        <item x="305"/>
        <item x="84"/>
        <item x="83"/>
        <item x="273"/>
        <item x="324"/>
        <item x="437"/>
        <item x="9"/>
        <item x="568"/>
        <item x="179"/>
        <item x="238"/>
        <item x="349"/>
        <item x="219"/>
        <item x="452"/>
        <item x="323"/>
        <item x="338"/>
        <item x="529"/>
        <item x="344"/>
        <item x="593"/>
        <item x="51"/>
        <item x="48"/>
        <item x="389"/>
        <item x="220"/>
        <item x="698"/>
        <item x="223"/>
        <item x="660"/>
        <item x="230"/>
        <item x="226"/>
        <item x="143"/>
        <item x="445"/>
        <item x="152"/>
        <item x="350"/>
        <item x="146"/>
        <item x="390"/>
        <item x="689"/>
        <item x="506"/>
        <item x="556"/>
        <item x="686"/>
        <item x="265"/>
        <item x="124"/>
        <item x="588"/>
        <item x="318"/>
        <item x="131"/>
        <item x="217"/>
        <item x="404"/>
        <item x="298"/>
        <item x="614"/>
        <item x="214"/>
        <item x="311"/>
        <item x="495"/>
        <item x="133"/>
        <item x="368"/>
        <item x="117"/>
        <item x="271"/>
        <item x="353"/>
        <item x="385"/>
        <item x="183"/>
        <item x="542"/>
        <item x="250"/>
        <item x="555"/>
        <item x="59"/>
        <item x="120"/>
        <item x="459"/>
        <item x="11"/>
        <item x="261"/>
        <item x="510"/>
        <item x="406"/>
        <item x="185"/>
        <item x="591"/>
        <item x="203"/>
        <item x="191"/>
        <item x="41"/>
        <item x="648"/>
        <item x="618"/>
        <item x="613"/>
        <item x="241"/>
        <item x="501"/>
        <item x="442"/>
        <item x="245"/>
        <item x="636"/>
        <item x="560"/>
        <item x="595"/>
        <item x="436"/>
        <item x="607"/>
        <item x="315"/>
        <item x="89"/>
        <item x="490"/>
        <item x="275"/>
        <item x="4"/>
        <item x="494"/>
        <item x="378"/>
        <item x="414"/>
        <item x="403"/>
        <item x="137"/>
        <item x="80"/>
        <item x="578"/>
        <item x="644"/>
        <item x="456"/>
        <item x="497"/>
        <item x="248"/>
        <item x="728"/>
        <item x="109"/>
        <item x="150"/>
        <item x="290"/>
        <item x="295"/>
        <item x="410"/>
        <item x="671"/>
        <item x="247"/>
        <item x="254"/>
        <item x="422"/>
        <item x="91"/>
        <item x="359"/>
        <item x="125"/>
        <item x="99"/>
        <item x="291"/>
        <item x="714"/>
        <item x="712"/>
        <item x="57"/>
        <item x="139"/>
        <item x="281"/>
        <item x="19"/>
        <item x="154"/>
        <item x="523"/>
        <item x="325"/>
        <item x="221"/>
        <item x="45"/>
        <item x="108"/>
        <item x="538"/>
        <item x="140"/>
        <item x="209"/>
        <item x="496"/>
        <item x="646"/>
        <item x="314"/>
        <item x="610"/>
        <item x="71"/>
        <item x="707"/>
        <item x="537"/>
        <item x="167"/>
        <item x="72"/>
        <item x="543"/>
        <item x="25"/>
        <item x="558"/>
        <item x="327"/>
        <item x="576"/>
        <item x="407"/>
        <item x="156"/>
        <item x="95"/>
        <item x="450"/>
        <item x="580"/>
        <item x="415"/>
        <item x="98"/>
        <item x="559"/>
        <item x="63"/>
        <item x="692"/>
        <item x="340"/>
        <item x="491"/>
        <item x="351"/>
        <item x="56"/>
        <item x="274"/>
        <item x="43"/>
        <item x="668"/>
        <item x="695"/>
        <item x="355"/>
        <item x="341"/>
        <item x="612"/>
        <item x="376"/>
        <item x="720"/>
        <item x="64"/>
        <item x="484"/>
        <item x="174"/>
        <item x="447"/>
        <item x="661"/>
        <item x="375"/>
        <item x="446"/>
        <item x="462"/>
        <item x="638"/>
        <item x="583"/>
        <item x="596"/>
        <item x="653"/>
        <item x="388"/>
        <item x="229"/>
        <item x="147"/>
        <item x="391"/>
        <item x="102"/>
        <item x="557"/>
        <item x="457"/>
        <item x="242"/>
        <item x="408"/>
        <item x="34"/>
        <item x="650"/>
        <item x="398"/>
        <item x="515"/>
        <item x="239"/>
        <item x="639"/>
        <item x="399"/>
        <item x="336"/>
        <item x="16"/>
        <item x="590"/>
        <item x="413"/>
        <item x="87"/>
        <item x="297"/>
        <item x="551"/>
        <item x="35"/>
        <item x="688"/>
        <item x="696"/>
        <item x="670"/>
        <item x="23"/>
        <item x="547"/>
        <item x="264"/>
        <item x="178"/>
        <item x="405"/>
        <item x="606"/>
        <item x="122"/>
        <item x="654"/>
        <item x="259"/>
        <item x="319"/>
        <item x="622"/>
        <item x="527"/>
        <item x="652"/>
        <item x="343"/>
        <item x="22"/>
        <item x="371"/>
        <item x="582"/>
        <item x="665"/>
        <item x="78"/>
        <item x="278"/>
        <item x="687"/>
        <item x="10"/>
        <item x="411"/>
        <item x="212"/>
        <item x="393"/>
        <item x="694"/>
        <item x="268"/>
        <item x="20"/>
        <item x="198"/>
        <item x="525"/>
        <item x="169"/>
        <item x="577"/>
        <item x="258"/>
        <item x="579"/>
        <item x="270"/>
        <item x="339"/>
        <item x="435"/>
        <item x="52"/>
        <item x="616"/>
        <item x="602"/>
        <item x="192"/>
        <item x="74"/>
        <item x="466"/>
        <item x="171"/>
        <item x="427"/>
        <item x="465"/>
        <item x="284"/>
        <item x="561"/>
        <item x="280"/>
        <item x="643"/>
        <item x="243"/>
        <item x="609"/>
        <item x="342"/>
        <item x="680"/>
        <item x="474"/>
        <item x="461"/>
        <item x="451"/>
        <item x="111"/>
        <item x="380"/>
        <item x="585"/>
        <item x="50"/>
        <item x="440"/>
        <item x="161"/>
        <item x="127"/>
        <item x="282"/>
        <item x="709"/>
        <item x="394"/>
        <item x="287"/>
        <item x="629"/>
        <item x="205"/>
        <item x="333"/>
        <item x="249"/>
        <item x="454"/>
        <item x="27"/>
        <item x="112"/>
        <item x="434"/>
        <item x="520"/>
        <item x="130"/>
        <item x="306"/>
        <item x="121"/>
        <item x="175"/>
        <item x="598"/>
        <item x="581"/>
        <item x="611"/>
        <item x="697"/>
        <item x="605"/>
        <item x="615"/>
        <item x="530"/>
        <item x="96"/>
        <item x="251"/>
        <item x="685"/>
        <item x="232"/>
        <item x="103"/>
        <item x="307"/>
        <item x="401"/>
        <item x="119"/>
        <item x="28"/>
        <item x="58"/>
        <item x="197"/>
        <item x="469"/>
        <item x="364"/>
        <item x="81"/>
        <item x="604"/>
        <item x="151"/>
        <item x="370"/>
        <item x="479"/>
        <item x="472"/>
        <item x="700"/>
        <item x="635"/>
        <item x="236"/>
        <item x="76"/>
        <item x="44"/>
        <item x="640"/>
        <item x="706"/>
        <item x="421"/>
        <item x="541"/>
        <item x="424"/>
        <item x="619"/>
        <item x="443"/>
        <item x="423"/>
        <item x="293"/>
        <item x="517"/>
        <item x="33"/>
        <item x="663"/>
        <item x="225"/>
        <item x="486"/>
        <item x="172"/>
        <item x="575"/>
        <item x="400"/>
        <item x="204"/>
        <item x="189"/>
        <item x="157"/>
        <item x="485"/>
        <item x="320"/>
        <item x="266"/>
        <item x="257"/>
        <item x="213"/>
        <item x="244"/>
        <item x="492"/>
        <item x="60"/>
        <item x="392"/>
        <item x="721"/>
        <item x="499"/>
        <item x="473"/>
        <item x="642"/>
        <item x="61"/>
        <item x="409"/>
        <item x="42"/>
        <item x="170"/>
        <item x="181"/>
        <item x="194"/>
        <item x="331"/>
        <item x="481"/>
        <item x="14"/>
        <item x="599"/>
        <item x="478"/>
        <item x="553"/>
        <item x="632"/>
        <item x="503"/>
        <item x="155"/>
        <item x="55"/>
        <item x="521"/>
        <item x="397"/>
        <item x="623"/>
        <item x="201"/>
        <item t="default"/>
      </items>
    </pivotField>
    <pivotField axis="axisRow" showAll="0">
      <items count="5">
        <item x="0"/>
        <item x="1"/>
        <item x="2"/>
        <item x="3"/>
        <item t="default"/>
      </items>
    </pivotField>
    <pivotField showAll="0">
      <items count="11">
        <item x="0"/>
        <item x="3"/>
        <item x="2"/>
        <item x="1"/>
        <item x="9"/>
        <item x="7"/>
        <item x="4"/>
        <item x="5"/>
        <item x="8"/>
        <item x="6"/>
        <item t="default"/>
      </items>
    </pivotField>
    <pivotField showAll="0">
      <items count="7">
        <item x="4"/>
        <item x="2"/>
        <item x="5"/>
        <item x="1"/>
        <item x="3"/>
        <item x="0"/>
        <item t="default"/>
      </items>
    </pivotField>
    <pivotField showAll="0">
      <items count="9">
        <item x="3"/>
        <item x="2"/>
        <item x="6"/>
        <item x="5"/>
        <item x="1"/>
        <item x="4"/>
        <item x="0"/>
        <item x="7"/>
        <item t="default"/>
      </items>
    </pivotField>
    <pivotField showAll="0"/>
    <pivotField showAll="0"/>
    <pivotField showAll="0"/>
    <pivotField showAll="0"/>
    <pivotField showAll="0">
      <items count="4">
        <item x="0"/>
        <item x="2"/>
        <item x="1"/>
        <item t="default"/>
      </items>
    </pivotField>
    <pivotField dataField="1" numFmtId="10" showAll="0"/>
    <pivotField dragToRow="0" dragToCol="0" dragToPage="0" showAll="0" defaultSubtotal="0"/>
    <pivotField showAll="0" defaultSubtotal="0"/>
    <pivotField showAll="0" defaultSubtotal="0"/>
    <pivotField showAll="0" defaultSubtotal="0">
      <items count="4">
        <item x="0"/>
        <item x="1"/>
        <item x="2"/>
        <item x="3"/>
      </items>
    </pivotField>
  </pivotFields>
  <rowFields count="1">
    <field x="2"/>
  </rowFields>
  <rowItems count="5">
    <i>
      <x/>
    </i>
    <i>
      <x v="1"/>
    </i>
    <i>
      <x v="2"/>
    </i>
    <i>
      <x v="3"/>
    </i>
    <i t="grand">
      <x/>
    </i>
  </rowItems>
  <colItems count="1">
    <i/>
  </colItems>
  <dataFields count="1">
    <dataField name="Sum of Engagement Rate%" fld="11"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6EA6C2BB-2084-4CD1-B92D-E9C048DBAA7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5:D46" firstHeaderRow="1" firstDataRow="1" firstDataCol="0"/>
  <pivotFields count="16">
    <pivotField showAll="0"/>
    <pivotField numFmtId="14" showAll="0">
      <items count="730">
        <item x="508"/>
        <item x="601"/>
        <item x="330"/>
        <item x="566"/>
        <item x="267"/>
        <item x="361"/>
        <item x="2"/>
        <item x="715"/>
        <item x="681"/>
        <item x="162"/>
        <item x="533"/>
        <item x="310"/>
        <item x="0"/>
        <item x="7"/>
        <item x="231"/>
        <item x="346"/>
        <item x="439"/>
        <item x="627"/>
        <item x="68"/>
        <item x="65"/>
        <item x="199"/>
        <item x="664"/>
        <item x="246"/>
        <item x="227"/>
        <item x="432"/>
        <item x="21"/>
        <item x="75"/>
        <item x="384"/>
        <item x="419"/>
        <item x="468"/>
        <item x="37"/>
        <item x="631"/>
        <item x="592"/>
        <item x="262"/>
        <item x="218"/>
        <item x="66"/>
        <item x="279"/>
        <item x="620"/>
        <item x="145"/>
        <item x="511"/>
        <item x="431"/>
        <item x="301"/>
        <item x="337"/>
        <item x="493"/>
        <item x="544"/>
        <item x="299"/>
        <item x="565"/>
        <item x="352"/>
        <item x="160"/>
        <item x="498"/>
        <item x="233"/>
        <item x="704"/>
        <item x="608"/>
        <item x="509"/>
        <item x="129"/>
        <item x="303"/>
        <item x="277"/>
        <item x="718"/>
        <item x="522"/>
        <item x="136"/>
        <item x="374"/>
        <item x="38"/>
        <item x="633"/>
        <item x="428"/>
        <item x="210"/>
        <item x="224"/>
        <item x="195"/>
        <item x="357"/>
        <item x="30"/>
        <item x="88"/>
        <item x="524"/>
        <item x="312"/>
        <item x="713"/>
        <item x="562"/>
        <item x="12"/>
        <item x="39"/>
        <item x="722"/>
        <item x="516"/>
        <item x="383"/>
        <item x="86"/>
        <item x="29"/>
        <item x="252"/>
        <item x="285"/>
        <item x="296"/>
        <item x="206"/>
        <item x="570"/>
        <item x="504"/>
        <item x="649"/>
        <item x="453"/>
        <item x="673"/>
        <item x="215"/>
        <item x="716"/>
        <item x="321"/>
        <item x="655"/>
        <item x="15"/>
        <item x="657"/>
        <item x="148"/>
        <item x="132"/>
        <item x="476"/>
        <item x="656"/>
        <item x="679"/>
        <item x="386"/>
        <item x="302"/>
        <item x="471"/>
        <item x="186"/>
        <item x="574"/>
        <item x="286"/>
        <item x="118"/>
        <item x="309"/>
        <item x="460"/>
        <item x="367"/>
        <item x="377"/>
        <item x="483"/>
        <item x="711"/>
        <item x="669"/>
        <item x="628"/>
        <item x="373"/>
        <item x="549"/>
        <item x="677"/>
        <item x="123"/>
        <item x="222"/>
        <item x="630"/>
        <item x="488"/>
        <item x="512"/>
        <item x="379"/>
        <item x="354"/>
        <item x="255"/>
        <item x="18"/>
        <item x="675"/>
        <item x="73"/>
        <item x="326"/>
        <item x="535"/>
        <item x="1"/>
        <item x="332"/>
        <item x="235"/>
        <item x="67"/>
        <item x="193"/>
        <item x="105"/>
        <item x="690"/>
        <item x="433"/>
        <item x="571"/>
        <item x="26"/>
        <item x="47"/>
        <item x="702"/>
        <item x="110"/>
        <item x="710"/>
        <item x="272"/>
        <item x="626"/>
        <item x="135"/>
        <item x="641"/>
        <item x="134"/>
        <item x="634"/>
        <item x="173"/>
        <item x="584"/>
        <item x="294"/>
        <item x="237"/>
        <item x="480"/>
        <item x="211"/>
        <item x="554"/>
        <item x="6"/>
        <item x="691"/>
        <item x="396"/>
        <item x="70"/>
        <item x="101"/>
        <item x="441"/>
        <item x="662"/>
        <item x="418"/>
        <item x="463"/>
        <item x="518"/>
        <item x="724"/>
        <item x="283"/>
        <item x="430"/>
        <item x="412"/>
        <item x="289"/>
        <item x="316"/>
        <item x="182"/>
        <item x="348"/>
        <item x="625"/>
        <item x="545"/>
        <item x="188"/>
        <item x="53"/>
        <item x="208"/>
        <item x="717"/>
        <item x="362"/>
        <item x="489"/>
        <item x="470"/>
        <item x="719"/>
        <item x="500"/>
        <item x="31"/>
        <item x="138"/>
        <item x="100"/>
        <item x="196"/>
        <item x="502"/>
        <item x="149"/>
        <item x="176"/>
        <item x="540"/>
        <item x="269"/>
        <item x="107"/>
        <item x="234"/>
        <item x="546"/>
        <item x="563"/>
        <item x="90"/>
        <item x="97"/>
        <item x="683"/>
        <item x="708"/>
        <item x="168"/>
        <item x="144"/>
        <item x="569"/>
        <item x="381"/>
        <item x="536"/>
        <item x="113"/>
        <item x="77"/>
        <item x="637"/>
        <item x="564"/>
        <item x="184"/>
        <item x="586"/>
        <item x="507"/>
        <item x="597"/>
        <item x="455"/>
        <item x="308"/>
        <item x="79"/>
        <item x="667"/>
        <item x="693"/>
        <item x="487"/>
        <item x="438"/>
        <item x="365"/>
        <item x="46"/>
        <item x="458"/>
        <item x="532"/>
        <item x="678"/>
        <item x="263"/>
        <item x="382"/>
        <item x="166"/>
        <item x="617"/>
        <item x="567"/>
        <item x="369"/>
        <item x="402"/>
        <item x="448"/>
        <item x="304"/>
        <item x="475"/>
        <item x="621"/>
        <item x="240"/>
        <item x="651"/>
        <item x="8"/>
        <item x="534"/>
        <item x="526"/>
        <item x="624"/>
        <item x="645"/>
        <item x="317"/>
        <item x="372"/>
        <item x="24"/>
        <item x="395"/>
        <item x="40"/>
        <item x="672"/>
        <item x="420"/>
        <item x="141"/>
        <item x="659"/>
        <item x="449"/>
        <item x="334"/>
        <item x="17"/>
        <item x="256"/>
        <item x="425"/>
        <item x="177"/>
        <item x="260"/>
        <item x="292"/>
        <item x="725"/>
        <item x="426"/>
        <item x="345"/>
        <item x="589"/>
        <item x="658"/>
        <item x="36"/>
        <item x="467"/>
        <item x="528"/>
        <item x="207"/>
        <item x="684"/>
        <item x="682"/>
        <item x="572"/>
        <item x="82"/>
        <item x="676"/>
        <item x="360"/>
        <item x="85"/>
        <item x="335"/>
        <item x="387"/>
        <item x="464"/>
        <item x="699"/>
        <item x="705"/>
        <item x="548"/>
        <item x="703"/>
        <item x="366"/>
        <item x="180"/>
        <item x="114"/>
        <item x="444"/>
        <item x="116"/>
        <item x="666"/>
        <item x="92"/>
        <item x="216"/>
        <item x="519"/>
        <item x="587"/>
        <item x="429"/>
        <item x="159"/>
        <item x="153"/>
        <item x="202"/>
        <item x="54"/>
        <item x="322"/>
        <item x="505"/>
        <item x="288"/>
        <item x="62"/>
        <item x="356"/>
        <item x="106"/>
        <item x="49"/>
        <item x="552"/>
        <item x="13"/>
        <item x="513"/>
        <item x="363"/>
        <item x="32"/>
        <item x="550"/>
        <item x="416"/>
        <item x="539"/>
        <item x="104"/>
        <item x="531"/>
        <item x="313"/>
        <item x="477"/>
        <item x="573"/>
        <item x="701"/>
        <item x="158"/>
        <item x="187"/>
        <item x="5"/>
        <item x="276"/>
        <item x="164"/>
        <item x="514"/>
        <item x="163"/>
        <item x="128"/>
        <item x="600"/>
        <item x="253"/>
        <item x="674"/>
        <item x="142"/>
        <item x="328"/>
        <item x="647"/>
        <item x="3"/>
        <item x="94"/>
        <item x="69"/>
        <item x="228"/>
        <item x="727"/>
        <item x="603"/>
        <item x="358"/>
        <item x="115"/>
        <item x="347"/>
        <item x="594"/>
        <item x="329"/>
        <item x="200"/>
        <item x="482"/>
        <item x="93"/>
        <item x="165"/>
        <item x="723"/>
        <item x="417"/>
        <item x="300"/>
        <item x="126"/>
        <item x="726"/>
        <item x="190"/>
        <item x="305"/>
        <item x="84"/>
        <item x="83"/>
        <item x="273"/>
        <item x="324"/>
        <item x="437"/>
        <item x="9"/>
        <item x="568"/>
        <item x="179"/>
        <item x="238"/>
        <item x="349"/>
        <item x="219"/>
        <item x="452"/>
        <item x="323"/>
        <item x="338"/>
        <item x="529"/>
        <item x="344"/>
        <item x="593"/>
        <item x="51"/>
        <item x="48"/>
        <item x="389"/>
        <item x="220"/>
        <item x="698"/>
        <item x="223"/>
        <item x="660"/>
        <item x="230"/>
        <item x="226"/>
        <item x="143"/>
        <item x="445"/>
        <item x="152"/>
        <item x="350"/>
        <item x="146"/>
        <item x="390"/>
        <item x="689"/>
        <item x="506"/>
        <item x="556"/>
        <item x="686"/>
        <item x="265"/>
        <item x="124"/>
        <item x="588"/>
        <item x="318"/>
        <item x="131"/>
        <item x="217"/>
        <item x="404"/>
        <item x="298"/>
        <item x="614"/>
        <item x="214"/>
        <item x="311"/>
        <item x="495"/>
        <item x="133"/>
        <item x="368"/>
        <item x="117"/>
        <item x="271"/>
        <item x="353"/>
        <item x="385"/>
        <item x="183"/>
        <item x="542"/>
        <item x="250"/>
        <item x="555"/>
        <item x="59"/>
        <item x="120"/>
        <item x="459"/>
        <item x="11"/>
        <item x="261"/>
        <item x="510"/>
        <item x="406"/>
        <item x="185"/>
        <item x="591"/>
        <item x="203"/>
        <item x="191"/>
        <item x="41"/>
        <item x="648"/>
        <item x="618"/>
        <item x="613"/>
        <item x="241"/>
        <item x="501"/>
        <item x="442"/>
        <item x="245"/>
        <item x="636"/>
        <item x="560"/>
        <item x="595"/>
        <item x="436"/>
        <item x="607"/>
        <item x="315"/>
        <item x="89"/>
        <item x="490"/>
        <item x="275"/>
        <item x="4"/>
        <item x="494"/>
        <item x="378"/>
        <item x="414"/>
        <item x="403"/>
        <item x="137"/>
        <item x="80"/>
        <item x="578"/>
        <item x="644"/>
        <item x="456"/>
        <item x="497"/>
        <item x="248"/>
        <item x="728"/>
        <item x="109"/>
        <item x="150"/>
        <item x="290"/>
        <item x="295"/>
        <item x="410"/>
        <item x="671"/>
        <item x="247"/>
        <item x="254"/>
        <item x="422"/>
        <item x="91"/>
        <item x="359"/>
        <item x="125"/>
        <item x="99"/>
        <item x="291"/>
        <item x="714"/>
        <item x="712"/>
        <item x="57"/>
        <item x="139"/>
        <item x="281"/>
        <item x="19"/>
        <item x="154"/>
        <item x="523"/>
        <item x="325"/>
        <item x="221"/>
        <item x="45"/>
        <item x="108"/>
        <item x="538"/>
        <item x="140"/>
        <item x="209"/>
        <item x="496"/>
        <item x="646"/>
        <item x="314"/>
        <item x="610"/>
        <item x="71"/>
        <item x="707"/>
        <item x="537"/>
        <item x="167"/>
        <item x="72"/>
        <item x="543"/>
        <item x="25"/>
        <item x="558"/>
        <item x="327"/>
        <item x="576"/>
        <item x="407"/>
        <item x="156"/>
        <item x="95"/>
        <item x="450"/>
        <item x="580"/>
        <item x="415"/>
        <item x="98"/>
        <item x="559"/>
        <item x="63"/>
        <item x="692"/>
        <item x="340"/>
        <item x="491"/>
        <item x="351"/>
        <item x="56"/>
        <item x="274"/>
        <item x="43"/>
        <item x="668"/>
        <item x="695"/>
        <item x="355"/>
        <item x="341"/>
        <item x="612"/>
        <item x="376"/>
        <item x="720"/>
        <item x="64"/>
        <item x="484"/>
        <item x="174"/>
        <item x="447"/>
        <item x="661"/>
        <item x="375"/>
        <item x="446"/>
        <item x="462"/>
        <item x="638"/>
        <item x="583"/>
        <item x="596"/>
        <item x="653"/>
        <item x="388"/>
        <item x="229"/>
        <item x="147"/>
        <item x="391"/>
        <item x="102"/>
        <item x="557"/>
        <item x="457"/>
        <item x="242"/>
        <item x="408"/>
        <item x="34"/>
        <item x="650"/>
        <item x="398"/>
        <item x="515"/>
        <item x="239"/>
        <item x="639"/>
        <item x="399"/>
        <item x="336"/>
        <item x="16"/>
        <item x="590"/>
        <item x="413"/>
        <item x="87"/>
        <item x="297"/>
        <item x="551"/>
        <item x="35"/>
        <item x="688"/>
        <item x="696"/>
        <item x="670"/>
        <item x="23"/>
        <item x="547"/>
        <item x="264"/>
        <item x="178"/>
        <item x="405"/>
        <item x="606"/>
        <item x="122"/>
        <item x="654"/>
        <item x="259"/>
        <item x="319"/>
        <item x="622"/>
        <item x="527"/>
        <item x="652"/>
        <item x="343"/>
        <item x="22"/>
        <item x="371"/>
        <item x="582"/>
        <item x="665"/>
        <item x="78"/>
        <item x="278"/>
        <item x="687"/>
        <item x="10"/>
        <item x="411"/>
        <item x="212"/>
        <item x="393"/>
        <item x="694"/>
        <item x="268"/>
        <item x="20"/>
        <item x="198"/>
        <item x="525"/>
        <item x="169"/>
        <item x="577"/>
        <item x="258"/>
        <item x="579"/>
        <item x="270"/>
        <item x="339"/>
        <item x="435"/>
        <item x="52"/>
        <item x="616"/>
        <item x="602"/>
        <item x="192"/>
        <item x="74"/>
        <item x="466"/>
        <item x="171"/>
        <item x="427"/>
        <item x="465"/>
        <item x="284"/>
        <item x="561"/>
        <item x="280"/>
        <item x="643"/>
        <item x="243"/>
        <item x="609"/>
        <item x="342"/>
        <item x="680"/>
        <item x="474"/>
        <item x="461"/>
        <item x="451"/>
        <item x="111"/>
        <item x="380"/>
        <item x="585"/>
        <item x="50"/>
        <item x="440"/>
        <item x="161"/>
        <item x="127"/>
        <item x="282"/>
        <item x="709"/>
        <item x="394"/>
        <item x="287"/>
        <item x="629"/>
        <item x="205"/>
        <item x="333"/>
        <item x="249"/>
        <item x="454"/>
        <item x="27"/>
        <item x="112"/>
        <item x="434"/>
        <item x="520"/>
        <item x="130"/>
        <item x="306"/>
        <item x="121"/>
        <item x="175"/>
        <item x="598"/>
        <item x="581"/>
        <item x="611"/>
        <item x="697"/>
        <item x="605"/>
        <item x="615"/>
        <item x="530"/>
        <item x="96"/>
        <item x="251"/>
        <item x="685"/>
        <item x="232"/>
        <item x="103"/>
        <item x="307"/>
        <item x="401"/>
        <item x="119"/>
        <item x="28"/>
        <item x="58"/>
        <item x="197"/>
        <item x="469"/>
        <item x="364"/>
        <item x="81"/>
        <item x="604"/>
        <item x="151"/>
        <item x="370"/>
        <item x="479"/>
        <item x="472"/>
        <item x="700"/>
        <item x="635"/>
        <item x="236"/>
        <item x="76"/>
        <item x="44"/>
        <item x="640"/>
        <item x="706"/>
        <item x="421"/>
        <item x="541"/>
        <item x="424"/>
        <item x="619"/>
        <item x="443"/>
        <item x="423"/>
        <item x="293"/>
        <item x="517"/>
        <item x="33"/>
        <item x="663"/>
        <item x="225"/>
        <item x="486"/>
        <item x="172"/>
        <item x="575"/>
        <item x="400"/>
        <item x="204"/>
        <item x="189"/>
        <item x="157"/>
        <item x="485"/>
        <item x="320"/>
        <item x="266"/>
        <item x="257"/>
        <item x="213"/>
        <item x="244"/>
        <item x="492"/>
        <item x="60"/>
        <item x="392"/>
        <item x="721"/>
        <item x="499"/>
        <item x="473"/>
        <item x="642"/>
        <item x="61"/>
        <item x="409"/>
        <item x="42"/>
        <item x="170"/>
        <item x="181"/>
        <item x="194"/>
        <item x="331"/>
        <item x="481"/>
        <item x="14"/>
        <item x="599"/>
        <item x="478"/>
        <item x="553"/>
        <item x="632"/>
        <item x="503"/>
        <item x="155"/>
        <item x="55"/>
        <item x="521"/>
        <item x="397"/>
        <item x="623"/>
        <item x="201"/>
        <item t="default"/>
      </items>
    </pivotField>
    <pivotField showAll="0"/>
    <pivotField showAll="0"/>
    <pivotField showAll="0"/>
    <pivotField showAll="0"/>
    <pivotField showAll="0">
      <items count="4997">
        <item x="4822"/>
        <item x="1540"/>
        <item x="3684"/>
        <item x="4567"/>
        <item x="918"/>
        <item x="4280"/>
        <item x="4687"/>
        <item x="2647"/>
        <item x="4987"/>
        <item x="1033"/>
        <item x="2709"/>
        <item x="104"/>
        <item x="4134"/>
        <item x="20"/>
        <item x="2111"/>
        <item x="2352"/>
        <item x="4767"/>
        <item x="415"/>
        <item x="1513"/>
        <item x="529"/>
        <item x="1537"/>
        <item x="1834"/>
        <item x="2956"/>
        <item x="3744"/>
        <item x="1399"/>
        <item x="3955"/>
        <item x="4883"/>
        <item x="4584"/>
        <item x="2232"/>
        <item x="4274"/>
        <item x="1703"/>
        <item x="4534"/>
        <item x="1916"/>
        <item x="3063"/>
        <item x="655"/>
        <item x="4940"/>
        <item x="2567"/>
        <item x="800"/>
        <item x="2592"/>
        <item x="4272"/>
        <item x="2253"/>
        <item x="3998"/>
        <item x="4953"/>
        <item x="3924"/>
        <item x="3282"/>
        <item x="430"/>
        <item x="4709"/>
        <item x="944"/>
        <item x="4885"/>
        <item x="153"/>
        <item x="3449"/>
        <item x="4503"/>
        <item x="4469"/>
        <item x="36"/>
        <item x="143"/>
        <item x="3057"/>
        <item x="4287"/>
        <item x="4734"/>
        <item x="4543"/>
        <item x="1738"/>
        <item x="3453"/>
        <item x="3811"/>
        <item x="1948"/>
        <item x="1617"/>
        <item x="725"/>
        <item x="4440"/>
        <item x="510"/>
        <item x="3286"/>
        <item x="2439"/>
        <item x="1578"/>
        <item x="2736"/>
        <item x="4856"/>
        <item x="4"/>
        <item x="700"/>
        <item x="3243"/>
        <item x="974"/>
        <item x="2607"/>
        <item x="294"/>
        <item x="311"/>
        <item x="2708"/>
        <item x="3628"/>
        <item x="4725"/>
        <item x="3774"/>
        <item x="1973"/>
        <item x="4538"/>
        <item x="2536"/>
        <item x="856"/>
        <item x="2781"/>
        <item x="1232"/>
        <item x="4343"/>
        <item x="4231"/>
        <item x="2953"/>
        <item x="2538"/>
        <item x="4811"/>
        <item x="218"/>
        <item x="565"/>
        <item x="96"/>
        <item x="621"/>
        <item x="2095"/>
        <item x="4841"/>
        <item x="2611"/>
        <item x="2088"/>
        <item x="1097"/>
        <item x="4467"/>
        <item x="3283"/>
        <item x="4200"/>
        <item x="558"/>
        <item x="1021"/>
        <item x="162"/>
        <item x="824"/>
        <item x="3810"/>
        <item x="1534"/>
        <item x="2396"/>
        <item x="3727"/>
        <item x="4481"/>
        <item x="720"/>
        <item x="1018"/>
        <item x="4862"/>
        <item x="2278"/>
        <item x="3386"/>
        <item x="1564"/>
        <item x="4015"/>
        <item x="1532"/>
        <item x="832"/>
        <item x="3839"/>
        <item x="448"/>
        <item x="4516"/>
        <item x="4152"/>
        <item x="4836"/>
        <item x="2645"/>
        <item x="421"/>
        <item x="2161"/>
        <item x="4696"/>
        <item x="3109"/>
        <item x="343"/>
        <item x="2640"/>
        <item x="2886"/>
        <item x="2778"/>
        <item x="3456"/>
        <item x="4483"/>
        <item x="94"/>
        <item x="3708"/>
        <item x="556"/>
        <item x="2738"/>
        <item x="1069"/>
        <item x="904"/>
        <item x="2409"/>
        <item x="3322"/>
        <item x="4853"/>
        <item x="1158"/>
        <item x="1277"/>
        <item x="569"/>
        <item x="4810"/>
        <item x="3936"/>
        <item x="1725"/>
        <item x="2579"/>
        <item x="2084"/>
        <item x="3325"/>
        <item x="4804"/>
        <item x="4094"/>
        <item x="3112"/>
        <item x="561"/>
        <item x="4206"/>
        <item x="361"/>
        <item x="2898"/>
        <item x="4884"/>
        <item x="791"/>
        <item x="3646"/>
        <item x="2334"/>
        <item x="1750"/>
        <item x="3373"/>
        <item x="4333"/>
        <item x="2353"/>
        <item x="1614"/>
        <item x="3099"/>
        <item x="909"/>
        <item x="830"/>
        <item x="2021"/>
        <item x="2763"/>
        <item x="2660"/>
        <item x="2604"/>
        <item x="620"/>
        <item x="405"/>
        <item x="4623"/>
        <item x="1258"/>
        <item x="2678"/>
        <item x="2405"/>
        <item x="1790"/>
        <item x="3064"/>
        <item x="3144"/>
        <item x="2920"/>
        <item x="2630"/>
        <item x="2218"/>
        <item x="2386"/>
        <item x="1126"/>
        <item x="4500"/>
        <item x="1479"/>
        <item x="4852"/>
        <item x="3726"/>
        <item x="3798"/>
        <item x="1799"/>
        <item x="2234"/>
        <item x="1409"/>
        <item x="2606"/>
        <item x="3461"/>
        <item x="2479"/>
        <item x="2693"/>
        <item x="4731"/>
        <item x="1962"/>
        <item x="4529"/>
        <item x="1777"/>
        <item x="3275"/>
        <item x="4345"/>
        <item x="4154"/>
        <item x="57"/>
        <item x="3435"/>
        <item x="4547"/>
        <item x="616"/>
        <item x="3245"/>
        <item x="2849"/>
        <item x="2666"/>
        <item x="2388"/>
        <item x="1355"/>
        <item x="999"/>
        <item x="3111"/>
        <item x="2603"/>
        <item x="4663"/>
        <item x="814"/>
        <item x="1165"/>
        <item x="3725"/>
        <item x="3161"/>
        <item x="2515"/>
        <item x="4916"/>
        <item x="2217"/>
        <item x="4111"/>
        <item x="1405"/>
        <item x="1700"/>
        <item x="4646"/>
        <item x="2485"/>
        <item x="4627"/>
        <item x="1144"/>
        <item x="4778"/>
        <item x="820"/>
        <item x="860"/>
        <item x="2999"/>
        <item x="2837"/>
        <item x="4776"/>
        <item x="2090"/>
        <item x="4385"/>
        <item x="3668"/>
        <item x="1997"/>
        <item x="4259"/>
        <item x="3939"/>
        <item x="2275"/>
        <item x="1022"/>
        <item x="3248"/>
        <item x="2568"/>
        <item x="1446"/>
        <item x="1583"/>
        <item x="4238"/>
        <item x="1475"/>
        <item x="1680"/>
        <item x="268"/>
        <item x="1087"/>
        <item x="1569"/>
        <item x="3105"/>
        <item x="312"/>
        <item x="2001"/>
        <item x="923"/>
        <item x="1752"/>
        <item x="4278"/>
        <item x="1014"/>
        <item x="455"/>
        <item x="2917"/>
        <item x="410"/>
        <item x="2794"/>
        <item x="4409"/>
        <item x="4490"/>
        <item x="2173"/>
        <item x="702"/>
        <item x="362"/>
        <item x="809"/>
        <item x="2213"/>
        <item x="1635"/>
        <item x="2182"/>
        <item x="4966"/>
        <item x="1295"/>
        <item x="4868"/>
        <item x="459"/>
        <item x="4417"/>
        <item x="2397"/>
        <item x="2404"/>
        <item x="1549"/>
        <item x="45"/>
        <item x="3656"/>
        <item x="3989"/>
        <item x="2367"/>
        <item x="469"/>
        <item x="3255"/>
        <item x="2550"/>
        <item x="3058"/>
        <item x="652"/>
        <item x="1307"/>
        <item x="3949"/>
        <item x="1281"/>
        <item x="3298"/>
        <item x="905"/>
        <item x="2959"/>
        <item x="772"/>
        <item x="3254"/>
        <item x="81"/>
        <item x="4644"/>
        <item x="3418"/>
        <item x="1780"/>
        <item x="3905"/>
        <item x="2934"/>
        <item x="4315"/>
        <item x="4479"/>
        <item x="2074"/>
        <item x="16"/>
        <item x="1577"/>
        <item x="3859"/>
        <item x="1667"/>
        <item x="2351"/>
        <item x="1518"/>
        <item x="4679"/>
        <item x="3913"/>
        <item x="3763"/>
        <item x="1871"/>
        <item x="4266"/>
        <item x="4221"/>
        <item x="220"/>
        <item x="526"/>
        <item x="4001"/>
        <item x="4185"/>
        <item x="3571"/>
        <item x="3475"/>
        <item x="2152"/>
        <item x="1159"/>
        <item x="1864"/>
        <item x="4864"/>
        <item x="3336"/>
        <item x="4845"/>
        <item x="4781"/>
        <item x="4053"/>
        <item x="1366"/>
        <item x="1433"/>
        <item x="1886"/>
        <item x="2166"/>
        <item x="1463"/>
        <item x="1338"/>
        <item x="1375"/>
        <item x="957"/>
        <item x="636"/>
        <item x="4794"/>
        <item x="742"/>
        <item x="4492"/>
        <item x="3001"/>
        <item x="4222"/>
        <item x="2575"/>
        <item x="1314"/>
        <item x="2309"/>
        <item x="1837"/>
        <item x="1086"/>
        <item x="548"/>
        <item x="2626"/>
        <item x="672"/>
        <item x="1743"/>
        <item x="1807"/>
        <item x="2572"/>
        <item x="450"/>
        <item x="4551"/>
        <item x="300"/>
        <item x="256"/>
        <item x="1522"/>
        <item x="2597"/>
        <item x="4114"/>
        <item x="2149"/>
        <item x="555"/>
        <item x="3729"/>
        <item x="3892"/>
        <item x="848"/>
        <item x="1082"/>
        <item x="4568"/>
        <item x="386"/>
        <item x="2077"/>
        <item x="4083"/>
        <item x="2344"/>
        <item x="3532"/>
        <item x="396"/>
        <item x="4128"/>
        <item x="498"/>
        <item x="4086"/>
        <item x="863"/>
        <item x="1613"/>
        <item x="4652"/>
        <item x="4537"/>
        <item x="4879"/>
        <item x="1316"/>
        <item x="2061"/>
        <item x="357"/>
        <item x="2816"/>
        <item x="352"/>
        <item x="4141"/>
        <item x="2205"/>
        <item x="399"/>
        <item x="4981"/>
        <item x="4215"/>
        <item x="596"/>
        <item x="3272"/>
        <item x="1853"/>
        <item x="3350"/>
        <item x="4368"/>
        <item x="3055"/>
        <item x="53"/>
        <item x="3715"/>
        <item x="302"/>
        <item x="3814"/>
        <item x="4237"/>
        <item x="4498"/>
        <item x="3863"/>
        <item x="581"/>
        <item x="160"/>
        <item x="3849"/>
        <item x="2539"/>
        <item x="2005"/>
        <item x="664"/>
        <item x="2452"/>
        <item x="761"/>
        <item x="892"/>
        <item x="2822"/>
        <item x="2030"/>
        <item x="519"/>
        <item x="3020"/>
        <item x="3561"/>
        <item x="1661"/>
        <item x="1582"/>
        <item x="2402"/>
        <item x="4304"/>
        <item x="3799"/>
        <item x="915"/>
        <item x="344"/>
        <item x="4837"/>
        <item x="292"/>
        <item x="4149"/>
        <item x="2174"/>
        <item x="354"/>
        <item x="3172"/>
        <item x="2354"/>
        <item x="4491"/>
        <item x="3505"/>
        <item x="2960"/>
        <item x="2716"/>
        <item x="320"/>
        <item x="1229"/>
        <item x="4125"/>
        <item x="1778"/>
        <item x="2770"/>
        <item x="3977"/>
        <item x="4036"/>
        <item x="3420"/>
        <item x="195"/>
        <item x="418"/>
        <item x="2094"/>
        <item x="2460"/>
        <item x="1323"/>
        <item x="566"/>
        <item x="4891"/>
        <item x="3860"/>
        <item x="4723"/>
        <item x="2076"/>
        <item x="2041"/>
        <item x="916"/>
        <item x="1048"/>
        <item x="2144"/>
        <item x="4103"/>
        <item x="3692"/>
        <item x="4851"/>
        <item x="3040"/>
        <item x="1660"/>
        <item x="3691"/>
        <item x="2888"/>
        <item x="366"/>
        <item x="4432"/>
        <item x="4406"/>
        <item x="3331"/>
        <item x="4952"/>
        <item x="4285"/>
        <item x="2599"/>
        <item x="2465"/>
        <item x="810"/>
        <item x="207"/>
        <item x="2659"/>
        <item x="4045"/>
        <item x="528"/>
        <item x="1029"/>
        <item x="711"/>
        <item x="3679"/>
        <item x="1865"/>
        <item x="3711"/>
        <item x="3308"/>
        <item x="3300"/>
        <item x="189"/>
        <item x="2788"/>
        <item x="971"/>
        <item x="70"/>
        <item x="264"/>
        <item x="2873"/>
        <item x="3701"/>
        <item x="1995"/>
        <item x="1869"/>
        <item x="1061"/>
        <item x="689"/>
        <item x="3997"/>
        <item x="1135"/>
        <item x="2636"/>
        <item x="2497"/>
        <item x="1434"/>
        <item x="290"/>
        <item x="670"/>
        <item x="1000"/>
        <item x="3159"/>
        <item x="188"/>
        <item x="1143"/>
        <item x="2795"/>
        <item x="4348"/>
        <item x="1748"/>
        <item x="1892"/>
        <item x="2668"/>
        <item x="4738"/>
        <item x="4109"/>
        <item x="1199"/>
        <item x="92"/>
        <item x="248"/>
        <item x="1833"/>
        <item x="952"/>
        <item x="822"/>
        <item x="2080"/>
        <item x="1196"/>
        <item x="3428"/>
        <item x="3765"/>
        <item x="517"/>
        <item x="514"/>
        <item x="1497"/>
        <item x="2296"/>
        <item x="4429"/>
        <item x="2219"/>
        <item x="2042"/>
        <item x="4914"/>
        <item x="4474"/>
        <item x="1789"/>
        <item x="4088"/>
        <item x="1682"/>
        <item x="1920"/>
        <item x="3362"/>
        <item x="2972"/>
        <item x="4903"/>
        <item x="691"/>
        <item x="3851"/>
        <item x="1401"/>
        <item x="3153"/>
        <item x="4985"/>
        <item x="1451"/>
        <item x="4394"/>
        <item x="1429"/>
        <item x="2751"/>
        <item x="1452"/>
        <item x="2853"/>
        <item x="4105"/>
        <item x="308"/>
        <item x="1585"/>
        <item x="4190"/>
        <item x="3809"/>
        <item x="4153"/>
        <item x="4579"/>
        <item x="4419"/>
        <item x="4860"/>
        <item x="2551"/>
        <item x="2463"/>
        <item x="3208"/>
        <item x="1565"/>
        <item x="2591"/>
        <item x="3659"/>
        <item x="4089"/>
        <item x="4403"/>
        <item x="4950"/>
        <item x="1793"/>
        <item x="3826"/>
        <item x="2500"/>
        <item x="4275"/>
        <item x="316"/>
        <item x="314"/>
        <item x="4451"/>
        <item x="2696"/>
        <item x="1894"/>
        <item x="2580"/>
        <item x="3752"/>
        <item x="768"/>
        <item x="2449"/>
        <item x="903"/>
        <item x="2527"/>
        <item x="2802"/>
        <item x="68"/>
        <item x="4392"/>
        <item x="2359"/>
        <item x="2433"/>
        <item x="4977"/>
        <item x="3523"/>
        <item x="3197"/>
        <item x="3472"/>
        <item x="816"/>
        <item x="2206"/>
        <item x="1696"/>
        <item x="1361"/>
        <item x="2887"/>
        <item x="956"/>
        <item x="22"/>
        <item x="4697"/>
        <item x="1880"/>
        <item x="4138"/>
        <item x="3219"/>
        <item x="4061"/>
        <item x="744"/>
        <item x="805"/>
        <item x="4774"/>
        <item x="1900"/>
        <item x="77"/>
        <item x="4038"/>
        <item x="4772"/>
        <item x="4241"/>
        <item x="4805"/>
        <item x="3269"/>
        <item x="1974"/>
        <item x="6"/>
        <item x="2163"/>
        <item x="379"/>
        <item x="3818"/>
        <item x="3093"/>
        <item x="3931"/>
        <item x="1195"/>
        <item x="2039"/>
        <item x="4665"/>
        <item x="4271"/>
        <item x="1840"/>
        <item x="2526"/>
        <item x="836"/>
        <item x="146"/>
        <item x="3633"/>
        <item x="3766"/>
        <item x="4441"/>
        <item x="4888"/>
        <item x="2195"/>
        <item x="4743"/>
        <item x="4700"/>
        <item x="1297"/>
        <item x="4484"/>
        <item x="2226"/>
        <item x="4945"/>
        <item x="763"/>
        <item x="2847"/>
        <item x="1141"/>
        <item x="3693"/>
        <item x="3169"/>
        <item x="4207"/>
        <item x="3741"/>
        <item x="1472"/>
        <item x="1050"/>
        <item x="3607"/>
        <item x="2191"/>
        <item x="1615"/>
        <item x="3673"/>
        <item x="3098"/>
        <item x="1113"/>
        <item x="1903"/>
        <item x="2274"/>
        <item x="4283"/>
        <item x="3723"/>
        <item x="3645"/>
        <item x="1954"/>
        <item x="387"/>
        <item x="2840"/>
        <item x="2423"/>
        <item x="4633"/>
        <item x="2894"/>
        <item x="4790"/>
        <item x="1484"/>
        <item x="2554"/>
        <item x="726"/>
        <item x="1351"/>
        <item x="3189"/>
        <item x="1684"/>
        <item x="3584"/>
        <item x="182"/>
        <item x="140"/>
        <item x="3146"/>
        <item x="994"/>
        <item x="2818"/>
        <item x="1609"/>
        <item x="4632"/>
        <item x="186"/>
        <item x="1242"/>
        <item x="3844"/>
        <item x="2557"/>
        <item x="3598"/>
        <item x="1970"/>
        <item x="432"/>
        <item x="2024"/>
        <item x="286"/>
        <item x="3129"/>
        <item x="2789"/>
        <item x="1134"/>
        <item x="4800"/>
        <item x="3008"/>
        <item x="2874"/>
        <item x="3464"/>
        <item x="3687"/>
        <item x="113"/>
        <item x="3011"/>
        <item x="3709"/>
        <item x="3080"/>
        <item x="3451"/>
        <item x="3397"/>
        <item x="4606"/>
        <item x="2806"/>
        <item x="134"/>
        <item x="668"/>
        <item x="3613"/>
        <item x="4674"/>
        <item x="4310"/>
        <item x="1461"/>
        <item x="3696"/>
        <item x="3492"/>
        <item x="894"/>
        <item x="3486"/>
        <item x="4840"/>
        <item x="2616"/>
        <item x="4421"/>
        <item x="1579"/>
        <item x="2750"/>
        <item x="4006"/>
        <item x="3991"/>
        <item x="1236"/>
        <item x="2246"/>
        <item x="1987"/>
        <item x="3211"/>
        <item x="1956"/>
        <item x="3669"/>
        <item x="775"/>
        <item x="3053"/>
        <item x="2702"/>
        <item x="2435"/>
        <item x="2915"/>
        <item x="24"/>
        <item x="2744"/>
        <item x="1638"/>
        <item x="4519"/>
        <item x="2085"/>
        <item x="278"/>
        <item x="846"/>
        <item x="1496"/>
        <item x="1302"/>
        <item x="4897"/>
        <item x="4401"/>
        <item x="2715"/>
        <item x="1949"/>
        <item x="1320"/>
        <item x="204"/>
        <item x="4982"/>
        <item x="786"/>
        <item x="4375"/>
        <item x="1992"/>
        <item x="4246"/>
        <item x="2328"/>
        <item x="625"/>
        <item x="2903"/>
        <item x="4420"/>
        <item x="1647"/>
        <item x="4561"/>
        <item x="2429"/>
        <item x="885"/>
        <item x="2474"/>
        <item x="282"/>
        <item x="3641"/>
        <item x="3019"/>
        <item x="1981"/>
        <item x="1882"/>
        <item x="4043"/>
        <item x="3894"/>
        <item x="931"/>
        <item x="249"/>
        <item x="2655"/>
        <item x="752"/>
        <item x="4470"/>
        <item x="3455"/>
        <item x="4113"/>
        <item x="3295"/>
        <item x="2268"/>
        <item x="1735"/>
        <item x="2824"/>
        <item x="2775"/>
        <item x="3097"/>
        <item x="417"/>
        <item x="875"/>
        <item x="1187"/>
        <item x="2946"/>
        <item x="3953"/>
        <item x="716"/>
        <item x="3817"/>
        <item x="2471"/>
        <item x="4279"/>
        <item x="4220"/>
        <item x="3398"/>
        <item x="3261"/>
        <item x="2369"/>
        <item x="3056"/>
        <item x="1827"/>
        <item x="3148"/>
        <item x="1270"/>
        <item x="3289"/>
        <item x="4605"/>
        <item x="1114"/>
        <item x="281"/>
        <item x="781"/>
        <item x="3824"/>
        <item x="1045"/>
        <item x="2422"/>
        <item x="3775"/>
        <item x="1566"/>
        <item x="493"/>
        <item x="185"/>
        <item x="1059"/>
        <item x="1941"/>
        <item x="2126"/>
        <item x="1234"/>
        <item x="1306"/>
        <item x="3088"/>
        <item x="1521"/>
        <item x="4552"/>
        <item x="202"/>
        <item x="2198"/>
        <item x="4610"/>
        <item x="3185"/>
        <item x="4729"/>
        <item x="2644"/>
        <item x="2124"/>
        <item x="3315"/>
        <item x="4408"/>
        <item x="2547"/>
        <item x="792"/>
        <item x="4059"/>
        <item x="4354"/>
        <item x="4002"/>
        <item x="3995"/>
        <item x="2879"/>
        <item x="2889"/>
        <item x="3529"/>
        <item x="1848"/>
        <item x="4684"/>
        <item x="3210"/>
        <item x="1888"/>
        <item x="2325"/>
        <item x="1503"/>
        <item x="428"/>
        <item x="3964"/>
        <item x="2270"/>
        <item x="2939"/>
        <item x="1329"/>
        <item x="4373"/>
        <item x="2103"/>
        <item x="4594"/>
        <item x="2883"/>
        <item x="1580"/>
        <item x="2269"/>
        <item x="1319"/>
        <item x="2522"/>
        <item x="1914"/>
        <item x="591"/>
        <item x="758"/>
        <item x="4349"/>
        <item x="524"/>
        <item x="4650"/>
        <item x="1885"/>
        <item x="4073"/>
        <item x="921"/>
        <item x="4230"/>
        <item x="4242"/>
        <item x="2082"/>
        <item x="2621"/>
        <item x="1365"/>
        <item x="4019"/>
        <item x="4232"/>
        <item x="65"/>
        <item x="642"/>
        <item x="1620"/>
        <item x="2398"/>
        <item x="1483"/>
        <item x="296"/>
        <item x="1072"/>
        <item x="60"/>
        <item x="4344"/>
        <item x="4640"/>
        <item x="238"/>
        <item x="3895"/>
        <item x="381"/>
        <item x="937"/>
        <item x="1957"/>
        <item x="129"/>
        <item x="2949"/>
        <item x="1707"/>
        <item x="3508"/>
        <item x="3567"/>
        <item x="1866"/>
        <item x="2393"/>
        <item x="572"/>
        <item x="4320"/>
        <item x="1286"/>
        <item x="2169"/>
        <item x="4324"/>
        <item x="3344"/>
        <item x="4033"/>
        <item x="258"/>
        <item x="1308"/>
        <item x="2598"/>
        <item x="4201"/>
        <item x="1775"/>
        <item x="3563"/>
        <item x="727"/>
        <item x="2355"/>
        <item x="402"/>
        <item x="1838"/>
        <item x="3832"/>
        <item x="4364"/>
        <item x="4814"/>
        <item x="857"/>
        <item x="85"/>
        <item x="196"/>
        <item x="407"/>
        <item x="4961"/>
        <item x="880"/>
        <item x="2123"/>
        <item x="3462"/>
        <item x="4127"/>
        <item x="1590"/>
        <item x="2905"/>
        <item x="3"/>
        <item x="4276"/>
        <item x="4929"/>
        <item x="2948"/>
        <item x="240"/>
        <item x="3090"/>
        <item x="2656"/>
        <item x="644"/>
        <item x="1397"/>
        <item x="3235"/>
        <item x="4165"/>
        <item x="3443"/>
        <item x="2615"/>
        <item x="1163"/>
        <item x="2870"/>
        <item x="2119"/>
        <item x="3177"/>
        <item x="1697"/>
        <item x="2171"/>
        <item x="4151"/>
        <item x="4212"/>
        <item x="34"/>
        <item x="680"/>
        <item x="2453"/>
        <item x="3038"/>
        <item x="3195"/>
        <item x="4366"/>
        <item x="2652"/>
        <item x="227"/>
        <item x="2238"/>
        <item x="4990"/>
        <item x="41"/>
        <item x="2765"/>
        <item x="1288"/>
        <item x="4361"/>
        <item x="823"/>
        <item x="3481"/>
        <item x="3801"/>
        <item x="3549"/>
        <item x="1193"/>
        <item x="419"/>
        <item x="2855"/>
        <item x="3372"/>
        <item x="2277"/>
        <item x="4504"/>
        <item x="869"/>
        <item x="338"/>
        <item x="1303"/>
        <item x="3066"/>
        <item x="125"/>
        <item x="1153"/>
        <item x="2700"/>
        <item x="1368"/>
        <item x="1161"/>
        <item x="703"/>
        <item x="3780"/>
        <item x="145"/>
        <item x="98"/>
        <item x="2222"/>
        <item x="2838"/>
        <item x="2555"/>
        <item x="4957"/>
        <item x="3394"/>
        <item x="2153"/>
        <item x="3904"/>
        <item x="1721"/>
        <item x="3947"/>
        <item x="3228"/>
        <item x="582"/>
        <item x="1606"/>
        <item x="4144"/>
        <item x="3495"/>
        <item x="2418"/>
        <item x="1994"/>
        <item x="1877"/>
        <item x="1474"/>
        <item x="1536"/>
        <item x="2250"/>
        <item x="3125"/>
        <item x="3396"/>
        <item x="4875"/>
        <item x="3264"/>
        <item x="4496"/>
        <item x="812"/>
        <item x="1783"/>
        <item x="3637"/>
        <item x="4224"/>
        <item x="2958"/>
        <item x="2786"/>
        <item x="2307"/>
        <item x="4832"/>
        <item x="2197"/>
        <item x="1928"/>
        <item x="4530"/>
        <item x="4819"/>
        <item x="4974"/>
        <item x="1362"/>
        <item x="2276"/>
        <item x="4562"/>
        <item x="1148"/>
        <item x="4843"/>
        <item x="2596"/>
        <item x="1784"/>
        <item x="3280"/>
        <item x="508"/>
        <item x="1230"/>
        <item x="1276"/>
        <item x="1921"/>
        <item x="2466"/>
        <item x="1488"/>
        <item x="1076"/>
        <item x="3041"/>
        <item x="3647"/>
        <item x="4239"/>
        <item x="4764"/>
        <item x="128"/>
        <item x="2399"/>
        <item x="2543"/>
        <item x="3742"/>
        <item x="2725"/>
        <item x="3218"/>
        <item x="4468"/>
        <item x="1209"/>
        <item x="291"/>
        <item x="2207"/>
        <item x="1169"/>
        <item x="1964"/>
        <item x="801"/>
        <item x="3738"/>
        <item x="1959"/>
        <item x="693"/>
        <item x="3751"/>
        <item x="3369"/>
        <item x="3226"/>
        <item x="3306"/>
        <item x="2052"/>
        <item x="2670"/>
        <item x="854"/>
        <item x="783"/>
        <item x="3842"/>
        <item x="1147"/>
        <item x="2377"/>
        <item x="637"/>
        <item x="4328"/>
        <item x="1971"/>
        <item x="4901"/>
        <item x="1608"/>
        <item x="3655"/>
        <item x="3937"/>
        <item x="4710"/>
        <item x="3292"/>
        <item x="67"/>
        <item x="1990"/>
        <item x="2821"/>
        <item x="1049"/>
        <item x="3553"/>
        <item x="3586"/>
        <item x="1389"/>
        <item x="831"/>
        <item x="4305"/>
        <item x="3698"/>
        <item x="3778"/>
        <item x="4162"/>
        <item x="2316"/>
        <item x="1315"/>
        <item x="1386"/>
        <item x="323"/>
        <item x="4234"/>
        <item x="3015"/>
        <item x="457"/>
        <item x="2979"/>
        <item x="4690"/>
        <item x="3380"/>
        <item x="2583"/>
        <item x="3575"/>
        <item x="4444"/>
        <item x="464"/>
        <item x="3024"/>
        <item x="3147"/>
        <item x="1648"/>
        <item x="4775"/>
        <item x="4792"/>
        <item x="2310"/>
        <item x="527"/>
        <item x="4228"/>
        <item x="1669"/>
        <item x="1385"/>
        <item x="139"/>
        <item x="1382"/>
        <item x="236"/>
        <item x="273"/>
        <item x="1476"/>
        <item x="326"/>
        <item x="4176"/>
        <item x="3835"/>
        <item x="3540"/>
        <item x="4512"/>
        <item x="1925"/>
        <item x="1155"/>
        <item x="3133"/>
        <item x="3513"/>
        <item x="237"/>
        <item x="2490"/>
        <item x="4433"/>
        <item x="4615"/>
        <item x="1811"/>
        <item x="1926"/>
        <item x="3257"/>
        <item x="928"/>
        <item x="2134"/>
        <item x="2608"/>
        <item x="1325"/>
        <item x="3050"/>
        <item x="449"/>
        <item x="4020"/>
        <item x="4838"/>
        <item x="2684"/>
        <item x="1392"/>
        <item x="3548"/>
        <item x="4563"/>
        <item x="3827"/>
        <item x="471"/>
        <item x="1591"/>
        <item x="817"/>
        <item x="3845"/>
        <item x="1145"/>
        <item x="4325"/>
        <item x="1027"/>
        <item x="2249"/>
        <item x="1573"/>
        <item x="1157"/>
        <item x="2291"/>
        <item x="4971"/>
        <item x="2214"/>
        <item x="1758"/>
        <item x="474"/>
        <item x="4739"/>
        <item x="4509"/>
        <item x="3527"/>
        <item x="63"/>
        <item x="2434"/>
        <item x="3808"/>
        <item x="4983"/>
        <item x="2450"/>
        <item x="4928"/>
        <item x="1797"/>
        <item x="3615"/>
        <item x="3389"/>
        <item x="2724"/>
        <item x="3196"/>
        <item x="4651"/>
        <item x="1567"/>
        <item x="3667"/>
        <item x="4507"/>
        <item x="1444"/>
        <item x="2730"/>
        <item x="1550"/>
        <item x="2129"/>
        <item x="866"/>
        <item x="4182"/>
        <item x="2067"/>
        <item x="1191"/>
        <item x="1772"/>
        <item x="2140"/>
        <item x="661"/>
        <item x="3994"/>
        <item x="4653"/>
        <item x="3342"/>
        <item x="2809"/>
        <item x="1893"/>
        <item x="3624"/>
        <item x="4443"/>
        <item x="651"/>
        <item x="4913"/>
        <item x="2032"/>
        <item x="2260"/>
        <item x="4666"/>
        <item x="280"/>
        <item x="1406"/>
        <item x="2720"/>
        <item x="4692"/>
        <item x="1203"/>
        <item x="1998"/>
        <item x="499"/>
        <item x="4724"/>
        <item x="89"/>
        <item x="3002"/>
        <item x="2091"/>
        <item x="4371"/>
        <item x="977"/>
        <item x="4602"/>
        <item x="2803"/>
        <item x="3608"/>
        <item x="4376"/>
        <item x="2858"/>
        <item x="2289"/>
        <item x="1318"/>
        <item x="4782"/>
        <item x="589"/>
        <item x="1975"/>
        <item x="704"/>
        <item x="1370"/>
        <item x="1876"/>
        <item x="420"/>
        <item x="3988"/>
        <item x="4695"/>
        <item x="2574"/>
        <item x="4589"/>
        <item x="2148"/>
        <item x="3327"/>
        <item x="1551"/>
        <item x="2851"/>
        <item x="1688"/>
        <item x="433"/>
        <item x="898"/>
        <item x="1324"/>
        <item x="1032"/>
        <item x="1112"/>
        <item x="2118"/>
        <item x="4944"/>
        <item x="1067"/>
        <item x="1559"/>
        <item x="1512"/>
        <item x="2980"/>
        <item x="4428"/>
        <item x="4972"/>
        <item x="2523"/>
        <item x="2817"/>
        <item x="3699"/>
        <item x="948"/>
        <item x="4378"/>
        <item x="216"/>
        <item x="1812"/>
        <item x="507"/>
        <item x="4007"/>
        <item x="1818"/>
        <item x="1299"/>
        <item x="2973"/>
        <item x="3918"/>
        <item x="2977"/>
        <item x="570"/>
        <item x="1284"/>
        <item x="2904"/>
        <item x="705"/>
        <item x="1294"/>
        <item x="1745"/>
        <item x="2347"/>
        <item x="1322"/>
        <item x="2721"/>
        <item x="4119"/>
        <item x="1149"/>
        <item x="746"/>
        <item x="4753"/>
        <item x="4791"/>
        <item x="825"/>
        <item x="3229"/>
        <item x="626"/>
        <item x="806"/>
        <item x="2407"/>
        <item x="4485"/>
        <item x="539"/>
        <item x="4178"/>
        <item x="1710"/>
        <item x="4090"/>
        <item x="1450"/>
        <item x="4456"/>
        <item x="158"/>
        <item x="1618"/>
        <item x="4434"/>
        <item x="1004"/>
        <item x="2634"/>
        <item x="3296"/>
        <item x="4515"/>
        <item x="3364"/>
        <item x="1863"/>
        <item x="1908"/>
        <item x="1413"/>
        <item x="3238"/>
        <item x="1847"/>
        <item x="4042"/>
        <item x="1623"/>
        <item x="1013"/>
        <item x="2862"/>
        <item x="845"/>
        <item x="3168"/>
        <item x="4622"/>
        <item x="1073"/>
        <item x="438"/>
        <item x="3524"/>
        <item x="919"/>
        <item x="1878"/>
        <item x="3203"/>
        <item x="1410"/>
        <item x="2826"/>
        <item x="4706"/>
        <item x="2128"/>
        <item x="2560"/>
        <item x="3582"/>
        <item x="3852"/>
        <item x="4773"/>
        <item x="4404"/>
        <item x="4701"/>
        <item x="1712"/>
        <item x="148"/>
        <item x="4233"/>
        <item x="3580"/>
        <item x="3178"/>
        <item x="489"/>
        <item x="1298"/>
        <item x="3969"/>
        <item x="769"/>
        <item x="1868"/>
        <item x="456"/>
        <item x="1561"/>
        <item x="715"/>
        <item x="1101"/>
        <item x="3270"/>
        <item x="3293"/>
        <item x="4955"/>
        <item x="3559"/>
        <item x="2009"/>
        <item x="576"/>
        <item x="4550"/>
        <item x="3421"/>
        <item x="1952"/>
        <item x="3162"/>
        <item x="3240"/>
        <item x="2469"/>
        <item x="4087"/>
        <item x="2189"/>
        <item x="3383"/>
        <item x="1379"/>
        <item x="5"/>
        <item x="1471"/>
        <item x="2991"/>
        <item x="3312"/>
        <item x="2733"/>
        <item x="307"/>
        <item x="4590"/>
        <item x="1312"/>
        <item x="2424"/>
        <item x="2384"/>
        <item x="4765"/>
        <item x="4505"/>
        <item x="588"/>
        <item x="133"/>
        <item x="2115"/>
        <item x="2109"/>
        <item x="804"/>
        <item x="613"/>
        <item x="1094"/>
        <item x="927"/>
        <item x="2178"/>
        <item x="2932"/>
        <item x="315"/>
        <item x="1792"/>
        <item x="95"/>
        <item x="4495"/>
        <item x="2510"/>
        <item x="671"/>
        <item x="567"/>
        <item x="318"/>
        <item x="4037"/>
        <item x="52"/>
        <item x="1251"/>
        <item x="305"/>
        <item x="932"/>
        <item x="4256"/>
        <item x="30"/>
        <item x="818"/>
        <item x="2146"/>
        <item x="37"/>
        <item x="1260"/>
        <item x="3901"/>
        <item x="1065"/>
        <item x="960"/>
        <item x="521"/>
        <item x="1017"/>
        <item x="4391"/>
        <item x="2486"/>
        <item x="1221"/>
        <item x="685"/>
        <item x="427"/>
        <item x="1828"/>
        <item x="2057"/>
        <item x="425"/>
        <item x="3402"/>
        <item x="3291"/>
        <item x="1822"/>
        <item x="1937"/>
        <item x="3681"/>
        <item x="389"/>
        <item x="4211"/>
        <item x="1825"/>
        <item x="3006"/>
        <item x="2081"/>
        <item x="1902"/>
        <item x="3929"/>
        <item x="1423"/>
        <item x="2566"/>
        <item x="112"/>
        <item x="3764"/>
        <item x="4657"/>
        <item x="4895"/>
        <item x="4656"/>
        <item x="3368"/>
        <item x="4035"/>
        <item x="1349"/>
        <item x="3604"/>
        <item x="2254"/>
        <item x="1988"/>
        <item x="4969"/>
        <item x="1282"/>
        <item x="2049"/>
        <item x="2495"/>
        <item x="882"/>
        <item x="2374"/>
        <item x="819"/>
        <item x="1279"/>
        <item x="740"/>
        <item x="2964"/>
        <item x="4521"/>
        <item x="1596"/>
        <item x="71"/>
        <item x="2019"/>
        <item x="934"/>
        <item x="790"/>
        <item x="4489"/>
        <item x="310"/>
        <item x="4004"/>
        <item x="2801"/>
        <item x="3092"/>
        <item x="3143"/>
        <item x="4930"/>
        <item x="850"/>
        <item x="2836"/>
        <item x="4937"/>
        <item x="2637"/>
        <item x="1185"/>
        <item x="2627"/>
        <item x="4542"/>
        <item x="516"/>
        <item x="136"/>
        <item x="3307"/>
        <item x="976"/>
        <item x="4302"/>
        <item x="2187"/>
        <item x="1360"/>
        <item x="252"/>
        <item x="2048"/>
        <item x="1628"/>
        <item x="2494"/>
        <item x="2962"/>
        <item x="3445"/>
        <item x="631"/>
        <item x="2023"/>
        <item x="3579"/>
        <item x="3232"/>
        <item x="2349"/>
        <item x="1919"/>
        <item x="3528"/>
        <item x="4771"/>
        <item x="3506"/>
        <item x="3677"/>
        <item x="1861"/>
        <item x="233"/>
        <item x="2966"/>
        <item x="3212"/>
        <item x="1538"/>
        <item x="4202"/>
        <item x="4289"/>
        <item x="3525"/>
        <item x="4177"/>
        <item x="4716"/>
        <item x="1239"/>
        <item x="1046"/>
        <item x="2747"/>
        <item x="1694"/>
        <item x="3911"/>
        <item x="3018"/>
        <item x="277"/>
        <item x="3631"/>
        <item x="2010"/>
        <item x="3883"/>
        <item x="967"/>
        <item x="688"/>
        <item x="1482"/>
        <item x="756"/>
        <item x="2899"/>
        <item x="2667"/>
        <item x="2692"/>
        <item x="3409"/>
        <item x="229"/>
        <item x="949"/>
        <item x="962"/>
        <item x="3268"/>
        <item x="4933"/>
        <item x="4011"/>
        <item x="1116"/>
        <item x="392"/>
        <item x="4438"/>
        <item x="214"/>
        <item x="979"/>
        <item x="963"/>
        <item x="2122"/>
        <item x="178"/>
        <item x="4758"/>
        <item x="187"/>
        <item x="4357"/>
        <item x="3829"/>
        <item x="2002"/>
        <item x="641"/>
        <item x="4098"/>
        <item x="3800"/>
        <item x="1020"/>
        <item x="2381"/>
        <item x="2885"/>
        <item x="4000"/>
        <item x="3788"/>
        <item x="76"/>
        <item x="1205"/>
        <item x="2931"/>
        <item x="634"/>
        <item x="2482"/>
        <item x="2791"/>
        <item x="3138"/>
        <item x="4029"/>
        <item x="4830"/>
        <item x="4658"/>
        <item x="4702"/>
        <item x="3406"/>
        <item x="3415"/>
        <item x="3983"/>
        <item x="2201"/>
        <item x="164"/>
        <item x="2968"/>
        <item x="969"/>
        <item x="3595"/>
        <item x="951"/>
        <item x="243"/>
        <item x="2505"/>
        <item x="2299"/>
        <item x="1010"/>
        <item x="1674"/>
        <item x="4857"/>
        <item x="1109"/>
        <item x="3848"/>
        <item x="3671"/>
        <item x="3463"/>
        <item x="2358"/>
        <item x="560"/>
        <item x="365"/>
        <item x="380"/>
        <item x="3252"/>
        <item x="4820"/>
        <item x="4235"/>
        <item x="500"/>
        <item x="3025"/>
        <item x="1657"/>
        <item x="4558"/>
        <item x="2072"/>
        <item x="210"/>
        <item x="4906"/>
        <item x="1414"/>
        <item x="1462"/>
        <item x="1681"/>
        <item x="3534"/>
        <item x="1691"/>
        <item x="1589"/>
        <item x="4427"/>
        <item x="1183"/>
        <item x="4533"/>
        <item x="1356"/>
        <item x="3060"/>
        <item x="2357"/>
        <item x="4416"/>
        <item x="1523"/>
        <item x="2756"/>
        <item x="4442"/>
        <item x="1662"/>
        <item x="1826"/>
        <item x="176"/>
        <item x="114"/>
        <item x="4405"/>
        <item x="3973"/>
        <item x="46"/>
        <item x="4754"/>
        <item x="2758"/>
        <item x="2772"/>
        <item x="3304"/>
        <item x="3363"/>
        <item x="3429"/>
        <item x="1249"/>
        <item x="267"/>
        <item x="4899"/>
        <item x="4350"/>
        <item x="2194"/>
        <item x="3163"/>
        <item x="2832"/>
        <item x="990"/>
        <item x="2685"/>
        <item x="2528"/>
        <item x="2911"/>
        <item x="2971"/>
        <item x="1287"/>
        <item x="1560"/>
        <item x="4199"/>
        <item x="2558"/>
        <item x="170"/>
        <item x="2869"/>
        <item x="3872"/>
        <item x="3797"/>
        <item x="13"/>
        <item x="2390"/>
        <item x="2496"/>
        <item x="3310"/>
        <item x="3642"/>
        <item x="615"/>
        <item x="4962"/>
        <item x="2760"/>
        <item x="3560"/>
        <item x="434"/>
        <item x="3636"/>
        <item x="3042"/>
        <item x="2941"/>
        <item x="2982"/>
        <item x="4756"/>
        <item x="4175"/>
        <item x="3483"/>
        <item x="2142"/>
        <item x="28"/>
        <item x="3585"/>
        <item x="1238"/>
        <item x="1235"/>
        <item x="4455"/>
        <item x="1054"/>
        <item x="3104"/>
        <item x="4978"/>
        <item x="1296"/>
        <item x="3382"/>
        <item x="735"/>
        <item x="1546"/>
        <item x="622"/>
        <item x="4744"/>
        <item x="2281"/>
        <item x="2239"/>
        <item x="3165"/>
        <item x="346"/>
        <item x="3990"/>
        <item x="3621"/>
        <item x="2376"/>
        <item x="342"/>
        <item x="4528"/>
        <item x="2519"/>
        <item x="2585"/>
        <item x="3183"/>
        <item x="2690"/>
        <item x="1506"/>
        <item x="868"/>
        <item x="1467"/>
        <item x="3714"/>
        <item x="1396"/>
        <item x="3276"/>
        <item x="3526"/>
        <item x="451"/>
        <item x="3433"/>
        <item x="3070"/>
        <item x="1376"/>
        <item x="1740"/>
        <item x="4668"/>
        <item x="3000"/>
        <item x="2665"/>
        <item x="3976"/>
        <item x="3330"/>
        <item x="2631"/>
        <item x="3837"/>
        <item x="3602"/>
        <item x="2595"/>
        <item x="4282"/>
        <item x="4069"/>
        <item x="2578"/>
        <item x="2502"/>
        <item x="2508"/>
        <item x="2300"/>
        <item x="1449"/>
        <item x="2641"/>
        <item x="2413"/>
        <item x="4248"/>
        <item x="1133"/>
        <item x="3401"/>
        <item x="1627"/>
        <item x="1257"/>
        <item x="2455"/>
        <item x="1766"/>
        <item x="1265"/>
        <item x="1842"/>
        <item x="234"/>
        <item x="4522"/>
        <item x="3065"/>
        <item x="304"/>
        <item x="4737"/>
        <item x="3359"/>
        <item x="2746"/>
        <item x="1259"/>
        <item x="3658"/>
        <item x="4870"/>
        <item x="1219"/>
        <item x="3079"/>
        <item x="454"/>
        <item x="3118"/>
        <item x="3039"/>
        <item x="1485"/>
        <item x="4068"/>
        <item x="4031"/>
        <item x="2089"/>
        <item x="4367"/>
        <item x="2859"/>
        <item x="991"/>
        <item x="4641"/>
        <item x="1942"/>
        <item x="3907"/>
        <item x="444"/>
        <item x="3767"/>
        <item x="4531"/>
        <item x="2943"/>
        <item x="2183"/>
        <item x="4273"/>
        <item x="2974"/>
        <item x="3288"/>
        <item x="3889"/>
        <item x="1404"/>
        <item x="74"/>
        <item x="1771"/>
        <item x="4023"/>
        <item x="1261"/>
        <item x="1779"/>
        <item x="2336"/>
        <item x="2827"/>
        <item x="3167"/>
        <item x="4159"/>
        <item x="3545"/>
        <item x="3355"/>
        <item x="3773"/>
        <item x="4904"/>
        <item x="1416"/>
        <item x="3596"/>
        <item x="638"/>
        <item x="1499"/>
        <item x="2185"/>
        <item x="2669"/>
        <item x="4620"/>
        <item x="3968"/>
        <item x="525"/>
        <item x="4120"/>
        <item x="1240"/>
        <item x="2776"/>
        <item x="119"/>
        <item x="359"/>
        <item x="4297"/>
        <item x="1619"/>
        <item x="1062"/>
        <item x="1003"/>
        <item x="3979"/>
        <item x="1698"/>
        <item x="3576"/>
        <item x="2112"/>
        <item x="4193"/>
        <item x="404"/>
        <item x="722"/>
        <item x="4719"/>
        <item x="943"/>
        <item x="3493"/>
        <item x="4803"/>
        <item x="599"/>
        <item x="1437"/>
        <item x="3251"/>
        <item x="3516"/>
        <item x="3466"/>
        <item x="4164"/>
        <item x="2259"/>
        <item x="3716"/>
        <item x="75"/>
        <item x="1552"/>
        <item x="1939"/>
        <item x="3137"/>
        <item x="3856"/>
        <item x="966"/>
        <item x="978"/>
        <item x="614"/>
        <item x="4148"/>
        <item x="1946"/>
        <item x="871"/>
        <item x="4645"/>
        <item x="3754"/>
        <item x="784"/>
        <item x="2512"/>
        <item x="4362"/>
        <item x="2241"/>
        <item x="2243"/>
        <item x="2131"/>
        <item x="3416"/>
        <item x="3068"/>
        <item x="849"/>
        <item x="2646"/>
        <item x="2317"/>
        <item x="3542"/>
        <item x="3972"/>
        <item x="4335"/>
        <item x="4306"/>
        <item x="3316"/>
        <item x="2893"/>
        <item x="2544"/>
        <item x="244"/>
        <item x="2864"/>
        <item x="4733"/>
        <item x="3785"/>
        <item x="3705"/>
        <item x="1419"/>
        <item x="886"/>
        <item x="4081"/>
        <item x="117"/>
        <item x="4025"/>
        <item x="4936"/>
        <item x="3260"/>
        <item x="4882"/>
        <item x="4527"/>
        <item x="3411"/>
        <item x="2290"/>
        <item x="3593"/>
        <item x="375"/>
        <item x="135"/>
        <item x="3651"/>
        <item x="297"/>
        <item x="35"/>
        <item x="4400"/>
        <item x="2900"/>
        <item x="3893"/>
        <item x="3013"/>
        <item x="3573"/>
        <item x="1421"/>
        <item x="2150"/>
        <item x="1381"/>
        <item x="2872"/>
        <item x="1468"/>
        <item x="3101"/>
        <item x="27"/>
        <item x="2950"/>
        <item x="1765"/>
        <item x="2707"/>
        <item x="1616"/>
        <item x="3123"/>
        <item x="4921"/>
        <item x="3150"/>
        <item x="4927"/>
        <item x="1034"/>
        <item x="4135"/>
        <item x="584"/>
        <item x="2664"/>
        <item x="1558"/>
        <item x="1709"/>
        <item x="2127"/>
        <item x="3683"/>
        <item x="2683"/>
        <item x="3360"/>
        <item x="1634"/>
        <item x="3029"/>
        <item x="1081"/>
        <item x="3387"/>
        <item x="2012"/>
        <item x="1012"/>
        <item x="2417"/>
        <item x="3965"/>
        <item x="1967"/>
        <item x="767"/>
        <item x="3385"/>
        <item x="3555"/>
        <item x="679"/>
        <item x="1625"/>
        <item x="4908"/>
        <item x="970"/>
        <item x="86"/>
        <item x="1823"/>
        <item x="2454"/>
        <item x="2483"/>
        <item x="4431"/>
        <item x="3236"/>
        <item x="4839"/>
        <item x="1539"/>
        <item x="3352"/>
        <item x="2521"/>
        <item x="2808"/>
        <item x="2408"/>
        <item x="2800"/>
        <item x="403"/>
        <item x="4934"/>
        <item x="4247"/>
        <item x="462"/>
        <item x="3141"/>
        <item x="859"/>
        <item x="540"/>
        <item x="1272"/>
        <item x="595"/>
        <item x="4823"/>
        <item x="4831"/>
        <item x="2857"/>
        <item x="3592"/>
        <item x="4880"/>
        <item x="1035"/>
        <item x="1972"/>
        <item x="2727"/>
        <item x="1576"/>
        <item x="4100"/>
        <item x="4669"/>
        <item x="724"/>
        <item x="3986"/>
        <item x="4447"/>
        <item x="2320"/>
        <item x="4107"/>
        <item x="2860"/>
        <item x="870"/>
        <item x="1057"/>
        <item x="3831"/>
        <item x="3309"/>
        <item x="3707"/>
        <item x="888"/>
        <item x="283"/>
        <item x="2663"/>
        <item x="1874"/>
        <item x="442"/>
        <item x="4874"/>
        <item x="2046"/>
        <item x="4291"/>
        <item x="4848"/>
        <item x="4331"/>
        <item x="2491"/>
        <item x="751"/>
        <item x="1457"/>
        <item x="3759"/>
        <item x="1074"/>
        <item x="4619"/>
        <item x="1753"/>
        <item x="778"/>
        <item x="4789"/>
        <item x="3157"/>
        <item x="111"/>
        <item x="1884"/>
        <item x="4727"/>
        <item x="3478"/>
        <item x="2559"/>
        <item x="4523"/>
        <item x="1639"/>
        <item x="590"/>
        <item x="1677"/>
        <item x="4993"/>
        <item x="1889"/>
        <item x="1530"/>
        <item x="4187"/>
        <item x="4072"/>
        <item x="1311"/>
        <item x="4712"/>
        <item x="925"/>
        <item x="1168"/>
        <item x="367"/>
        <item x="2033"/>
        <item x="1980"/>
        <item x="3419"/>
        <item x="2563"/>
        <item x="2470"/>
        <item x="3237"/>
        <item x="4370"/>
        <item x="2436"/>
        <item x="4759"/>
        <item x="1933"/>
        <item x="4122"/>
        <item x="4988"/>
        <item x="2410"/>
        <item x="3220"/>
        <item x="3938"/>
        <item x="3926"/>
        <item x="2378"/>
        <item x="893"/>
        <item x="2564"/>
        <item x="4055"/>
        <item x="2391"/>
        <item x="2624"/>
        <item x="3277"/>
        <item x="3016"/>
        <item x="4168"/>
        <item x="1105"/>
        <item x="3326"/>
        <item x="3482"/>
        <item x="2192"/>
        <item x="4608"/>
        <item x="3882"/>
        <item x="3518"/>
        <item x="2983"/>
        <item x="4560"/>
        <item x="1533"/>
        <item x="4923"/>
        <item x="1631"/>
        <item x="4508"/>
        <item x="4755"/>
        <item x="2632"/>
        <item x="17"/>
        <item x="4027"/>
        <item x="3302"/>
        <item x="533"/>
        <item x="3444"/>
        <item x="3052"/>
        <item x="1317"/>
        <item x="3753"/>
        <item x="3152"/>
        <item x="1080"/>
        <item x="3078"/>
        <item x="4621"/>
        <item x="989"/>
        <item x="3993"/>
        <item x="259"/>
        <item x="2929"/>
        <item x="1173"/>
        <item x="3909"/>
        <item x="385"/>
        <item x="1417"/>
        <item x="7"/>
        <item x="4021"/>
        <item x="2301"/>
        <item x="2365"/>
        <item x="4093"/>
        <item x="2101"/>
        <item x="1174"/>
        <item x="4051"/>
        <item x="1729"/>
        <item x="2871"/>
        <item x="1099"/>
        <item x="3836"/>
        <item x="4480"/>
        <item x="3474"/>
        <item x="50"/>
        <item x="1802"/>
        <item x="1131"/>
        <item x="2087"/>
        <item x="2120"/>
        <item x="3149"/>
        <item x="1441"/>
        <item x="2356"/>
        <item x="1095"/>
        <item x="3504"/>
        <item x="330"/>
        <item x="3632"/>
        <item x="2348"/>
        <item x="232"/>
        <item x="2799"/>
        <item x="3010"/>
        <item x="2854"/>
        <item x="3610"/>
        <item x="2387"/>
        <item x="4757"/>
        <item x="3662"/>
        <item x="2448"/>
        <item x="4736"/>
        <item x="2650"/>
        <item x="4557"/>
        <item x="914"/>
        <item x="3884"/>
        <item x="901"/>
        <item x="985"/>
        <item x="1629"/>
        <item x="3718"/>
        <item x="2208"/>
        <item x="156"/>
        <item x="1091"/>
        <item x="922"/>
        <item x="902"/>
        <item x="3520"/>
        <item x="4196"/>
        <item x="1746"/>
        <item x="867"/>
        <item x="1481"/>
        <item x="288"/>
        <item x="175"/>
        <item x="2675"/>
        <item x="577"/>
        <item x="154"/>
        <item x="394"/>
        <item x="2467"/>
        <item x="3489"/>
        <item x="1572"/>
        <item x="1458"/>
        <item x="4301"/>
        <item x="3603"/>
        <item x="3405"/>
        <item x="3962"/>
        <item x="1767"/>
        <item x="4768"/>
        <item x="90"/>
        <item x="2361"/>
        <item x="686"/>
        <item x="384"/>
        <item x="4092"/>
        <item x="2688"/>
        <item x="3676"/>
        <item x="1645"/>
        <item x="1594"/>
        <item x="429"/>
        <item x="1800"/>
        <item x="4728"/>
        <item x="4559"/>
        <item x="4478"/>
        <item x="2909"/>
        <item x="853"/>
        <item x="3779"/>
        <item x="1197"/>
        <item x="463"/>
        <item x="2430"/>
        <item x="4801"/>
        <item x="2411"/>
        <item x="8"/>
        <item x="2256"/>
        <item x="536"/>
        <item x="2897"/>
        <item x="368"/>
        <item x="219"/>
        <item x="3357"/>
        <item x="690"/>
        <item x="2284"/>
        <item x="1227"/>
        <item x="390"/>
        <item x="228"/>
        <item x="3375"/>
        <item x="4662"/>
        <item x="1011"/>
        <item x="2065"/>
        <item x="2267"/>
        <item x="1130"/>
        <item x="2918"/>
        <item x="2697"/>
        <item x="4192"/>
        <item x="2681"/>
        <item x="2729"/>
        <item x="3004"/>
        <item x="3034"/>
        <item x="4129"/>
        <item x="3873"/>
        <item x="3558"/>
        <item x="2807"/>
        <item x="3122"/>
        <item x="2240"/>
        <item x="2184"/>
        <item x="1367"/>
        <item x="1862"/>
        <item x="2723"/>
        <item x="1542"/>
        <item x="3740"/>
        <item x="4075"/>
        <item x="1621"/>
        <item x="376"/>
        <item x="47"/>
        <item x="1264"/>
        <item x="270"/>
        <item x="1129"/>
        <item x="4714"/>
        <item x="3170"/>
        <item x="1127"/>
        <item x="2138"/>
        <item x="4994"/>
        <item x="4995"/>
        <item x="619"/>
        <item x="4327"/>
        <item x="3910"/>
        <item x="3611"/>
        <item x="3345"/>
        <item x="2027"/>
        <item x="658"/>
        <item x="1024"/>
        <item x="2415"/>
        <item x="4506"/>
        <item x="4761"/>
        <item x="3987"/>
        <item x="2489"/>
        <item x="3685"/>
        <item x="2444"/>
        <item x="313"/>
        <item x="4286"/>
        <item x="1436"/>
        <item x="2332"/>
        <item x="4347"/>
        <item x="3906"/>
        <item x="4786"/>
        <item x="1248"/>
        <item x="3686"/>
        <item x="2525"/>
        <item x="101"/>
        <item x="1466"/>
        <item x="2657"/>
        <item x="2070"/>
        <item x="1525"/>
        <item x="166"/>
        <item x="4380"/>
        <item x="4779"/>
        <item x="4872"/>
        <item x="4009"/>
        <item x="4449"/>
        <item x="2086"/>
        <item x="4413"/>
        <item x="1215"/>
        <item x="51"/>
        <item x="4132"/>
        <item x="4179"/>
        <item x="1944"/>
        <item x="3732"/>
        <item x="1026"/>
        <item x="2573"/>
        <item x="1435"/>
        <item x="391"/>
        <item x="2078"/>
        <item x="3898"/>
        <item x="959"/>
        <item x="2712"/>
        <item x="172"/>
        <item x="255"/>
        <item x="1336"/>
        <item x="340"/>
        <item x="1686"/>
        <item x="3606"/>
        <item x="4818"/>
        <item x="3737"/>
        <item x="1809"/>
        <item x="3072"/>
        <item x="3473"/>
        <item x="3114"/>
        <item x="732"/>
        <item x="2475"/>
        <item x="1233"/>
        <item x="2618"/>
        <item x="1256"/>
        <item x="1192"/>
        <item x="4435"/>
        <item x="3572"/>
        <item x="1293"/>
        <item x="1668"/>
        <item x="58"/>
        <item x="2099"/>
        <item x="1111"/>
        <item x="645"/>
        <item x="4596"/>
        <item x="319"/>
        <item x="4686"/>
        <item x="4063"/>
        <item x="2014"/>
        <item x="206"/>
        <item x="789"/>
        <item x="4453"/>
        <item x="4446"/>
        <item x="3085"/>
        <item x="2476"/>
        <item x="1428"/>
        <item x="1222"/>
        <item x="906"/>
        <item x="3653"/>
        <item x="1210"/>
        <item x="3124"/>
        <item x="3803"/>
        <item x="1604"/>
        <item x="2742"/>
        <item x="3869"/>
        <item x="4603"/>
        <item x="401"/>
        <item x="3664"/>
        <item x="2755"/>
        <item x="1418"/>
        <item x="4028"/>
        <item x="3517"/>
        <item x="1763"/>
        <item x="1708"/>
        <item x="2342"/>
        <item x="564"/>
        <item x="3037"/>
        <item x="1761"/>
        <item x="4340"/>
        <item x="2754"/>
        <item x="4806"/>
        <item x="1734"/>
        <item x="3314"/>
        <item x="509"/>
        <item x="750"/>
        <item x="1855"/>
        <item x="2856"/>
        <item x="309"/>
        <item x="3367"/>
        <item x="3376"/>
        <item x="2050"/>
        <item x="1611"/>
        <item x="31"/>
        <item x="4604"/>
        <item x="1266"/>
        <item x="2055"/>
        <item x="946"/>
        <item x="2472"/>
        <item x="1030"/>
        <item x="3612"/>
        <item x="987"/>
        <item x="3550"/>
        <item x="3768"/>
        <item x="2540"/>
        <item x="1960"/>
        <item x="545"/>
        <item x="2927"/>
        <item x="4544"/>
        <item x="2457"/>
        <item x="1310"/>
        <item x="1005"/>
        <item x="2910"/>
        <item x="1364"/>
        <item x="4639"/>
        <item x="4611"/>
        <item x="4672"/>
        <item x="3577"/>
        <item x="2125"/>
        <item x="3371"/>
        <item x="1731"/>
        <item x="535"/>
        <item x="4752"/>
        <item x="1953"/>
        <item x="520"/>
        <item x="4463"/>
        <item x="3644"/>
        <item x="1083"/>
        <item x="3337"/>
        <item x="3823"/>
        <item x="2970"/>
        <item x="654"/>
        <item x="3770"/>
        <item x="453"/>
        <item x="1305"/>
        <item x="3175"/>
        <item x="3840"/>
        <item x="780"/>
        <item x="2083"/>
        <item x="2062"/>
        <item x="3914"/>
        <item x="1773"/>
        <item x="4525"/>
        <item x="3721"/>
        <item x="3145"/>
        <item x="2335"/>
        <item x="3062"/>
        <item x="1038"/>
        <item x="667"/>
        <item x="815"/>
        <item x="2764"/>
        <item x="3833"/>
        <item x="2114"/>
        <item x="3600"/>
        <item x="1813"/>
        <item x="729"/>
        <item x="3361"/>
        <item x="1460"/>
        <item x="3982"/>
        <item x="3903"/>
        <item x="3871"/>
        <item x="3054"/>
        <item x="1052"/>
        <item x="1849"/>
        <item x="3017"/>
        <item x="2726"/>
        <item x="1547"/>
        <item x="266"/>
        <item x="1685"/>
        <item x="1047"/>
        <item x="4218"/>
        <item x="3821"/>
        <item x="4124"/>
        <item x="2445"/>
        <item x="2868"/>
        <item x="3035"/>
        <item x="1271"/>
        <item x="3960"/>
        <item x="2092"/>
        <item x="3760"/>
        <item x="3897"/>
        <item x="895"/>
        <item x="1202"/>
        <item x="1958"/>
        <item x="1912"/>
        <item x="2762"/>
        <item x="3267"/>
        <item x="4588"/>
        <item x="3750"/>
        <item x="1899"/>
        <item x="197"/>
        <item x="4855"/>
        <item x="1283"/>
        <item x="437"/>
        <item x="4101"/>
        <item x="2203"/>
        <item x="4290"/>
        <item x="3822"/>
        <item x="3648"/>
        <item x="4208"/>
        <item x="4943"/>
        <item x="3649"/>
        <item x="2635"/>
        <item x="2380"/>
        <item x="1340"/>
        <item x="531"/>
        <item x="504"/>
        <item x="941"/>
        <item x="657"/>
        <item x="3626"/>
        <item x="208"/>
        <item x="3358"/>
        <item x="1332"/>
        <item x="2923"/>
        <item x="1268"/>
        <item x="2661"/>
        <item x="1794"/>
        <item x="3424"/>
        <item x="897"/>
        <item x="1605"/>
        <item x="632"/>
        <item x="2878"/>
        <item x="2364"/>
        <item x="1699"/>
        <item x="3324"/>
        <item x="681"/>
        <item x="802"/>
        <item x="4902"/>
        <item x="14"/>
        <item x="4896"/>
        <item x="3941"/>
        <item x="4783"/>
        <item x="1151"/>
        <item x="4065"/>
        <item x="938"/>
        <item x="1782"/>
        <item x="1490"/>
        <item x="1633"/>
        <item x="4973"/>
        <item x="4312"/>
        <item x="4670"/>
        <item x="3536"/>
        <item x="120"/>
        <item x="2628"/>
        <item x="3543"/>
        <item x="3209"/>
        <item x="2695"/>
        <item x="4205"/>
        <item x="193"/>
        <item x="2066"/>
        <item x="3073"/>
        <item x="4130"/>
        <item x="116"/>
        <item x="2562"/>
        <item x="2484"/>
        <item x="1557"/>
        <item x="3279"/>
        <item x="1650"/>
        <item x="2913"/>
        <item x="4448"/>
        <item x="287"/>
        <item x="3554"/>
        <item x="2957"/>
        <item x="224"/>
        <item x="377"/>
        <item x="3091"/>
        <item x="253"/>
        <item x="3951"/>
        <item x="2662"/>
        <item x="4678"/>
        <item x="1570"/>
        <item x="110"/>
        <item x="2498"/>
        <item x="322"/>
        <item x="3151"/>
        <item x="2890"/>
        <item x="414"/>
        <item x="2054"/>
        <item x="271"/>
        <item x="467"/>
        <item x="2935"/>
        <item x="706"/>
        <item x="3181"/>
        <item x="3021"/>
        <item x="1714"/>
        <item x="2321"/>
        <item x="3049"/>
        <item x="2814"/>
        <item x="1950"/>
        <item x="3469"/>
        <item x="2312"/>
        <item x="1526"/>
        <item x="1879"/>
        <item x="975"/>
        <item x="3777"/>
        <item x="3599"/>
        <item x="1737"/>
        <item x="3317"/>
        <item x="730"/>
        <item x="738"/>
        <item x="1162"/>
        <item x="1084"/>
        <item x="2642"/>
        <item x="1705"/>
        <item x="167"/>
        <item x="2068"/>
        <item x="515"/>
        <item x="1453"/>
        <item x="747"/>
        <item x="683"/>
        <item x="239"/>
        <item x="829"/>
        <item x="2643"/>
        <item x="3348"/>
        <item x="728"/>
        <item x="1285"/>
        <item x="4158"/>
        <item x="3961"/>
        <item x="3702"/>
        <item x="2741"/>
        <item x="3059"/>
        <item x="2757"/>
        <item x="3792"/>
        <item x="1415"/>
        <item x="431"/>
        <item x="3695"/>
        <item x="4245"/>
        <item x="3654"/>
        <item x="1359"/>
        <item x="4097"/>
        <item x="1500"/>
        <item x="325"/>
        <item x="2345"/>
        <item x="1917"/>
        <item x="890"/>
        <item x="4183"/>
        <item x="3190"/>
        <item x="1932"/>
        <item x="2672"/>
        <item x="2438"/>
        <item x="2414"/>
        <item x="623"/>
        <item x="4377"/>
        <item x="2282"/>
        <item x="660"/>
        <item x="1727"/>
        <item x="1107"/>
        <item x="2994"/>
        <item x="598"/>
        <item x="3113"/>
        <item x="1206"/>
        <item x="3067"/>
        <item x="1733"/>
        <item x="3971"/>
        <item x="3919"/>
        <item x="656"/>
        <item x="3082"/>
        <item x="62"/>
        <item x="2035"/>
        <item x="3188"/>
        <item x="2406"/>
        <item x="1252"/>
        <item x="3349"/>
        <item x="3908"/>
        <item x="2815"/>
        <item x="835"/>
        <item x="2272"/>
        <item x="2013"/>
        <item x="1136"/>
        <item x="874"/>
        <item x="2749"/>
        <item x="398"/>
        <item x="1231"/>
        <item x="4746"/>
        <item x="4763"/>
        <item x="4599"/>
        <item x="3333"/>
        <item x="2674"/>
        <item x="4556"/>
        <item x="3583"/>
        <item x="1906"/>
        <item x="475"/>
        <item x="1515"/>
        <item x="3922"/>
        <item x="2031"/>
        <item x="492"/>
        <item x="2967"/>
        <item x="1051"/>
        <item x="1524"/>
        <item x="3564"/>
        <item x="2100"/>
        <item x="847"/>
        <item x="1275"/>
        <item x="4184"/>
        <item x="4680"/>
        <item x="3588"/>
        <item x="748"/>
        <item x="4873"/>
        <item x="787"/>
        <item x="3825"/>
        <item x="3241"/>
        <item x="862"/>
        <item x="1598"/>
        <item x="209"/>
        <item x="2242"/>
        <item x="2589"/>
        <item x="743"/>
        <item x="1592"/>
        <item x="3570"/>
        <item x="4647"/>
        <item x="2177"/>
        <item x="2901"/>
        <item x="3771"/>
        <item x="4054"/>
        <item x="3176"/>
        <item x="3134"/>
        <item x="2145"/>
        <item x="4269"/>
        <item x="2428"/>
        <item x="907"/>
        <item x="2314"/>
        <item x="2372"/>
        <item x="2571"/>
        <item x="3446"/>
        <item x="337"/>
        <item x="4607"/>
        <item x="1211"/>
        <item x="1146"/>
        <item x="4745"/>
        <item x="4893"/>
        <item x="2732"/>
        <item x="2346"/>
        <item x="482"/>
        <item x="4580"/>
        <item x="4486"/>
        <item x="1693"/>
        <item x="1044"/>
        <item x="452"/>
        <item x="1717"/>
        <item x="4071"/>
        <item x="1025"/>
        <item x="265"/>
        <item x="673"/>
        <item x="2717"/>
        <item x="3722"/>
        <item x="2513"/>
        <item x="1602"/>
        <item x="3103"/>
        <item x="635"/>
        <item x="2969"/>
        <item x="4284"/>
        <item x="2499"/>
        <item x="3186"/>
        <item x="1601"/>
        <item x="3743"/>
        <item x="1965"/>
        <item x="2658"/>
        <item x="3430"/>
        <item x="2283"/>
        <item x="995"/>
        <item x="3544"/>
        <item x="4390"/>
        <item x="225"/>
        <item x="3142"/>
        <item x="2227"/>
        <item x="353"/>
        <item x="3697"/>
        <item x="2706"/>
        <item x="262"/>
        <item x="2037"/>
        <item x="3629"/>
        <item x="3625"/>
        <item x="587"/>
        <item x="1728"/>
        <item x="416"/>
        <item x="2279"/>
        <item x="1929"/>
        <item x="4720"/>
        <item x="4407"/>
        <item x="4056"/>
        <item x="2735"/>
        <item x="899"/>
        <item x="100"/>
        <item x="4319"/>
        <item x="4318"/>
        <item x="3888"/>
        <item x="2529"/>
        <item x="736"/>
        <item x="4924"/>
        <item x="877"/>
        <item x="562"/>
        <item x="3432"/>
        <item x="4078"/>
        <item x="1641"/>
        <item x="811"/>
        <item x="2687"/>
        <item x="2286"/>
        <item x="4155"/>
        <item x="633"/>
        <item x="3046"/>
        <item x="2038"/>
        <item x="721"/>
        <item x="4847"/>
        <item x="1372"/>
        <item x="980"/>
        <item x="49"/>
        <item x="2137"/>
        <item x="4571"/>
        <item x="4386"/>
        <item x="106"/>
        <item x="2852"/>
        <item x="4625"/>
        <item x="682"/>
        <item x="1118"/>
        <item x="4539"/>
        <item x="4511"/>
        <item x="2210"/>
        <item x="1659"/>
        <item x="2130"/>
        <item x="2928"/>
        <item x="3224"/>
        <item x="1548"/>
        <item x="2297"/>
        <item x="409"/>
        <item x="4869"/>
        <item x="4005"/>
        <item x="4513"/>
        <item x="4572"/>
        <item x="1786"/>
        <item x="1291"/>
        <item x="1502"/>
        <item x="4628"/>
        <item x="3404"/>
        <item x="2220"/>
        <item x="3519"/>
        <item x="4821"/>
        <item x="1088"/>
        <item x="1656"/>
        <item x="4251"/>
        <item x="4878"/>
        <item x="879"/>
        <item x="3915"/>
        <item x="173"/>
        <item x="1923"/>
        <item x="3274"/>
        <item x="4524"/>
        <item x="257"/>
        <item x="1762"/>
        <item x="4166"/>
        <item x="3574"/>
        <item x="1438"/>
        <item x="3921"/>
        <item x="4859"/>
        <item x="4828"/>
        <item x="3807"/>
        <item x="4388"/>
        <item x="3287"/>
        <item x="2295"/>
        <item x="2117"/>
        <item x="1247"/>
        <item x="3366"/>
        <item x="242"/>
        <item x="4445"/>
        <item x="1517"/>
        <item x="3299"/>
        <item x="1736"/>
        <item x="1904"/>
        <item x="1968"/>
        <item x="4363"/>
        <item x="1164"/>
        <item x="4116"/>
        <item x="194"/>
        <item x="796"/>
        <item x="3400"/>
        <item x="3954"/>
        <item x="1636"/>
        <item x="3005"/>
        <item x="4564"/>
        <item x="4070"/>
        <item x="439"/>
        <item x="2614"/>
        <item x="372"/>
        <item x="1344"/>
        <item x="2437"/>
        <item x="2689"/>
        <item x="3399"/>
        <item x="321"/>
        <item x="56"/>
        <item x="837"/>
        <item x="1353"/>
        <item x="4475"/>
        <item x="2493"/>
        <item x="2908"/>
        <item x="4288"/>
        <item x="1510"/>
        <item x="2828"/>
        <item x="3343"/>
        <item x="2215"/>
        <item x="3952"/>
        <item x="1574"/>
        <item x="3748"/>
        <item x="480"/>
        <item x="1179"/>
        <item x="3140"/>
        <item x="639"/>
        <item x="663"/>
        <item x="4793"/>
        <item x="3639"/>
        <item x="4395"/>
        <item x="3813"/>
        <item x="855"/>
        <item x="2044"/>
        <item x="3470"/>
        <item x="241"/>
        <item x="333"/>
        <item x="4784"/>
        <item x="4912"/>
        <item x="3305"/>
        <item x="954"/>
        <item x="1581"/>
        <item x="1313"/>
        <item x="3273"/>
        <item x="793"/>
        <item x="2139"/>
        <item x="2867"/>
        <item x="3412"/>
        <item x="1843"/>
        <item x="4473"/>
        <item x="274"/>
        <item x="4894"/>
        <item x="1430"/>
        <item x="4707"/>
        <item x="630"/>
        <item x="1702"/>
        <item x="713"/>
        <item x="3256"/>
        <item x="483"/>
        <item x="1757"/>
        <item x="3332"/>
        <item x="2516"/>
        <item x="1388"/>
        <item x="1042"/>
        <item x="707"/>
        <item x="2711"/>
        <item x="4163"/>
        <item x="4430"/>
        <item x="1055"/>
        <item x="3981"/>
        <item x="3106"/>
        <item x="1343"/>
        <item x="601"/>
        <item x="920"/>
        <item x="3857"/>
        <item x="2743"/>
        <item x="2053"/>
        <item x="933"/>
        <item x="3735"/>
        <item x="371"/>
        <item x="4337"/>
        <item x="4842"/>
        <item x="4332"/>
        <item x="3434"/>
        <item x="3537"/>
        <item x="2308"/>
        <item x="4102"/>
        <item x="345"/>
        <item x="3620"/>
        <item x="3643"/>
        <item x="712"/>
        <item x="1225"/>
        <item x="2623"/>
        <item x="4389"/>
        <item x="2686"/>
        <item x="1541"/>
        <item x="612"/>
        <item x="1152"/>
        <item x="762"/>
        <item x="3746"/>
        <item x="3535"/>
        <item x="1103"/>
        <item x="118"/>
        <item x="4595"/>
        <item x="993"/>
        <item x="4798"/>
        <item x="3966"/>
        <item x="3689"/>
        <item x="4881"/>
        <item x="4553"/>
        <item x="1832"/>
        <item x="1160"/>
        <item x="2154"/>
        <item x="4777"/>
        <item x="4311"/>
        <item x="3442"/>
        <item x="1854"/>
        <item x="4255"/>
        <item x="1898"/>
        <item x="785"/>
        <item x="4721"/>
        <item x="4570"/>
        <item x="4195"/>
        <item x="3609"/>
        <item x="3230"/>
        <item x="1640"/>
        <item x="4898"/>
        <item x="649"/>
        <item x="2534"/>
        <item x="2373"/>
        <item x="205"/>
        <item x="168"/>
        <item x="3234"/>
        <item x="4032"/>
        <item x="1692"/>
        <item x="1212"/>
        <item x="1442"/>
        <item x="3509"/>
        <item x="2841"/>
        <item x="2506"/>
        <item x="4956"/>
        <item x="4871"/>
        <item x="2200"/>
        <item x="1427"/>
        <item x="2212"/>
        <item x="4770"/>
        <item x="64"/>
        <item x="4787"/>
        <item x="4263"/>
        <item x="1443"/>
        <item x="3131"/>
        <item x="2176"/>
        <item x="1125"/>
        <item x="2121"/>
        <item x="4410"/>
        <item x="2225"/>
        <item x="1006"/>
        <item x="3959"/>
        <item x="3207"/>
        <item x="4984"/>
        <item x="477"/>
        <item x="3675"/>
        <item x="2287"/>
        <item x="2058"/>
        <item x="940"/>
        <item x="2989"/>
        <item x="2064"/>
        <item x="4574"/>
        <item x="2323"/>
        <item x="3328"/>
        <item x="765"/>
        <item x="1015"/>
        <item x="1867"/>
        <item x="4198"/>
        <item x="2461"/>
        <item x="2097"/>
        <item x="33"/>
        <item x="2705"/>
        <item x="4708"/>
        <item x="3156"/>
        <item x="3622"/>
        <item x="2093"/>
        <item x="851"/>
        <item x="2157"/>
        <item x="4418"/>
        <item x="4979"/>
        <item x="699"/>
        <item x="3027"/>
        <item x="745"/>
        <item x="1781"/>
        <item x="4227"/>
        <item x="2172"/>
        <item x="4931"/>
        <item x="648"/>
        <item x="1984"/>
        <item x="4638"/>
        <item x="4316"/>
        <item x="373"/>
        <item x="4815"/>
        <item x="4342"/>
        <item x="478"/>
        <item x="3365"/>
        <item x="1181"/>
        <item x="3866"/>
        <item x="4397"/>
        <item x="4967"/>
        <item x="4968"/>
        <item x="4648"/>
        <item x="666"/>
        <item x="4110"/>
        <item x="382"/>
        <item x="4017"/>
        <item x="2477"/>
        <item x="2569"/>
        <item x="4673"/>
        <item x="4330"/>
        <item x="200"/>
        <item x="3271"/>
        <item x="2464"/>
        <item x="617"/>
        <item x="3117"/>
        <item x="4535"/>
        <item x="2480"/>
        <item x="4341"/>
        <item x="1060"/>
        <item x="468"/>
        <item x="3834"/>
        <item x="4142"/>
        <item x="1459"/>
        <item x="2318"/>
        <item x="3048"/>
        <item x="1424"/>
        <item x="1154"/>
        <item x="1791"/>
        <item x="4436"/>
        <item x="3030"/>
        <item x="4526"/>
        <item x="329"/>
        <item x="585"/>
        <item x="2649"/>
        <item x="87"/>
        <item x="4191"/>
        <item x="4939"/>
        <item x="1989"/>
        <item x="15"/>
        <item x="4948"/>
        <item x="2319"/>
        <item x="2045"/>
        <item x="4920"/>
        <item x="4329"/>
        <item x="955"/>
        <item x="770"/>
        <item x="3084"/>
        <item x="2224"/>
        <item x="3231"/>
        <item x="4104"/>
        <item x="4660"/>
        <item x="4181"/>
        <item x="2771"/>
        <item x="2698"/>
        <item x="4076"/>
        <item x="3136"/>
        <item x="99"/>
        <item x="4123"/>
        <item x="4749"/>
        <item x="481"/>
        <item x="1244"/>
        <item x="1545"/>
        <item x="2625"/>
        <item x="992"/>
        <item x="2389"/>
        <item x="1292"/>
        <item x="356"/>
        <item x="1040"/>
        <item x="3876"/>
        <item x="327"/>
        <item x="4452"/>
        <item x="2288"/>
        <item x="435"/>
        <item x="217"/>
        <item x="4654"/>
        <item x="618"/>
        <item x="4963"/>
        <item x="1363"/>
        <item x="646"/>
        <item x="1172"/>
        <item x="4497"/>
        <item x="364"/>
        <item x="3294"/>
        <item x="3828"/>
        <item x="1495"/>
        <item x="2992"/>
        <item x="3108"/>
        <item x="3690"/>
        <item x="1909"/>
        <item x="1963"/>
        <item x="861"/>
        <item x="1844"/>
        <item x="4254"/>
        <item x="3589"/>
        <item x="19"/>
        <item x="4925"/>
        <item x="4460"/>
        <item x="4040"/>
        <item x="3946"/>
        <item x="2017"/>
        <item x="4424"/>
        <item x="1064"/>
        <item x="2783"/>
        <item x="2181"/>
        <item x="1755"/>
        <item x="2188"/>
        <item x="2576"/>
        <item x="2691"/>
        <item x="968"/>
        <item x="3437"/>
        <item x="1352"/>
        <item x="3862"/>
        <item x="2458"/>
        <item x="3100"/>
        <item x="4915"/>
        <item x="3377"/>
        <item x="1304"/>
        <item x="2394"/>
        <item x="1730"/>
        <item x="1309"/>
        <item x="964"/>
        <item x="4726"/>
        <item x="602"/>
        <item x="3490"/>
        <item x="3717"/>
        <item x="4084"/>
        <item x="3853"/>
        <item x="2933"/>
        <item x="3521"/>
        <item x="852"/>
        <item x="1603"/>
        <item x="3213"/>
        <item x="201"/>
        <item x="4493"/>
        <item x="4137"/>
        <item x="1246"/>
        <item x="653"/>
        <item x="4369"/>
        <item x="4174"/>
        <item x="2016"/>
        <item x="4356"/>
        <item x="4949"/>
        <item x="1787"/>
        <item x="3846"/>
        <item x="1796"/>
        <item x="774"/>
        <item x="2156"/>
        <item x="161"/>
        <item x="1947"/>
        <item x="306"/>
        <item x="1237"/>
        <item x="3728"/>
        <item x="4826"/>
        <item x="950"/>
        <item x="1180"/>
        <item x="2158"/>
        <item x="3879"/>
        <item x="93"/>
        <item x="2165"/>
        <item x="3503"/>
        <item x="3488"/>
        <item x="1053"/>
        <item x="3761"/>
        <item x="1078"/>
        <item x="4703"/>
        <item x="3896"/>
        <item x="2722"/>
        <item x="1220"/>
        <item x="4439"/>
        <item x="4704"/>
        <item x="2343"/>
        <item x="924"/>
        <item x="2605"/>
        <item x="643"/>
        <item x="1993"/>
        <item x="2193"/>
        <item x="3566"/>
        <item x="2796"/>
        <item x="3578"/>
        <item x="1713"/>
        <item x="3193"/>
        <item x="411"/>
        <item x="549"/>
        <item x="2341"/>
        <item x="4750"/>
        <item x="3670"/>
        <item x="4018"/>
        <item x="2942"/>
        <item x="2784"/>
        <item x="3182"/>
        <item x="2147"/>
        <item x="4030"/>
        <item x="1689"/>
        <item x="512"/>
        <item x="1138"/>
        <item x="1501"/>
        <item x="4080"/>
        <item x="4689"/>
        <item x="1769"/>
        <item x="3471"/>
        <item x="2829"/>
        <item x="2919"/>
        <item x="1663"/>
        <item x="3023"/>
        <item x="4264"/>
        <item x="4459"/>
        <item x="996"/>
        <item x="3033"/>
        <item x="152"/>
        <item x="2116"/>
        <item x="250"/>
        <item x="3522"/>
        <item x="3452"/>
        <item x="4887"/>
        <item x="436"/>
        <item x="2488"/>
        <item x="4399"/>
        <item x="4577"/>
        <item x="1378"/>
        <item x="2102"/>
        <item x="1454"/>
        <item x="4136"/>
        <item x="4835"/>
        <item x="1300"/>
        <item x="2363"/>
        <item x="231"/>
        <item x="393"/>
        <item x="917"/>
        <item x="2787"/>
        <item x="2265"/>
        <item x="4849"/>
        <item x="3281"/>
        <item x="982"/>
        <item x="1400"/>
        <item x="2292"/>
        <item x="1969"/>
        <item x="4336"/>
        <item x="284"/>
        <item x="4219"/>
        <item x="2995"/>
        <item x="1128"/>
        <item x="4476"/>
        <item x="3597"/>
        <item x="1009"/>
        <item x="4131"/>
        <item x="4586"/>
        <item x="4077"/>
        <item x="2487"/>
        <item x="1672"/>
        <item x="737"/>
        <item x="3480"/>
        <item x="246"/>
        <item x="4592"/>
        <item x="2248"/>
        <item x="4649"/>
        <item x="2520"/>
        <item x="2028"/>
        <item x="709"/>
        <item x="4799"/>
        <item x="1749"/>
        <item x="3875"/>
        <item x="2026"/>
        <item x="3963"/>
        <item x="4145"/>
        <item x="1110"/>
        <item x="522"/>
        <item x="4685"/>
        <item x="2478"/>
        <item x="102"/>
        <item x="3485"/>
        <item x="1190"/>
        <item x="1019"/>
        <item x="2845"/>
        <item x="83"/>
        <item x="3713"/>
        <item x="1568"/>
        <item x="4338"/>
        <item x="4346"/>
        <item x="1422"/>
        <item x="3338"/>
        <item x="4946"/>
        <item x="3408"/>
        <item x="2907"/>
        <item x="3501"/>
        <item x="983"/>
        <item x="1241"/>
        <item x="4742"/>
        <item x="1273"/>
        <item x="3816"/>
        <item x="600"/>
        <item x="884"/>
        <item x="2036"/>
        <item x="1918"/>
        <item x="3916"/>
        <item x="446"/>
        <item x="2258"/>
        <item x="3967"/>
        <item x="4365"/>
        <item x="2654"/>
        <item x="3507"/>
        <item x="3074"/>
        <item x="568"/>
        <item x="1687"/>
        <item x="4062"/>
        <item x="3590"/>
        <item x="4161"/>
        <item x="1816"/>
        <item x="2324"/>
        <item x="1801"/>
        <item x="2155"/>
        <item x="1384"/>
        <item x="4121"/>
        <item x="4353"/>
        <item x="1263"/>
        <item x="3944"/>
        <item x="2524"/>
        <item x="3700"/>
        <item x="1858"/>
        <item x="4919"/>
        <item x="4766"/>
        <item x="3460"/>
        <item x="1829"/>
        <item x="4876"/>
        <item x="3089"/>
        <item x="1856"/>
        <item x="1213"/>
        <item x="2945"/>
        <item x="324"/>
        <item x="4834"/>
        <item x="1934"/>
        <item x="2327"/>
        <item x="3617"/>
        <item x="2231"/>
        <item x="1150"/>
        <item x="908"/>
        <item x="1280"/>
        <item x="2175"/>
        <item x="2924"/>
        <item x="4935"/>
        <item x="1808"/>
        <item x="1023"/>
        <item x="1106"/>
        <item x="1070"/>
        <item x="2235"/>
        <item x="2098"/>
        <item x="4892"/>
        <item x="2229"/>
        <item x="2937"/>
        <item x="1063"/>
        <item x="2162"/>
        <item x="3736"/>
        <item x="1327"/>
        <item x="1077"/>
        <item x="803"/>
        <item x="4958"/>
        <item x="1664"/>
        <item x="3881"/>
        <item x="4718"/>
        <item x="1644"/>
        <item x="1178"/>
        <item x="3477"/>
        <item x="518"/>
        <item x="4454"/>
        <item x="4844"/>
        <item x="1679"/>
        <item x="3900"/>
        <item x="3500"/>
        <item x="3222"/>
        <item x="3194"/>
        <item x="1001"/>
        <item x="1493"/>
        <item x="4188"/>
        <item x="1607"/>
        <item x="2834"/>
        <item x="132"/>
        <item x="502"/>
        <item x="4886"/>
        <item x="629"/>
        <item x="2779"/>
        <item x="1330"/>
        <item x="3458"/>
        <item x="3533"/>
        <item x="4026"/>
        <item x="669"/>
        <item x="2006"/>
        <item x="1788"/>
        <item x="674"/>
        <item x="2303"/>
        <item x="4824"/>
        <item x="383"/>
        <item x="1520"/>
        <item x="1394"/>
        <item x="3448"/>
        <item x="2922"/>
        <item x="2403"/>
        <item x="2375"/>
        <item x="4095"/>
        <item x="1253"/>
        <item x="4048"/>
        <item x="694"/>
        <item x="953"/>
        <item x="3465"/>
        <item x="1819"/>
        <item x="3793"/>
        <item x="4250"/>
        <item x="412"/>
        <item x="2882"/>
        <item x="2629"/>
        <item x="1002"/>
        <item x="883"/>
        <item x="2619"/>
        <item x="18"/>
        <item x="2556"/>
        <item x="4022"/>
        <item x="1935"/>
        <item x="1039"/>
        <item x="3431"/>
        <item x="177"/>
        <item x="2322"/>
        <item x="1037"/>
        <item x="2682"/>
        <item x="1371"/>
        <item x="2298"/>
        <item x="4630"/>
        <item x="597"/>
        <item x="1704"/>
        <item x="684"/>
        <item x="445"/>
        <item x="4426"/>
        <item x="3031"/>
        <item x="844"/>
        <item x="881"/>
        <item x="1142"/>
        <item x="754"/>
        <item x="131"/>
        <item x="138"/>
        <item x="4425"/>
        <item x="3487"/>
        <item x="4281"/>
        <item x="2639"/>
        <item x="4545"/>
        <item x="3339"/>
        <item x="3877"/>
        <item x="3627"/>
        <item x="942"/>
        <item x="2473"/>
        <item x="1637"/>
        <item x="1119"/>
        <item x="2107"/>
        <item x="4655"/>
        <item x="2549"/>
        <item x="3925"/>
        <item x="472"/>
        <item x="328"/>
        <item x="4959"/>
        <item x="3340"/>
        <item x="2792"/>
        <item x="4866"/>
        <item x="4578"/>
        <item x="4631"/>
        <item x="2541"/>
        <item x="2884"/>
        <item x="3841"/>
        <item x="2257"/>
        <item x="4147"/>
        <item x="4976"/>
        <item x="3878"/>
        <item x="2593"/>
        <item x="3043"/>
        <item x="4989"/>
        <item x="3347"/>
        <item x="3755"/>
        <item x="547"/>
        <item x="1666"/>
        <item x="1207"/>
        <item x="4796"/>
        <item x="3935"/>
        <item x="2416"/>
        <item x="4909"/>
        <item x="3184"/>
        <item x="4412"/>
        <item x="1341"/>
        <item x="59"/>
        <item x="2459"/>
        <item x="665"/>
        <item x="4699"/>
        <item x="3992"/>
        <item x="150"/>
        <item x="2739"/>
        <item x="4008"/>
        <item x="1426"/>
        <item x="2714"/>
        <item x="878"/>
        <item x="797"/>
        <item x="4265"/>
        <item x="2986"/>
        <item x="4411"/>
        <item x="2412"/>
        <item x="4216"/>
        <item x="1597"/>
        <item x="842"/>
        <item x="3320"/>
        <item x="4863"/>
        <item x="1139"/>
        <item x="523"/>
        <item x="627"/>
        <item x="4626"/>
        <item x="360"/>
        <item x="3351"/>
        <item x="2313"/>
        <item x="350"/>
        <item x="647"/>
        <item x="4942"/>
        <item x="4461"/>
        <item x="3329"/>
        <item x="1243"/>
        <item x="4379"/>
        <item x="3594"/>
        <item x="447"/>
        <item x="710"/>
        <item x="358"/>
        <item x="2233"/>
        <item x="486"/>
        <item x="571"/>
        <item x="749"/>
        <item x="2694"/>
        <item x="2047"/>
        <item x="347"/>
        <item x="3932"/>
        <item x="3890"/>
        <item x="4941"/>
        <item x="2902"/>
        <item x="2671"/>
        <item x="4514"/>
        <item x="3297"/>
        <item x="3354"/>
        <item x="896"/>
        <item x="165"/>
        <item x="1575"/>
        <item x="4951"/>
        <item x="103"/>
        <item x="1208"/>
        <item x="1393"/>
        <item x="2360"/>
        <item x="984"/>
        <item x="714"/>
        <item x="1859"/>
        <item x="422"/>
        <item x="423"/>
        <item x="2306"/>
        <item x="3802"/>
        <item x="2565"/>
        <item x="1176"/>
        <item x="2392"/>
        <item x="1716"/>
        <item x="3216"/>
        <item x="4683"/>
        <item x="3028"/>
        <item x="2221"/>
        <item x="2331"/>
        <item x="4126"/>
        <item x="579"/>
        <item x="4472"/>
        <item x="2612"/>
        <item x="3812"/>
        <item x="3745"/>
        <item x="3804"/>
        <item x="611"/>
        <item x="2844"/>
        <item x="3303"/>
        <item x="2255"/>
        <item x="2892"/>
        <item x="4374"/>
        <item x="1931"/>
        <item x="3623"/>
        <item x="1123"/>
        <item x="753"/>
        <item x="573"/>
        <item x="4502"/>
        <item x="1420"/>
        <item x="4593"/>
        <item x="4518"/>
        <item x="1398"/>
        <item x="2769"/>
        <item x="2773"/>
        <item x="1983"/>
        <item x="2440"/>
        <item x="4600"/>
        <item x="723"/>
        <item x="2679"/>
        <item x="2071"/>
        <item x="1754"/>
        <item x="2370"/>
        <item x="3880"/>
        <item x="1563"/>
        <item x="2043"/>
        <item x="3511"/>
        <item x="4014"/>
        <item x="73"/>
        <item x="546"/>
        <item x="1100"/>
        <item x="4713"/>
        <item x="4705"/>
        <item x="4548"/>
        <item x="3096"/>
        <item x="3086"/>
        <item x="1445"/>
        <item x="3407"/>
        <item x="3083"/>
        <item x="1768"/>
        <item x="864"/>
        <item x="2998"/>
        <item x="2552"/>
        <item x="2069"/>
        <item x="4540"/>
        <item x="604"/>
        <item x="4889"/>
        <item x="3381"/>
        <item x="4180"/>
        <item x="1991"/>
        <item x="4458"/>
        <item x="2"/>
        <item x="4812"/>
        <item x="1357"/>
        <item x="2975"/>
        <item x="739"/>
        <item x="174"/>
        <item x="1584"/>
        <item x="1676"/>
        <item x="3975"/>
        <item x="4910"/>
        <item x="834"/>
        <item x="1519"/>
        <item x="1465"/>
        <item x="1756"/>
        <item x="1651"/>
        <item x="2216"/>
        <item x="4499"/>
        <item x="2425"/>
        <item x="479"/>
        <item x="1759"/>
        <item x="466"/>
        <item x="3660"/>
        <item x="3139"/>
        <item x="2133"/>
        <item x="4308"/>
        <item x="1228"/>
        <item x="3036"/>
        <item x="3285"/>
        <item x="3259"/>
        <item x="4681"/>
        <item x="2442"/>
        <item x="4262"/>
        <item x="2113"/>
        <item x="3468"/>
        <item x="3164"/>
        <item x="4317"/>
        <item x="1870"/>
        <item x="2653"/>
        <item x="3301"/>
        <item x="3022"/>
        <item x="717"/>
        <item x="3650"/>
        <item x="4827"/>
        <item x="4740"/>
        <item x="2981"/>
        <item x="247"/>
        <item x="799"/>
        <item x="2060"/>
        <item x="1455"/>
        <item x="3003"/>
        <item x="2843"/>
        <item x="3970"/>
        <item x="335"/>
        <item x="4052"/>
        <item x="1245"/>
        <item x="180"/>
        <item x="2190"/>
        <item x="538"/>
        <item x="254"/>
        <item x="1857"/>
        <item x="1480"/>
        <item x="1383"/>
        <item x="1718"/>
        <item x="2302"/>
        <item x="3704"/>
        <item x="1124"/>
        <item x="3886"/>
        <item x="608"/>
        <item x="910"/>
        <item x="1092"/>
        <item x="3353"/>
        <item x="1036"/>
        <item x="3356"/>
        <item x="2891"/>
        <item x="2774"/>
        <item x="1976"/>
        <item x="1056"/>
        <item x="2914"/>
        <item x="3819"/>
        <item x="4402"/>
        <item x="2830"/>
        <item x="3069"/>
        <item x="1166"/>
        <item x="4322"/>
        <item x="413"/>
        <item x="4360"/>
        <item x="2997"/>
        <item x="718"/>
        <item x="698"/>
        <item x="3789"/>
        <item x="488"/>
        <item x="2766"/>
        <item x="2509"/>
        <item x="4618"/>
        <item x="490"/>
        <item x="2504"/>
        <item x="2586"/>
        <item x="1835"/>
        <item x="2096"/>
        <item x="4209"/>
        <item x="692"/>
        <item x="3120"/>
        <item x="4013"/>
        <item x="301"/>
        <item x="593"/>
        <item x="961"/>
        <item x="4813"/>
        <item x="965"/>
        <item x="2804"/>
        <item x="4352"/>
        <item x="2511"/>
        <item x="1665"/>
        <item x="4598"/>
        <item x="3703"/>
        <item x="4980"/>
        <item x="1098"/>
        <item x="794"/>
        <item x="2294"/>
        <item x="2261"/>
        <item x="1996"/>
        <item x="1670"/>
        <item x="1456"/>
        <item x="3618"/>
        <item x="2164"/>
        <item x="505"/>
        <item x="2419"/>
        <item x="1678"/>
        <item x="199"/>
        <item x="2492"/>
        <item x="4833"/>
        <item x="4917"/>
        <item x="339"/>
        <item x="1390"/>
        <item x="945"/>
        <item x="2135"/>
        <item x="3014"/>
        <item x="4691"/>
        <item x="2395"/>
        <item x="1516"/>
        <item x="603"/>
        <item x="1803"/>
        <item x="3313"/>
        <item x="2793"/>
        <item x="1955"/>
        <item x="4890"/>
        <item x="3838"/>
        <item x="1722"/>
        <item x="1508"/>
        <item x="876"/>
        <item x="2581"/>
        <item x="260"/>
        <item x="2785"/>
        <item x="3546"/>
        <item x="1831"/>
        <item x="807"/>
        <item x="3075"/>
        <item x="773"/>
        <item x="506"/>
        <item x="1117"/>
        <item x="1587"/>
        <item x="3130"/>
        <item x="2025"/>
        <item x="2339"/>
        <item x="3311"/>
        <item x="701"/>
        <item x="1764"/>
        <item x="2570"/>
        <item x="2673"/>
        <item x="605"/>
        <item x="127"/>
        <item x="3784"/>
        <item x="4046"/>
        <item x="3094"/>
        <item x="3447"/>
        <item x="586"/>
        <item x="3217"/>
        <item x="97"/>
        <item x="696"/>
        <item x="3171"/>
        <item x="4244"/>
        <item x="458"/>
        <item x="3045"/>
        <item x="1267"/>
        <item x="821"/>
        <item x="341"/>
        <item x="3661"/>
        <item x="4293"/>
        <item x="4258"/>
        <item x="3942"/>
        <item x="3945"/>
        <item x="126"/>
        <item x="3198"/>
        <item x="2141"/>
        <item x="2731"/>
        <item x="2930"/>
        <item x="440"/>
        <item x="1911"/>
        <item x="3956"/>
        <item x="109"/>
        <item x="2955"/>
        <item x="1411"/>
        <item x="731"/>
        <item x="1122"/>
        <item x="3076"/>
        <item x="2588"/>
        <item x="3786"/>
        <item x="3154"/>
        <item x="4636"/>
        <item x="2108"/>
        <item x="2362"/>
        <item x="2168"/>
        <item x="1830"/>
        <item x="2546"/>
        <item x="1337"/>
        <item x="3250"/>
        <item x="2676"/>
        <item x="2136"/>
        <item x="2780"/>
        <item x="4932"/>
        <item x="4488"/>
        <item x="9"/>
        <item x="2865"/>
        <item x="1891"/>
        <item x="4229"/>
        <item x="124"/>
        <item x="4817"/>
        <item x="662"/>
        <item x="4748"/>
        <item x="3985"/>
        <item x="2252"/>
        <item x="3246"/>
        <item x="2952"/>
        <item x="1254"/>
        <item x="1913"/>
        <item x="4964"/>
        <item x="2798"/>
        <item x="3266"/>
        <item x="3179"/>
        <item x="2978"/>
        <item x="184"/>
        <item x="1652"/>
        <item x="1473"/>
        <item x="1982"/>
        <item x="1999"/>
        <item x="4049"/>
        <item x="3776"/>
        <item x="1505"/>
        <item x="3166"/>
        <item x="122"/>
        <item x="4450"/>
        <item x="21"/>
        <item x="1671"/>
        <item x="3491"/>
        <item x="1895"/>
        <item x="105"/>
        <item x="4808"/>
        <item x="1821"/>
        <item x="3749"/>
        <item x="1795"/>
        <item x="4249"/>
        <item x="3318"/>
        <item x="2004"/>
        <item x="3870"/>
        <item x="44"/>
        <item x="55"/>
        <item x="2337"/>
        <item x="2602"/>
        <item x="2186"/>
        <item x="935"/>
        <item x="4047"/>
        <item x="2326"/>
        <item x="144"/>
        <item x="1177"/>
        <item x="3530"/>
        <item x="1223"/>
        <item x="4091"/>
        <item x="443"/>
        <item x="1486"/>
        <item x="3379"/>
        <item x="4865"/>
        <item x="3202"/>
        <item x="4877"/>
        <item x="293"/>
        <item x="4501"/>
        <item x="678"/>
        <item x="3499"/>
        <item x="1977"/>
        <item x="4788"/>
        <item x="2535"/>
        <item x="4954"/>
        <item x="4203"/>
        <item x="4189"/>
        <item x="3940"/>
        <item x="1839"/>
        <item x="4829"/>
        <item x="3674"/>
        <item x="42"/>
        <item x="4260"/>
        <item x="4751"/>
        <item x="2018"/>
        <item x="494"/>
        <item x="3733"/>
        <item x="2876"/>
        <item x="1290"/>
        <item x="4384"/>
        <item x="733"/>
        <item x="2236"/>
        <item x="4565"/>
        <item x="497"/>
        <item x="4861"/>
        <item x="1170"/>
        <item x="198"/>
        <item x="759"/>
        <item x="4253"/>
        <item x="3634"/>
        <item x="3930"/>
        <item x="3984"/>
        <item x="1599"/>
        <item x="1075"/>
        <item x="3191"/>
        <item x="594"/>
        <item x="245"/>
        <item x="3454"/>
        <item x="3678"/>
        <item x="1186"/>
        <item x="4554"/>
        <item x="4675"/>
        <item x="79"/>
        <item x="2199"/>
        <item x="4466"/>
        <item x="2613"/>
        <item x="3225"/>
        <item x="1720"/>
        <item x="2846"/>
        <item x="4900"/>
        <item x="4760"/>
        <item x="3787"/>
        <item x="2545"/>
        <item x="181"/>
        <item x="1624"/>
        <item x="1007"/>
        <item x="4016"/>
        <item x="3180"/>
        <item x="2179"/>
        <item x="4477"/>
        <item x="54"/>
        <item x="1326"/>
        <item x="1887"/>
        <item x="3568"/>
        <item x="930"/>
        <item x="3719"/>
        <item x="2059"/>
        <item x="4358"/>
        <item x="4267"/>
        <item x="2132"/>
        <item x="1156"/>
        <item x="4769"/>
        <item x="1646"/>
        <item x="3206"/>
        <item x="2280"/>
        <item x="3927"/>
        <item x="542"/>
        <item x="1255"/>
        <item x="4210"/>
        <item x="2990"/>
        <item x="355"/>
        <item x="1586"/>
        <item x="2196"/>
        <item x="137"/>
        <item x="3899"/>
        <item x="973"/>
        <item x="1198"/>
        <item x="1058"/>
        <item x="4614"/>
        <item x="3032"/>
        <item x="4169"/>
        <item x="1810"/>
        <item x="4694"/>
        <item x="4741"/>
        <item x="4541"/>
        <item x="4044"/>
        <item x="3539"/>
        <item x="2204"/>
        <item x="511"/>
        <item x="1732"/>
        <item x="269"/>
        <item x="2759"/>
        <item x="2273"/>
        <item x="3790"/>
        <item x="3996"/>
        <item x="2481"/>
        <item x="336"/>
        <item x="3450"/>
        <item x="2916"/>
        <item x="2813"/>
        <item x="3393"/>
        <item x="2293"/>
        <item x="3710"/>
        <item x="3820"/>
        <item x="2961"/>
        <item x="1448"/>
        <item x="2610"/>
        <item x="1529"/>
        <item x="592"/>
        <item x="2850"/>
        <item x="88"/>
        <item x="4268"/>
        <item x="1806"/>
        <item x="887"/>
        <item x="3497"/>
        <item x="1600"/>
        <item x="3321"/>
        <item x="10"/>
        <item x="3538"/>
        <item x="1751"/>
        <item x="3044"/>
        <item x="3688"/>
        <item x="3223"/>
        <item x="3204"/>
        <item x="43"/>
        <item x="251"/>
        <item x="3640"/>
        <item x="958"/>
        <item x="4295"/>
        <item x="2703"/>
        <item x="4688"/>
        <item x="3498"/>
        <item x="485"/>
        <item x="3712"/>
        <item x="4762"/>
        <item x="1985"/>
        <item x="2501"/>
        <item x="2965"/>
        <item x="3569"/>
        <item x="609"/>
        <item x="3126"/>
        <item x="334"/>
        <item x="4066"/>
        <item x="1407"/>
        <item x="226"/>
        <item x="3587"/>
        <item x="1742"/>
        <item x="1204"/>
        <item x="3110"/>
        <item x="4581"/>
        <item x="2311"/>
        <item x="4085"/>
        <item x="1188"/>
        <item x="149"/>
        <item x="3494"/>
        <item x="61"/>
        <item x="12"/>
        <item x="1489"/>
        <item x="3815"/>
        <item x="2532"/>
        <item x="2420"/>
        <item x="1102"/>
        <item x="4307"/>
        <item x="2350"/>
        <item x="2940"/>
        <item x="543"/>
        <item x="708"/>
        <item x="1289"/>
        <item x="1132"/>
        <item x="2000"/>
        <item x="2104"/>
        <item x="1377"/>
        <item x="1402"/>
        <item x="3438"/>
        <item x="1090"/>
        <item x="4118"/>
        <item x="3128"/>
        <item x="4457"/>
        <item x="363"/>
        <item x="3173"/>
        <item x="1527"/>
        <item x="1269"/>
        <item x="3262"/>
        <item x="2073"/>
        <item x="1655"/>
        <item x="1747"/>
        <item x="2609"/>
        <item x="4173"/>
        <item x="3867"/>
        <item x="3657"/>
        <item x="1189"/>
        <item x="2985"/>
        <item x="395"/>
        <item x="1905"/>
        <item x="3934"/>
        <item x="2704"/>
        <item x="4039"/>
        <item x="1"/>
        <item x="827"/>
        <item x="348"/>
        <item x="1695"/>
        <item x="4569"/>
        <item x="4112"/>
        <item x="1121"/>
        <item x="3026"/>
        <item x="0"/>
        <item x="3847"/>
        <item x="3724"/>
        <item x="1805"/>
        <item x="2710"/>
        <item x="2530"/>
        <item x="1093"/>
        <item x="2040"/>
        <item x="3652"/>
        <item x="3510"/>
        <item x="4785"/>
        <item x="3943"/>
        <item x="1016"/>
        <item x="1182"/>
        <item x="3720"/>
        <item x="1593"/>
        <item x="484"/>
        <item x="4108"/>
        <item x="4858"/>
        <item x="147"/>
        <item x="3638"/>
        <item x="1201"/>
        <item x="2719"/>
        <item x="1936"/>
        <item x="997"/>
        <item x="4257"/>
        <item x="2441"/>
        <item x="1348"/>
        <item x="3440"/>
        <item x="3502"/>
        <item x="4167"/>
        <item x="3391"/>
        <item x="513"/>
        <item x="1171"/>
        <item x="2767"/>
        <item x="2371"/>
        <item x="2079"/>
        <item x="1961"/>
        <item x="2400"/>
        <item x="3414"/>
        <item x="776"/>
        <item x="1966"/>
        <item x="2228"/>
        <item x="2379"/>
        <item x="2925"/>
        <item x="2304"/>
        <item x="813"/>
        <item x="734"/>
        <item x="900"/>
        <item x="2993"/>
        <item x="1798"/>
        <item x="3426"/>
        <item x="3071"/>
        <item x="2167"/>
        <item x="78"/>
        <item x="3734"/>
        <item x="843"/>
        <item x="3119"/>
        <item x="4635"/>
        <item x="190"/>
        <item x="2984"/>
        <item x="2063"/>
        <item x="1328"/>
        <item x="2266"/>
        <item x="69"/>
        <item x="4217"/>
        <item x="3912"/>
        <item x="4117"/>
        <item x="192"/>
        <item x="3874"/>
        <item x="3999"/>
        <item x="1595"/>
        <item x="4057"/>
        <item x="4613"/>
        <item x="2617"/>
        <item x="2421"/>
        <item x="782"/>
        <item x="4802"/>
        <item x="1137"/>
        <item x="303"/>
        <item x="4642"/>
        <item x="1250"/>
        <item x="1509"/>
        <item x="163"/>
        <item x="2594"/>
        <item x="2056"/>
        <item x="3928"/>
        <item x="4058"/>
        <item x="1890"/>
        <item x="1387"/>
        <item x="2401"/>
        <item x="2638"/>
        <item x="4991"/>
        <item x="3868"/>
        <item x="2537"/>
        <item x="4060"/>
        <item x="4926"/>
        <item x="1850"/>
        <item x="1814"/>
        <item x="4034"/>
        <item x="2740"/>
        <item x="872"/>
        <item x="3616"/>
        <item x="1588"/>
        <item x="4243"/>
        <item x="563"/>
        <item x="142"/>
        <item x="1108"/>
        <item x="2648"/>
        <item x="947"/>
        <item x="1262"/>
        <item x="1491"/>
        <item x="2366"/>
        <item x="4854"/>
        <item x="80"/>
        <item x="3515"/>
        <item x="4583"/>
        <item x="3556"/>
        <item x="2427"/>
        <item x="1301"/>
        <item x="4922"/>
        <item x="1470"/>
        <item x="3557"/>
        <item x="332"/>
        <item x="1043"/>
        <item x="575"/>
        <item x="230"/>
        <item x="1723"/>
        <item x="554"/>
        <item x="2383"/>
        <item x="4423"/>
        <item x="2264"/>
        <item x="2159"/>
        <item x="4807"/>
        <item x="3672"/>
        <item x="4355"/>
        <item x="4676"/>
        <item x="4911"/>
        <item x="4609"/>
        <item x="2734"/>
        <item x="981"/>
        <item x="4437"/>
        <item x="213"/>
        <item x="3858"/>
        <item x="4314"/>
        <item x="1945"/>
        <item x="624"/>
        <item x="4846"/>
        <item x="1531"/>
        <item x="3323"/>
        <item x="3244"/>
        <item x="4050"/>
        <item x="222"/>
        <item x="4204"/>
        <item x="1333"/>
        <item x="1066"/>
        <item x="261"/>
        <item x="1673"/>
        <item x="3978"/>
        <item x="1951"/>
        <item x="1553"/>
        <item x="3663"/>
        <item x="3731"/>
        <item x="2447"/>
        <item x="3772"/>
        <item x="3341"/>
        <item x="212"/>
        <item x="2797"/>
        <item x="3758"/>
        <item x="369"/>
        <item x="4711"/>
        <item x="2584"/>
        <item x="3436"/>
        <item x="1331"/>
        <item x="1701"/>
        <item x="741"/>
        <item x="461"/>
        <item x="2680"/>
        <item x="1369"/>
        <item x="2451"/>
        <item x="4156"/>
        <item x="839"/>
        <item x="84"/>
        <item x="23"/>
        <item x="4414"/>
        <item x="4309"/>
        <item x="4079"/>
        <item x="865"/>
        <item x="4918"/>
        <item x="2848"/>
        <item x="3476"/>
        <item x="2875"/>
        <item x="4797"/>
        <item x="2514"/>
        <item x="26"/>
        <item x="4722"/>
        <item x="3682"/>
        <item x="559"/>
        <item x="551"/>
        <item x="72"/>
        <item x="4575"/>
        <item x="1744"/>
        <item x="40"/>
        <item x="3923"/>
        <item x="4730"/>
        <item x="1979"/>
        <item x="2863"/>
        <item x="1096"/>
        <item x="2263"/>
        <item x="530"/>
        <item x="889"/>
        <item x="3980"/>
        <item x="936"/>
        <item x="157"/>
        <item x="2015"/>
        <item x="4171"/>
        <item x="2340"/>
        <item x="1224"/>
        <item x="3215"/>
        <item x="465"/>
        <item x="3378"/>
        <item x="4150"/>
        <item x="1469"/>
        <item x="2446"/>
        <item x="2988"/>
        <item x="2810"/>
        <item x="557"/>
        <item x="3479"/>
        <item x="4064"/>
        <item x="4667"/>
        <item x="3335"/>
        <item x="3791"/>
        <item x="578"/>
        <item x="4471"/>
        <item x="3410"/>
        <item x="299"/>
        <item x="2517"/>
        <item x="4226"/>
        <item x="4300"/>
        <item x="3547"/>
        <item x="2987"/>
        <item x="2811"/>
        <item x="2651"/>
        <item x="4172"/>
        <item x="221"/>
        <item x="1774"/>
        <item x="191"/>
        <item x="2752"/>
        <item x="2866"/>
        <item x="4197"/>
        <item x="3047"/>
        <item x="3199"/>
        <item x="2548"/>
        <item x="4012"/>
        <item x="2143"/>
        <item x="1820"/>
        <item x="3805"/>
        <item x="3205"/>
        <item x="1711"/>
        <item x="1726"/>
        <item x="1852"/>
        <item x="4732"/>
        <item x="4867"/>
        <item x="3135"/>
        <item x="2861"/>
        <item x="351"/>
        <item x="3459"/>
        <item x="289"/>
        <item x="677"/>
        <item x="1167"/>
        <item x="4313"/>
        <item x="3850"/>
        <item x="4133"/>
        <item x="2833"/>
        <item x="4140"/>
        <item x="66"/>
        <item x="3346"/>
        <item x="203"/>
        <item x="169"/>
        <item x="1477"/>
        <item x="4616"/>
        <item x="2251"/>
        <item x="1938"/>
        <item x="4277"/>
        <item x="1653"/>
        <item x="583"/>
        <item x="4194"/>
        <item x="2330"/>
        <item x="2426"/>
        <item x="719"/>
        <item x="1345"/>
        <item x="755"/>
        <item x="476"/>
        <item x="1507"/>
        <item x="1612"/>
        <item x="3762"/>
        <item x="2385"/>
        <item x="1922"/>
        <item x="4292"/>
        <item x="4139"/>
        <item x="2938"/>
        <item x="1719"/>
        <item x="3284"/>
        <item x="4482"/>
        <item x="1408"/>
        <item x="4186"/>
        <item x="858"/>
        <item x="988"/>
        <item x="3127"/>
        <item x="279"/>
        <item x="4170"/>
        <item x="3158"/>
        <item x="1200"/>
        <item x="4236"/>
        <item x="4339"/>
        <item x="4010"/>
        <item x="552"/>
        <item x="795"/>
        <item x="4294"/>
        <item x="1374"/>
        <item x="4252"/>
        <item x="215"/>
        <item x="2906"/>
        <item x="4214"/>
        <item x="2831"/>
        <item x="3155"/>
        <item x="38"/>
        <item x="2329"/>
        <item x="4677"/>
        <item x="1321"/>
        <item x="1776"/>
        <item x="3233"/>
        <item x="2713"/>
        <item x="2954"/>
        <item x="3427"/>
        <item x="1896"/>
        <item x="3214"/>
        <item x="1706"/>
        <item x="39"/>
        <item x="496"/>
        <item x="4970"/>
        <item x="1334"/>
        <item x="3706"/>
        <item x="2223"/>
        <item x="2748"/>
        <item x="1860"/>
        <item x="2880"/>
        <item x="2842"/>
        <item x="1373"/>
        <item x="3974"/>
        <item x="3484"/>
        <item x="2160"/>
        <item x="2180"/>
        <item x="757"/>
        <item x="2244"/>
        <item x="1815"/>
        <item x="873"/>
        <item x="2022"/>
        <item x="424"/>
        <item x="331"/>
        <item x="1562"/>
        <item x="777"/>
        <item x="1845"/>
        <item x="2368"/>
        <item x="3395"/>
        <item x="2825"/>
        <item x="487"/>
        <item x="2701"/>
        <item x="2620"/>
        <item x="553"/>
        <item x="4601"/>
        <item x="1031"/>
        <item x="537"/>
        <item x="3885"/>
        <item x="2944"/>
        <item x="3319"/>
        <item x="3891"/>
        <item x="3012"/>
        <item x="2819"/>
        <item x="2835"/>
        <item x="4213"/>
        <item x="4664"/>
        <item x="4816"/>
        <item x="2881"/>
        <item x="3087"/>
        <item x="2247"/>
        <item x="3739"/>
        <item x="1760"/>
        <item x="1907"/>
        <item x="159"/>
        <item x="3591"/>
        <item x="1514"/>
        <item x="3496"/>
        <item x="1439"/>
        <item x="4041"/>
        <item x="1642"/>
        <item x="838"/>
        <item x="580"/>
        <item x="3423"/>
        <item x="4067"/>
        <item x="1115"/>
        <item x="3249"/>
        <item x="91"/>
        <item x="3253"/>
        <item x="2582"/>
        <item x="4975"/>
        <item x="1140"/>
        <item x="4532"/>
        <item x="2753"/>
        <item x="1425"/>
        <item x="3694"/>
        <item x="1872"/>
        <item x="4549"/>
        <item x="460"/>
        <item x="3009"/>
        <item x="1543"/>
        <item x="2020"/>
        <item x="3192"/>
        <item x="2921"/>
        <item x="1511"/>
        <item x="3392"/>
        <item x="1391"/>
        <item x="4096"/>
        <item x="1089"/>
        <item x="1008"/>
        <item x="1626"/>
        <item x="1897"/>
        <item x="3917"/>
        <item x="388"/>
        <item x="491"/>
        <item x="3864"/>
        <item x="11"/>
        <item x="4612"/>
        <item x="828"/>
        <item x="929"/>
        <item x="3116"/>
        <item x="263"/>
        <item x="4270"/>
        <item x="2462"/>
        <item x="4383"/>
        <item x="151"/>
        <item x="4323"/>
        <item x="1412"/>
        <item x="808"/>
        <item x="2877"/>
        <item x="115"/>
        <item x="4487"/>
        <item x="4671"/>
        <item x="4240"/>
        <item x="4795"/>
        <item x="4372"/>
        <item x="3948"/>
        <item x="4682"/>
        <item x="1440"/>
        <item x="4387"/>
        <item x="1335"/>
        <item x="3843"/>
        <item x="833"/>
        <item x="1071"/>
        <item x="3263"/>
        <item x="4520"/>
        <item x="3619"/>
        <item x="1274"/>
        <item x="3007"/>
        <item x="2170"/>
        <item x="2718"/>
        <item x="3390"/>
        <item x="4396"/>
        <item x="3242"/>
        <item x="3630"/>
        <item x="3403"/>
        <item x="1555"/>
        <item x="4780"/>
        <item x="4591"/>
        <item x="1504"/>
        <item x="3095"/>
        <item x="1498"/>
        <item x="3747"/>
        <item x="4536"/>
        <item x="2963"/>
        <item x="1901"/>
        <item x="82"/>
        <item x="1817"/>
        <item x="891"/>
        <item x="1194"/>
        <item x="4299"/>
        <item x="275"/>
        <item x="912"/>
        <item x="3794"/>
        <item x="4617"/>
        <item x="123"/>
        <item x="3783"/>
        <item x="1632"/>
        <item x="3121"/>
        <item x="1226"/>
        <item x="441"/>
        <item x="1028"/>
        <item x="3614"/>
        <item x="4381"/>
        <item x="3680"/>
        <item x="2262"/>
        <item x="374"/>
        <item x="107"/>
        <item x="4965"/>
        <item x="2518"/>
        <item x="2590"/>
        <item x="370"/>
        <item x="3077"/>
        <item x="2777"/>
        <item x="3933"/>
        <item x="3854"/>
        <item x="2677"/>
        <item x="2947"/>
        <item x="3902"/>
        <item x="3051"/>
        <item x="3861"/>
        <item x="2237"/>
        <item x="3425"/>
        <item x="2936"/>
        <item x="272"/>
        <item x="676"/>
        <item x="4464"/>
        <item x="3417"/>
        <item x="4351"/>
        <item x="29"/>
        <item x="183"/>
        <item x="426"/>
        <item x="1804"/>
        <item x="408"/>
        <item x="4637"/>
        <item x="610"/>
        <item x="2553"/>
        <item x="3855"/>
        <item x="574"/>
        <item x="2051"/>
        <item x="2951"/>
        <item x="2812"/>
        <item x="1184"/>
        <item x="3514"/>
        <item x="298"/>
        <item x="2790"/>
        <item x="3441"/>
        <item x="3102"/>
        <item x="4334"/>
        <item x="4494"/>
        <item x="1218"/>
        <item x="2151"/>
        <item x="3920"/>
        <item x="3247"/>
        <item x="235"/>
        <item x="606"/>
        <item x="171"/>
        <item x="3422"/>
        <item x="1915"/>
        <item x="48"/>
        <item x="4106"/>
        <item x="2728"/>
        <item x="2820"/>
        <item x="1339"/>
        <item x="3552"/>
        <item x="4938"/>
        <item x="4157"/>
        <item x="3132"/>
        <item x="317"/>
        <item x="2315"/>
        <item x="1930"/>
        <item x="4303"/>
        <item x="2823"/>
        <item x="3865"/>
        <item x="1494"/>
        <item x="4643"/>
        <item x="4326"/>
        <item x="2456"/>
        <item x="3160"/>
        <item x="223"/>
        <item x="1104"/>
        <item x="2601"/>
        <item x="659"/>
        <item x="1214"/>
        <item x="4359"/>
        <item x="2338"/>
        <item x="2029"/>
        <item x="913"/>
        <item x="1342"/>
        <item x="3467"/>
        <item x="1630"/>
        <item x="1347"/>
        <item x="1120"/>
        <item x="4715"/>
        <item x="2305"/>
        <item x="3174"/>
        <item x="4576"/>
        <item x="1358"/>
        <item x="3388"/>
        <item x="4573"/>
        <item x="1492"/>
        <item x="3605"/>
        <item x="840"/>
        <item x="2996"/>
        <item x="4566"/>
        <item x="4003"/>
        <item x="911"/>
        <item x="2533"/>
        <item x="211"/>
        <item x="155"/>
        <item x="1217"/>
        <item x="534"/>
        <item x="3334"/>
        <item x="3258"/>
        <item x="3795"/>
        <item x="3221"/>
        <item x="3756"/>
        <item x="3666"/>
        <item x="1556"/>
        <item x="4398"/>
        <item x="2699"/>
        <item x="2531"/>
        <item x="4465"/>
        <item x="1940"/>
        <item x="1654"/>
        <item x="3265"/>
        <item x="788"/>
        <item x="4634"/>
        <item x="4624"/>
        <item x="1978"/>
        <item x="2503"/>
        <item x="1041"/>
        <item x="4099"/>
        <item x="4582"/>
        <item x="1724"/>
        <item x="4717"/>
        <item x="4298"/>
        <item x="2230"/>
        <item x="3830"/>
        <item x="3200"/>
        <item x="3370"/>
        <item x="4517"/>
        <item x="607"/>
        <item x="1431"/>
        <item x="2285"/>
        <item x="2761"/>
        <item x="4960"/>
        <item x="3581"/>
        <item x="3201"/>
        <item x="2782"/>
        <item x="939"/>
        <item x="1683"/>
        <item x="1739"/>
        <item x="4629"/>
        <item x="1278"/>
        <item x="3887"/>
        <item x="295"/>
        <item x="1883"/>
        <item x="4321"/>
        <item x="826"/>
        <item x="3806"/>
        <item x="972"/>
        <item x="1447"/>
        <item x="3541"/>
        <item x="4947"/>
        <item x="1085"/>
        <item x="687"/>
        <item x="2633"/>
        <item x="130"/>
        <item x="1690"/>
        <item x="1487"/>
        <item x="628"/>
        <item x="1658"/>
        <item x="4115"/>
        <item x="3757"/>
        <item x="2443"/>
        <item x="4546"/>
        <item x="1836"/>
        <item x="4850"/>
        <item x="4587"/>
        <item x="4907"/>
        <item x="4160"/>
        <item x="1079"/>
        <item x="2622"/>
        <item x="841"/>
        <item x="4992"/>
        <item x="1649"/>
        <item x="986"/>
        <item x="3081"/>
        <item x="108"/>
        <item x="1910"/>
        <item x="1924"/>
        <item x="2382"/>
        <item x="4415"/>
        <item x="141"/>
        <item x="544"/>
        <item x="3531"/>
        <item x="4809"/>
        <item x="4225"/>
        <item x="1528"/>
        <item x="2211"/>
        <item x="532"/>
        <item x="4024"/>
        <item x="1643"/>
        <item x="4146"/>
        <item x="1478"/>
        <item x="2468"/>
        <item x="2007"/>
        <item x="766"/>
        <item x="4074"/>
        <item x="1986"/>
        <item x="798"/>
        <item x="1175"/>
        <item x="4143"/>
        <item x="1927"/>
        <item x="4693"/>
        <item x="2011"/>
        <item x="3061"/>
        <item x="470"/>
        <item x="3278"/>
        <item x="3665"/>
        <item x="2333"/>
        <item x="3227"/>
        <item x="473"/>
        <item x="3957"/>
        <item x="4223"/>
        <item x="3551"/>
        <item x="3239"/>
        <item x="1354"/>
        <item x="3107"/>
        <item x="1403"/>
        <item x="3290"/>
        <item x="4597"/>
        <item x="3950"/>
        <item x="179"/>
        <item x="2912"/>
        <item x="276"/>
        <item x="3958"/>
        <item x="640"/>
        <item x="495"/>
        <item x="3796"/>
        <item x="1535"/>
        <item x="4659"/>
        <item x="4296"/>
        <item x="2805"/>
        <item x="3565"/>
        <item x="1785"/>
        <item x="3413"/>
        <item x="771"/>
        <item x="550"/>
        <item x="1846"/>
        <item x="998"/>
        <item x="4698"/>
        <item x="378"/>
        <item x="501"/>
        <item x="4382"/>
        <item x="4585"/>
        <item x="4735"/>
        <item x="541"/>
        <item x="2768"/>
        <item x="2209"/>
        <item x="1544"/>
        <item x="25"/>
        <item x="779"/>
        <item x="2202"/>
        <item x="697"/>
        <item x="2432"/>
        <item x="1875"/>
        <item x="1610"/>
        <item x="285"/>
        <item x="1873"/>
        <item x="1350"/>
        <item x="2561"/>
        <item x="1741"/>
        <item x="4393"/>
        <item x="4905"/>
        <item x="2034"/>
        <item x="2895"/>
        <item x="4510"/>
        <item x="2737"/>
        <item x="2110"/>
        <item x="4261"/>
        <item x="3187"/>
        <item x="2896"/>
        <item x="2839"/>
        <item x="121"/>
        <item x="3384"/>
        <item x="4555"/>
        <item x="2431"/>
        <item x="3374"/>
        <item x="764"/>
        <item x="2271"/>
        <item x="2075"/>
        <item x="2926"/>
        <item x="3562"/>
        <item x="2976"/>
        <item x="1554"/>
        <item x="2106"/>
        <item x="4661"/>
        <item x="4082"/>
        <item x="1395"/>
        <item x="2245"/>
        <item x="3115"/>
        <item x="2003"/>
        <item x="926"/>
        <item x="406"/>
        <item x="3512"/>
        <item x="1622"/>
        <item x="349"/>
        <item x="3769"/>
        <item x="3782"/>
        <item x="3439"/>
        <item x="1571"/>
        <item x="3635"/>
        <item x="503"/>
        <item x="4747"/>
        <item x="1851"/>
        <item x="4462"/>
        <item x="695"/>
        <item x="3457"/>
        <item x="400"/>
        <item x="1068"/>
        <item x="1824"/>
        <item x="4825"/>
        <item x="1770"/>
        <item x="2542"/>
        <item x="760"/>
        <item x="1675"/>
        <item x="3730"/>
        <item x="32"/>
        <item x="1943"/>
        <item x="2105"/>
        <item x="4422"/>
        <item x="1346"/>
        <item x="1715"/>
        <item x="397"/>
        <item x="1432"/>
        <item x="3781"/>
        <item x="1216"/>
        <item x="4986"/>
        <item x="2587"/>
        <item x="2507"/>
        <item x="2745"/>
        <item x="1380"/>
        <item x="2008"/>
        <item x="1464"/>
        <item x="1881"/>
        <item x="2577"/>
        <item x="3601"/>
        <item x="650"/>
        <item x="1841"/>
        <item x="2600"/>
        <item x="675"/>
        <item t="default"/>
      </items>
    </pivotField>
    <pivotField dataField="1" showAll="0"/>
    <pivotField showAll="0"/>
    <pivotField showAll="0"/>
    <pivotField showAll="0"/>
    <pivotField numFmtId="10" showAll="0"/>
    <pivotField dragToRow="0" dragToCol="0" dragToPage="0" showAll="0" defaultSubtota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Lik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7B9C2F85-BF4A-4668-B5DC-8805515346D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1:D52" firstHeaderRow="1" firstDataRow="1" firstDataCol="0"/>
  <pivotFields count="16">
    <pivotField showAll="0"/>
    <pivotField numFmtId="14" showAll="0">
      <items count="730">
        <item x="508"/>
        <item x="601"/>
        <item x="330"/>
        <item x="566"/>
        <item x="267"/>
        <item x="361"/>
        <item x="2"/>
        <item x="715"/>
        <item x="681"/>
        <item x="162"/>
        <item x="533"/>
        <item x="310"/>
        <item x="0"/>
        <item x="7"/>
        <item x="231"/>
        <item x="346"/>
        <item x="439"/>
        <item x="627"/>
        <item x="68"/>
        <item x="65"/>
        <item x="199"/>
        <item x="664"/>
        <item x="246"/>
        <item x="227"/>
        <item x="432"/>
        <item x="21"/>
        <item x="75"/>
        <item x="384"/>
        <item x="419"/>
        <item x="468"/>
        <item x="37"/>
        <item x="631"/>
        <item x="592"/>
        <item x="262"/>
        <item x="218"/>
        <item x="66"/>
        <item x="279"/>
        <item x="620"/>
        <item x="145"/>
        <item x="511"/>
        <item x="431"/>
        <item x="301"/>
        <item x="337"/>
        <item x="493"/>
        <item x="544"/>
        <item x="299"/>
        <item x="565"/>
        <item x="352"/>
        <item x="160"/>
        <item x="498"/>
        <item x="233"/>
        <item x="704"/>
        <item x="608"/>
        <item x="509"/>
        <item x="129"/>
        <item x="303"/>
        <item x="277"/>
        <item x="718"/>
        <item x="522"/>
        <item x="136"/>
        <item x="374"/>
        <item x="38"/>
        <item x="633"/>
        <item x="428"/>
        <item x="210"/>
        <item x="224"/>
        <item x="195"/>
        <item x="357"/>
        <item x="30"/>
        <item x="88"/>
        <item x="524"/>
        <item x="312"/>
        <item x="713"/>
        <item x="562"/>
        <item x="12"/>
        <item x="39"/>
        <item x="722"/>
        <item x="516"/>
        <item x="383"/>
        <item x="86"/>
        <item x="29"/>
        <item x="252"/>
        <item x="285"/>
        <item x="296"/>
        <item x="206"/>
        <item x="570"/>
        <item x="504"/>
        <item x="649"/>
        <item x="453"/>
        <item x="673"/>
        <item x="215"/>
        <item x="716"/>
        <item x="321"/>
        <item x="655"/>
        <item x="15"/>
        <item x="657"/>
        <item x="148"/>
        <item x="132"/>
        <item x="476"/>
        <item x="656"/>
        <item x="679"/>
        <item x="386"/>
        <item x="302"/>
        <item x="471"/>
        <item x="186"/>
        <item x="574"/>
        <item x="286"/>
        <item x="118"/>
        <item x="309"/>
        <item x="460"/>
        <item x="367"/>
        <item x="377"/>
        <item x="483"/>
        <item x="711"/>
        <item x="669"/>
        <item x="628"/>
        <item x="373"/>
        <item x="549"/>
        <item x="677"/>
        <item x="123"/>
        <item x="222"/>
        <item x="630"/>
        <item x="488"/>
        <item x="512"/>
        <item x="379"/>
        <item x="354"/>
        <item x="255"/>
        <item x="18"/>
        <item x="675"/>
        <item x="73"/>
        <item x="326"/>
        <item x="535"/>
        <item x="1"/>
        <item x="332"/>
        <item x="235"/>
        <item x="67"/>
        <item x="193"/>
        <item x="105"/>
        <item x="690"/>
        <item x="433"/>
        <item x="571"/>
        <item x="26"/>
        <item x="47"/>
        <item x="702"/>
        <item x="110"/>
        <item x="710"/>
        <item x="272"/>
        <item x="626"/>
        <item x="135"/>
        <item x="641"/>
        <item x="134"/>
        <item x="634"/>
        <item x="173"/>
        <item x="584"/>
        <item x="294"/>
        <item x="237"/>
        <item x="480"/>
        <item x="211"/>
        <item x="554"/>
        <item x="6"/>
        <item x="691"/>
        <item x="396"/>
        <item x="70"/>
        <item x="101"/>
        <item x="441"/>
        <item x="662"/>
        <item x="418"/>
        <item x="463"/>
        <item x="518"/>
        <item x="724"/>
        <item x="283"/>
        <item x="430"/>
        <item x="412"/>
        <item x="289"/>
        <item x="316"/>
        <item x="182"/>
        <item x="348"/>
        <item x="625"/>
        <item x="545"/>
        <item x="188"/>
        <item x="53"/>
        <item x="208"/>
        <item x="717"/>
        <item x="362"/>
        <item x="489"/>
        <item x="470"/>
        <item x="719"/>
        <item x="500"/>
        <item x="31"/>
        <item x="138"/>
        <item x="100"/>
        <item x="196"/>
        <item x="502"/>
        <item x="149"/>
        <item x="176"/>
        <item x="540"/>
        <item x="269"/>
        <item x="107"/>
        <item x="234"/>
        <item x="546"/>
        <item x="563"/>
        <item x="90"/>
        <item x="97"/>
        <item x="683"/>
        <item x="708"/>
        <item x="168"/>
        <item x="144"/>
        <item x="569"/>
        <item x="381"/>
        <item x="536"/>
        <item x="113"/>
        <item x="77"/>
        <item x="637"/>
        <item x="564"/>
        <item x="184"/>
        <item x="586"/>
        <item x="507"/>
        <item x="597"/>
        <item x="455"/>
        <item x="308"/>
        <item x="79"/>
        <item x="667"/>
        <item x="693"/>
        <item x="487"/>
        <item x="438"/>
        <item x="365"/>
        <item x="46"/>
        <item x="458"/>
        <item x="532"/>
        <item x="678"/>
        <item x="263"/>
        <item x="382"/>
        <item x="166"/>
        <item x="617"/>
        <item x="567"/>
        <item x="369"/>
        <item x="402"/>
        <item x="448"/>
        <item x="304"/>
        <item x="475"/>
        <item x="621"/>
        <item x="240"/>
        <item x="651"/>
        <item x="8"/>
        <item x="534"/>
        <item x="526"/>
        <item x="624"/>
        <item x="645"/>
        <item x="317"/>
        <item x="372"/>
        <item x="24"/>
        <item x="395"/>
        <item x="40"/>
        <item x="672"/>
        <item x="420"/>
        <item x="141"/>
        <item x="659"/>
        <item x="449"/>
        <item x="334"/>
        <item x="17"/>
        <item x="256"/>
        <item x="425"/>
        <item x="177"/>
        <item x="260"/>
        <item x="292"/>
        <item x="725"/>
        <item x="426"/>
        <item x="345"/>
        <item x="589"/>
        <item x="658"/>
        <item x="36"/>
        <item x="467"/>
        <item x="528"/>
        <item x="207"/>
        <item x="684"/>
        <item x="682"/>
        <item x="572"/>
        <item x="82"/>
        <item x="676"/>
        <item x="360"/>
        <item x="85"/>
        <item x="335"/>
        <item x="387"/>
        <item x="464"/>
        <item x="699"/>
        <item x="705"/>
        <item x="548"/>
        <item x="703"/>
        <item x="366"/>
        <item x="180"/>
        <item x="114"/>
        <item x="444"/>
        <item x="116"/>
        <item x="666"/>
        <item x="92"/>
        <item x="216"/>
        <item x="519"/>
        <item x="587"/>
        <item x="429"/>
        <item x="159"/>
        <item x="153"/>
        <item x="202"/>
        <item x="54"/>
        <item x="322"/>
        <item x="505"/>
        <item x="288"/>
        <item x="62"/>
        <item x="356"/>
        <item x="106"/>
        <item x="49"/>
        <item x="552"/>
        <item x="13"/>
        <item x="513"/>
        <item x="363"/>
        <item x="32"/>
        <item x="550"/>
        <item x="416"/>
        <item x="539"/>
        <item x="104"/>
        <item x="531"/>
        <item x="313"/>
        <item x="477"/>
        <item x="573"/>
        <item x="701"/>
        <item x="158"/>
        <item x="187"/>
        <item x="5"/>
        <item x="276"/>
        <item x="164"/>
        <item x="514"/>
        <item x="163"/>
        <item x="128"/>
        <item x="600"/>
        <item x="253"/>
        <item x="674"/>
        <item x="142"/>
        <item x="328"/>
        <item x="647"/>
        <item x="3"/>
        <item x="94"/>
        <item x="69"/>
        <item x="228"/>
        <item x="727"/>
        <item x="603"/>
        <item x="358"/>
        <item x="115"/>
        <item x="347"/>
        <item x="594"/>
        <item x="329"/>
        <item x="200"/>
        <item x="482"/>
        <item x="93"/>
        <item x="165"/>
        <item x="723"/>
        <item x="417"/>
        <item x="300"/>
        <item x="126"/>
        <item x="726"/>
        <item x="190"/>
        <item x="305"/>
        <item x="84"/>
        <item x="83"/>
        <item x="273"/>
        <item x="324"/>
        <item x="437"/>
        <item x="9"/>
        <item x="568"/>
        <item x="179"/>
        <item x="238"/>
        <item x="349"/>
        <item x="219"/>
        <item x="452"/>
        <item x="323"/>
        <item x="338"/>
        <item x="529"/>
        <item x="344"/>
        <item x="593"/>
        <item x="51"/>
        <item x="48"/>
        <item x="389"/>
        <item x="220"/>
        <item x="698"/>
        <item x="223"/>
        <item x="660"/>
        <item x="230"/>
        <item x="226"/>
        <item x="143"/>
        <item x="445"/>
        <item x="152"/>
        <item x="350"/>
        <item x="146"/>
        <item x="390"/>
        <item x="689"/>
        <item x="506"/>
        <item x="556"/>
        <item x="686"/>
        <item x="265"/>
        <item x="124"/>
        <item x="588"/>
        <item x="318"/>
        <item x="131"/>
        <item x="217"/>
        <item x="404"/>
        <item x="298"/>
        <item x="614"/>
        <item x="214"/>
        <item x="311"/>
        <item x="495"/>
        <item x="133"/>
        <item x="368"/>
        <item x="117"/>
        <item x="271"/>
        <item x="353"/>
        <item x="385"/>
        <item x="183"/>
        <item x="542"/>
        <item x="250"/>
        <item x="555"/>
        <item x="59"/>
        <item x="120"/>
        <item x="459"/>
        <item x="11"/>
        <item x="261"/>
        <item x="510"/>
        <item x="406"/>
        <item x="185"/>
        <item x="591"/>
        <item x="203"/>
        <item x="191"/>
        <item x="41"/>
        <item x="648"/>
        <item x="618"/>
        <item x="613"/>
        <item x="241"/>
        <item x="501"/>
        <item x="442"/>
        <item x="245"/>
        <item x="636"/>
        <item x="560"/>
        <item x="595"/>
        <item x="436"/>
        <item x="607"/>
        <item x="315"/>
        <item x="89"/>
        <item x="490"/>
        <item x="275"/>
        <item x="4"/>
        <item x="494"/>
        <item x="378"/>
        <item x="414"/>
        <item x="403"/>
        <item x="137"/>
        <item x="80"/>
        <item x="578"/>
        <item x="644"/>
        <item x="456"/>
        <item x="497"/>
        <item x="248"/>
        <item x="728"/>
        <item x="109"/>
        <item x="150"/>
        <item x="290"/>
        <item x="295"/>
        <item x="410"/>
        <item x="671"/>
        <item x="247"/>
        <item x="254"/>
        <item x="422"/>
        <item x="91"/>
        <item x="359"/>
        <item x="125"/>
        <item x="99"/>
        <item x="291"/>
        <item x="714"/>
        <item x="712"/>
        <item x="57"/>
        <item x="139"/>
        <item x="281"/>
        <item x="19"/>
        <item x="154"/>
        <item x="523"/>
        <item x="325"/>
        <item x="221"/>
        <item x="45"/>
        <item x="108"/>
        <item x="538"/>
        <item x="140"/>
        <item x="209"/>
        <item x="496"/>
        <item x="646"/>
        <item x="314"/>
        <item x="610"/>
        <item x="71"/>
        <item x="707"/>
        <item x="537"/>
        <item x="167"/>
        <item x="72"/>
        <item x="543"/>
        <item x="25"/>
        <item x="558"/>
        <item x="327"/>
        <item x="576"/>
        <item x="407"/>
        <item x="156"/>
        <item x="95"/>
        <item x="450"/>
        <item x="580"/>
        <item x="415"/>
        <item x="98"/>
        <item x="559"/>
        <item x="63"/>
        <item x="692"/>
        <item x="340"/>
        <item x="491"/>
        <item x="351"/>
        <item x="56"/>
        <item x="274"/>
        <item x="43"/>
        <item x="668"/>
        <item x="695"/>
        <item x="355"/>
        <item x="341"/>
        <item x="612"/>
        <item x="376"/>
        <item x="720"/>
        <item x="64"/>
        <item x="484"/>
        <item x="174"/>
        <item x="447"/>
        <item x="661"/>
        <item x="375"/>
        <item x="446"/>
        <item x="462"/>
        <item x="638"/>
        <item x="583"/>
        <item x="596"/>
        <item x="653"/>
        <item x="388"/>
        <item x="229"/>
        <item x="147"/>
        <item x="391"/>
        <item x="102"/>
        <item x="557"/>
        <item x="457"/>
        <item x="242"/>
        <item x="408"/>
        <item x="34"/>
        <item x="650"/>
        <item x="398"/>
        <item x="515"/>
        <item x="239"/>
        <item x="639"/>
        <item x="399"/>
        <item x="336"/>
        <item x="16"/>
        <item x="590"/>
        <item x="413"/>
        <item x="87"/>
        <item x="297"/>
        <item x="551"/>
        <item x="35"/>
        <item x="688"/>
        <item x="696"/>
        <item x="670"/>
        <item x="23"/>
        <item x="547"/>
        <item x="264"/>
        <item x="178"/>
        <item x="405"/>
        <item x="606"/>
        <item x="122"/>
        <item x="654"/>
        <item x="259"/>
        <item x="319"/>
        <item x="622"/>
        <item x="527"/>
        <item x="652"/>
        <item x="343"/>
        <item x="22"/>
        <item x="371"/>
        <item x="582"/>
        <item x="665"/>
        <item x="78"/>
        <item x="278"/>
        <item x="687"/>
        <item x="10"/>
        <item x="411"/>
        <item x="212"/>
        <item x="393"/>
        <item x="694"/>
        <item x="268"/>
        <item x="20"/>
        <item x="198"/>
        <item x="525"/>
        <item x="169"/>
        <item x="577"/>
        <item x="258"/>
        <item x="579"/>
        <item x="270"/>
        <item x="339"/>
        <item x="435"/>
        <item x="52"/>
        <item x="616"/>
        <item x="602"/>
        <item x="192"/>
        <item x="74"/>
        <item x="466"/>
        <item x="171"/>
        <item x="427"/>
        <item x="465"/>
        <item x="284"/>
        <item x="561"/>
        <item x="280"/>
        <item x="643"/>
        <item x="243"/>
        <item x="609"/>
        <item x="342"/>
        <item x="680"/>
        <item x="474"/>
        <item x="461"/>
        <item x="451"/>
        <item x="111"/>
        <item x="380"/>
        <item x="585"/>
        <item x="50"/>
        <item x="440"/>
        <item x="161"/>
        <item x="127"/>
        <item x="282"/>
        <item x="709"/>
        <item x="394"/>
        <item x="287"/>
        <item x="629"/>
        <item x="205"/>
        <item x="333"/>
        <item x="249"/>
        <item x="454"/>
        <item x="27"/>
        <item x="112"/>
        <item x="434"/>
        <item x="520"/>
        <item x="130"/>
        <item x="306"/>
        <item x="121"/>
        <item x="175"/>
        <item x="598"/>
        <item x="581"/>
        <item x="611"/>
        <item x="697"/>
        <item x="605"/>
        <item x="615"/>
        <item x="530"/>
        <item x="96"/>
        <item x="251"/>
        <item x="685"/>
        <item x="232"/>
        <item x="103"/>
        <item x="307"/>
        <item x="401"/>
        <item x="119"/>
        <item x="28"/>
        <item x="58"/>
        <item x="197"/>
        <item x="469"/>
        <item x="364"/>
        <item x="81"/>
        <item x="604"/>
        <item x="151"/>
        <item x="370"/>
        <item x="479"/>
        <item x="472"/>
        <item x="700"/>
        <item x="635"/>
        <item x="236"/>
        <item x="76"/>
        <item x="44"/>
        <item x="640"/>
        <item x="706"/>
        <item x="421"/>
        <item x="541"/>
        <item x="424"/>
        <item x="619"/>
        <item x="443"/>
        <item x="423"/>
        <item x="293"/>
        <item x="517"/>
        <item x="33"/>
        <item x="663"/>
        <item x="225"/>
        <item x="486"/>
        <item x="172"/>
        <item x="575"/>
        <item x="400"/>
        <item x="204"/>
        <item x="189"/>
        <item x="157"/>
        <item x="485"/>
        <item x="320"/>
        <item x="266"/>
        <item x="257"/>
        <item x="213"/>
        <item x="244"/>
        <item x="492"/>
        <item x="60"/>
        <item x="392"/>
        <item x="721"/>
        <item x="499"/>
        <item x="473"/>
        <item x="642"/>
        <item x="61"/>
        <item x="409"/>
        <item x="42"/>
        <item x="170"/>
        <item x="181"/>
        <item x="194"/>
        <item x="331"/>
        <item x="481"/>
        <item x="14"/>
        <item x="599"/>
        <item x="478"/>
        <item x="553"/>
        <item x="632"/>
        <item x="503"/>
        <item x="155"/>
        <item x="55"/>
        <item x="521"/>
        <item x="397"/>
        <item x="623"/>
        <item x="201"/>
        <item t="default"/>
      </items>
    </pivotField>
    <pivotField showAll="0"/>
    <pivotField showAll="0"/>
    <pivotField showAll="0"/>
    <pivotField showAll="0"/>
    <pivotField showAll="0">
      <items count="4997">
        <item x="4822"/>
        <item x="1540"/>
        <item x="3684"/>
        <item x="4567"/>
        <item x="918"/>
        <item x="4280"/>
        <item x="4687"/>
        <item x="2647"/>
        <item x="4987"/>
        <item x="1033"/>
        <item x="2709"/>
        <item x="104"/>
        <item x="4134"/>
        <item x="20"/>
        <item x="2111"/>
        <item x="2352"/>
        <item x="4767"/>
        <item x="415"/>
        <item x="1513"/>
        <item x="529"/>
        <item x="1537"/>
        <item x="1834"/>
        <item x="2956"/>
        <item x="3744"/>
        <item x="1399"/>
        <item x="3955"/>
        <item x="4883"/>
        <item x="4584"/>
        <item x="2232"/>
        <item x="4274"/>
        <item x="1703"/>
        <item x="4534"/>
        <item x="1916"/>
        <item x="3063"/>
        <item x="655"/>
        <item x="4940"/>
        <item x="2567"/>
        <item x="800"/>
        <item x="2592"/>
        <item x="4272"/>
        <item x="2253"/>
        <item x="3998"/>
        <item x="4953"/>
        <item x="3924"/>
        <item x="3282"/>
        <item x="430"/>
        <item x="4709"/>
        <item x="944"/>
        <item x="4885"/>
        <item x="153"/>
        <item x="3449"/>
        <item x="4503"/>
        <item x="4469"/>
        <item x="36"/>
        <item x="143"/>
        <item x="3057"/>
        <item x="4287"/>
        <item x="4734"/>
        <item x="4543"/>
        <item x="1738"/>
        <item x="3453"/>
        <item x="3811"/>
        <item x="1948"/>
        <item x="1617"/>
        <item x="725"/>
        <item x="4440"/>
        <item x="510"/>
        <item x="3286"/>
        <item x="2439"/>
        <item x="1578"/>
        <item x="2736"/>
        <item x="4856"/>
        <item x="4"/>
        <item x="700"/>
        <item x="3243"/>
        <item x="974"/>
        <item x="2607"/>
        <item x="294"/>
        <item x="311"/>
        <item x="2708"/>
        <item x="3628"/>
        <item x="4725"/>
        <item x="3774"/>
        <item x="1973"/>
        <item x="4538"/>
        <item x="2536"/>
        <item x="856"/>
        <item x="2781"/>
        <item x="1232"/>
        <item x="4343"/>
        <item x="4231"/>
        <item x="2953"/>
        <item x="2538"/>
        <item x="4811"/>
        <item x="218"/>
        <item x="565"/>
        <item x="96"/>
        <item x="621"/>
        <item x="2095"/>
        <item x="4841"/>
        <item x="2611"/>
        <item x="2088"/>
        <item x="1097"/>
        <item x="4467"/>
        <item x="3283"/>
        <item x="4200"/>
        <item x="558"/>
        <item x="1021"/>
        <item x="162"/>
        <item x="824"/>
        <item x="3810"/>
        <item x="1534"/>
        <item x="2396"/>
        <item x="3727"/>
        <item x="4481"/>
        <item x="720"/>
        <item x="1018"/>
        <item x="4862"/>
        <item x="2278"/>
        <item x="3386"/>
        <item x="1564"/>
        <item x="4015"/>
        <item x="1532"/>
        <item x="832"/>
        <item x="3839"/>
        <item x="448"/>
        <item x="4516"/>
        <item x="4152"/>
        <item x="4836"/>
        <item x="2645"/>
        <item x="421"/>
        <item x="2161"/>
        <item x="4696"/>
        <item x="3109"/>
        <item x="343"/>
        <item x="2640"/>
        <item x="2886"/>
        <item x="2778"/>
        <item x="3456"/>
        <item x="4483"/>
        <item x="94"/>
        <item x="3708"/>
        <item x="556"/>
        <item x="2738"/>
        <item x="1069"/>
        <item x="904"/>
        <item x="2409"/>
        <item x="3322"/>
        <item x="4853"/>
        <item x="1158"/>
        <item x="1277"/>
        <item x="569"/>
        <item x="4810"/>
        <item x="3936"/>
        <item x="1725"/>
        <item x="2579"/>
        <item x="2084"/>
        <item x="3325"/>
        <item x="4804"/>
        <item x="4094"/>
        <item x="3112"/>
        <item x="561"/>
        <item x="4206"/>
        <item x="361"/>
        <item x="2898"/>
        <item x="4884"/>
        <item x="791"/>
        <item x="3646"/>
        <item x="2334"/>
        <item x="1750"/>
        <item x="3373"/>
        <item x="4333"/>
        <item x="2353"/>
        <item x="1614"/>
        <item x="3099"/>
        <item x="909"/>
        <item x="830"/>
        <item x="2021"/>
        <item x="2763"/>
        <item x="2660"/>
        <item x="2604"/>
        <item x="620"/>
        <item x="405"/>
        <item x="4623"/>
        <item x="1258"/>
        <item x="2678"/>
        <item x="2405"/>
        <item x="1790"/>
        <item x="3064"/>
        <item x="3144"/>
        <item x="2920"/>
        <item x="2630"/>
        <item x="2218"/>
        <item x="2386"/>
        <item x="1126"/>
        <item x="4500"/>
        <item x="1479"/>
        <item x="4852"/>
        <item x="3726"/>
        <item x="3798"/>
        <item x="1799"/>
        <item x="2234"/>
        <item x="1409"/>
        <item x="2606"/>
        <item x="3461"/>
        <item x="2479"/>
        <item x="2693"/>
        <item x="4731"/>
        <item x="1962"/>
        <item x="4529"/>
        <item x="1777"/>
        <item x="3275"/>
        <item x="4345"/>
        <item x="4154"/>
        <item x="57"/>
        <item x="3435"/>
        <item x="4547"/>
        <item x="616"/>
        <item x="3245"/>
        <item x="2849"/>
        <item x="2666"/>
        <item x="2388"/>
        <item x="1355"/>
        <item x="999"/>
        <item x="3111"/>
        <item x="2603"/>
        <item x="4663"/>
        <item x="814"/>
        <item x="1165"/>
        <item x="3725"/>
        <item x="3161"/>
        <item x="2515"/>
        <item x="4916"/>
        <item x="2217"/>
        <item x="4111"/>
        <item x="1405"/>
        <item x="1700"/>
        <item x="4646"/>
        <item x="2485"/>
        <item x="4627"/>
        <item x="1144"/>
        <item x="4778"/>
        <item x="820"/>
        <item x="860"/>
        <item x="2999"/>
        <item x="2837"/>
        <item x="4776"/>
        <item x="2090"/>
        <item x="4385"/>
        <item x="3668"/>
        <item x="1997"/>
        <item x="4259"/>
        <item x="3939"/>
        <item x="2275"/>
        <item x="1022"/>
        <item x="3248"/>
        <item x="2568"/>
        <item x="1446"/>
        <item x="1583"/>
        <item x="4238"/>
        <item x="1475"/>
        <item x="1680"/>
        <item x="268"/>
        <item x="1087"/>
        <item x="1569"/>
        <item x="3105"/>
        <item x="312"/>
        <item x="2001"/>
        <item x="923"/>
        <item x="1752"/>
        <item x="4278"/>
        <item x="1014"/>
        <item x="455"/>
        <item x="2917"/>
        <item x="410"/>
        <item x="2794"/>
        <item x="4409"/>
        <item x="4490"/>
        <item x="2173"/>
        <item x="702"/>
        <item x="362"/>
        <item x="809"/>
        <item x="2213"/>
        <item x="1635"/>
        <item x="2182"/>
        <item x="4966"/>
        <item x="1295"/>
        <item x="4868"/>
        <item x="459"/>
        <item x="4417"/>
        <item x="2397"/>
        <item x="2404"/>
        <item x="1549"/>
        <item x="45"/>
        <item x="3656"/>
        <item x="3989"/>
        <item x="2367"/>
        <item x="469"/>
        <item x="3255"/>
        <item x="2550"/>
        <item x="3058"/>
        <item x="652"/>
        <item x="1307"/>
        <item x="3949"/>
        <item x="1281"/>
        <item x="3298"/>
        <item x="905"/>
        <item x="2959"/>
        <item x="772"/>
        <item x="3254"/>
        <item x="81"/>
        <item x="4644"/>
        <item x="3418"/>
        <item x="1780"/>
        <item x="3905"/>
        <item x="2934"/>
        <item x="4315"/>
        <item x="4479"/>
        <item x="2074"/>
        <item x="16"/>
        <item x="1577"/>
        <item x="3859"/>
        <item x="1667"/>
        <item x="2351"/>
        <item x="1518"/>
        <item x="4679"/>
        <item x="3913"/>
        <item x="3763"/>
        <item x="1871"/>
        <item x="4266"/>
        <item x="4221"/>
        <item x="220"/>
        <item x="526"/>
        <item x="4001"/>
        <item x="4185"/>
        <item x="3571"/>
        <item x="3475"/>
        <item x="2152"/>
        <item x="1159"/>
        <item x="1864"/>
        <item x="4864"/>
        <item x="3336"/>
        <item x="4845"/>
        <item x="4781"/>
        <item x="4053"/>
        <item x="1366"/>
        <item x="1433"/>
        <item x="1886"/>
        <item x="2166"/>
        <item x="1463"/>
        <item x="1338"/>
        <item x="1375"/>
        <item x="957"/>
        <item x="636"/>
        <item x="4794"/>
        <item x="742"/>
        <item x="4492"/>
        <item x="3001"/>
        <item x="4222"/>
        <item x="2575"/>
        <item x="1314"/>
        <item x="2309"/>
        <item x="1837"/>
        <item x="1086"/>
        <item x="548"/>
        <item x="2626"/>
        <item x="672"/>
        <item x="1743"/>
        <item x="1807"/>
        <item x="2572"/>
        <item x="450"/>
        <item x="4551"/>
        <item x="300"/>
        <item x="256"/>
        <item x="1522"/>
        <item x="2597"/>
        <item x="4114"/>
        <item x="2149"/>
        <item x="555"/>
        <item x="3729"/>
        <item x="3892"/>
        <item x="848"/>
        <item x="1082"/>
        <item x="4568"/>
        <item x="386"/>
        <item x="2077"/>
        <item x="4083"/>
        <item x="2344"/>
        <item x="3532"/>
        <item x="396"/>
        <item x="4128"/>
        <item x="498"/>
        <item x="4086"/>
        <item x="863"/>
        <item x="1613"/>
        <item x="4652"/>
        <item x="4537"/>
        <item x="4879"/>
        <item x="1316"/>
        <item x="2061"/>
        <item x="357"/>
        <item x="2816"/>
        <item x="352"/>
        <item x="4141"/>
        <item x="2205"/>
        <item x="399"/>
        <item x="4981"/>
        <item x="4215"/>
        <item x="596"/>
        <item x="3272"/>
        <item x="1853"/>
        <item x="3350"/>
        <item x="4368"/>
        <item x="3055"/>
        <item x="53"/>
        <item x="3715"/>
        <item x="302"/>
        <item x="3814"/>
        <item x="4237"/>
        <item x="4498"/>
        <item x="3863"/>
        <item x="581"/>
        <item x="160"/>
        <item x="3849"/>
        <item x="2539"/>
        <item x="2005"/>
        <item x="664"/>
        <item x="2452"/>
        <item x="761"/>
        <item x="892"/>
        <item x="2822"/>
        <item x="2030"/>
        <item x="519"/>
        <item x="3020"/>
        <item x="3561"/>
        <item x="1661"/>
        <item x="1582"/>
        <item x="2402"/>
        <item x="4304"/>
        <item x="3799"/>
        <item x="915"/>
        <item x="344"/>
        <item x="4837"/>
        <item x="292"/>
        <item x="4149"/>
        <item x="2174"/>
        <item x="354"/>
        <item x="3172"/>
        <item x="2354"/>
        <item x="4491"/>
        <item x="3505"/>
        <item x="2960"/>
        <item x="2716"/>
        <item x="320"/>
        <item x="1229"/>
        <item x="4125"/>
        <item x="1778"/>
        <item x="2770"/>
        <item x="3977"/>
        <item x="4036"/>
        <item x="3420"/>
        <item x="195"/>
        <item x="418"/>
        <item x="2094"/>
        <item x="2460"/>
        <item x="1323"/>
        <item x="566"/>
        <item x="4891"/>
        <item x="3860"/>
        <item x="4723"/>
        <item x="2076"/>
        <item x="2041"/>
        <item x="916"/>
        <item x="1048"/>
        <item x="2144"/>
        <item x="4103"/>
        <item x="3692"/>
        <item x="4851"/>
        <item x="3040"/>
        <item x="1660"/>
        <item x="3691"/>
        <item x="2888"/>
        <item x="366"/>
        <item x="4432"/>
        <item x="4406"/>
        <item x="3331"/>
        <item x="4952"/>
        <item x="4285"/>
        <item x="2599"/>
        <item x="2465"/>
        <item x="810"/>
        <item x="207"/>
        <item x="2659"/>
        <item x="4045"/>
        <item x="528"/>
        <item x="1029"/>
        <item x="711"/>
        <item x="3679"/>
        <item x="1865"/>
        <item x="3711"/>
        <item x="3308"/>
        <item x="3300"/>
        <item x="189"/>
        <item x="2788"/>
        <item x="971"/>
        <item x="70"/>
        <item x="264"/>
        <item x="2873"/>
        <item x="3701"/>
        <item x="1995"/>
        <item x="1869"/>
        <item x="1061"/>
        <item x="689"/>
        <item x="3997"/>
        <item x="1135"/>
        <item x="2636"/>
        <item x="2497"/>
        <item x="1434"/>
        <item x="290"/>
        <item x="670"/>
        <item x="1000"/>
        <item x="3159"/>
        <item x="188"/>
        <item x="1143"/>
        <item x="2795"/>
        <item x="4348"/>
        <item x="1748"/>
        <item x="1892"/>
        <item x="2668"/>
        <item x="4738"/>
        <item x="4109"/>
        <item x="1199"/>
        <item x="92"/>
        <item x="248"/>
        <item x="1833"/>
        <item x="952"/>
        <item x="822"/>
        <item x="2080"/>
        <item x="1196"/>
        <item x="3428"/>
        <item x="3765"/>
        <item x="517"/>
        <item x="514"/>
        <item x="1497"/>
        <item x="2296"/>
        <item x="4429"/>
        <item x="2219"/>
        <item x="2042"/>
        <item x="4914"/>
        <item x="4474"/>
        <item x="1789"/>
        <item x="4088"/>
        <item x="1682"/>
        <item x="1920"/>
        <item x="3362"/>
        <item x="2972"/>
        <item x="4903"/>
        <item x="691"/>
        <item x="3851"/>
        <item x="1401"/>
        <item x="3153"/>
        <item x="4985"/>
        <item x="1451"/>
        <item x="4394"/>
        <item x="1429"/>
        <item x="2751"/>
        <item x="1452"/>
        <item x="2853"/>
        <item x="4105"/>
        <item x="308"/>
        <item x="1585"/>
        <item x="4190"/>
        <item x="3809"/>
        <item x="4153"/>
        <item x="4579"/>
        <item x="4419"/>
        <item x="4860"/>
        <item x="2551"/>
        <item x="2463"/>
        <item x="3208"/>
        <item x="1565"/>
        <item x="2591"/>
        <item x="3659"/>
        <item x="4089"/>
        <item x="4403"/>
        <item x="4950"/>
        <item x="1793"/>
        <item x="3826"/>
        <item x="2500"/>
        <item x="4275"/>
        <item x="316"/>
        <item x="314"/>
        <item x="4451"/>
        <item x="2696"/>
        <item x="1894"/>
        <item x="2580"/>
        <item x="3752"/>
        <item x="768"/>
        <item x="2449"/>
        <item x="903"/>
        <item x="2527"/>
        <item x="2802"/>
        <item x="68"/>
        <item x="4392"/>
        <item x="2359"/>
        <item x="2433"/>
        <item x="4977"/>
        <item x="3523"/>
        <item x="3197"/>
        <item x="3472"/>
        <item x="816"/>
        <item x="2206"/>
        <item x="1696"/>
        <item x="1361"/>
        <item x="2887"/>
        <item x="956"/>
        <item x="22"/>
        <item x="4697"/>
        <item x="1880"/>
        <item x="4138"/>
        <item x="3219"/>
        <item x="4061"/>
        <item x="744"/>
        <item x="805"/>
        <item x="4774"/>
        <item x="1900"/>
        <item x="77"/>
        <item x="4038"/>
        <item x="4772"/>
        <item x="4241"/>
        <item x="4805"/>
        <item x="3269"/>
        <item x="1974"/>
        <item x="6"/>
        <item x="2163"/>
        <item x="379"/>
        <item x="3818"/>
        <item x="3093"/>
        <item x="3931"/>
        <item x="1195"/>
        <item x="2039"/>
        <item x="4665"/>
        <item x="4271"/>
        <item x="1840"/>
        <item x="2526"/>
        <item x="836"/>
        <item x="146"/>
        <item x="3633"/>
        <item x="3766"/>
        <item x="4441"/>
        <item x="4888"/>
        <item x="2195"/>
        <item x="4743"/>
        <item x="4700"/>
        <item x="1297"/>
        <item x="4484"/>
        <item x="2226"/>
        <item x="4945"/>
        <item x="763"/>
        <item x="2847"/>
        <item x="1141"/>
        <item x="3693"/>
        <item x="3169"/>
        <item x="4207"/>
        <item x="3741"/>
        <item x="1472"/>
        <item x="1050"/>
        <item x="3607"/>
        <item x="2191"/>
        <item x="1615"/>
        <item x="3673"/>
        <item x="3098"/>
        <item x="1113"/>
        <item x="1903"/>
        <item x="2274"/>
        <item x="4283"/>
        <item x="3723"/>
        <item x="3645"/>
        <item x="1954"/>
        <item x="387"/>
        <item x="2840"/>
        <item x="2423"/>
        <item x="4633"/>
        <item x="2894"/>
        <item x="4790"/>
        <item x="1484"/>
        <item x="2554"/>
        <item x="726"/>
        <item x="1351"/>
        <item x="3189"/>
        <item x="1684"/>
        <item x="3584"/>
        <item x="182"/>
        <item x="140"/>
        <item x="3146"/>
        <item x="994"/>
        <item x="2818"/>
        <item x="1609"/>
        <item x="4632"/>
        <item x="186"/>
        <item x="1242"/>
        <item x="3844"/>
        <item x="2557"/>
        <item x="3598"/>
        <item x="1970"/>
        <item x="432"/>
        <item x="2024"/>
        <item x="286"/>
        <item x="3129"/>
        <item x="2789"/>
        <item x="1134"/>
        <item x="4800"/>
        <item x="3008"/>
        <item x="2874"/>
        <item x="3464"/>
        <item x="3687"/>
        <item x="113"/>
        <item x="3011"/>
        <item x="3709"/>
        <item x="3080"/>
        <item x="3451"/>
        <item x="3397"/>
        <item x="4606"/>
        <item x="2806"/>
        <item x="134"/>
        <item x="668"/>
        <item x="3613"/>
        <item x="4674"/>
        <item x="4310"/>
        <item x="1461"/>
        <item x="3696"/>
        <item x="3492"/>
        <item x="894"/>
        <item x="3486"/>
        <item x="4840"/>
        <item x="2616"/>
        <item x="4421"/>
        <item x="1579"/>
        <item x="2750"/>
        <item x="4006"/>
        <item x="3991"/>
        <item x="1236"/>
        <item x="2246"/>
        <item x="1987"/>
        <item x="3211"/>
        <item x="1956"/>
        <item x="3669"/>
        <item x="775"/>
        <item x="3053"/>
        <item x="2702"/>
        <item x="2435"/>
        <item x="2915"/>
        <item x="24"/>
        <item x="2744"/>
        <item x="1638"/>
        <item x="4519"/>
        <item x="2085"/>
        <item x="278"/>
        <item x="846"/>
        <item x="1496"/>
        <item x="1302"/>
        <item x="4897"/>
        <item x="4401"/>
        <item x="2715"/>
        <item x="1949"/>
        <item x="1320"/>
        <item x="204"/>
        <item x="4982"/>
        <item x="786"/>
        <item x="4375"/>
        <item x="1992"/>
        <item x="4246"/>
        <item x="2328"/>
        <item x="625"/>
        <item x="2903"/>
        <item x="4420"/>
        <item x="1647"/>
        <item x="4561"/>
        <item x="2429"/>
        <item x="885"/>
        <item x="2474"/>
        <item x="282"/>
        <item x="3641"/>
        <item x="3019"/>
        <item x="1981"/>
        <item x="1882"/>
        <item x="4043"/>
        <item x="3894"/>
        <item x="931"/>
        <item x="249"/>
        <item x="2655"/>
        <item x="752"/>
        <item x="4470"/>
        <item x="3455"/>
        <item x="4113"/>
        <item x="3295"/>
        <item x="2268"/>
        <item x="1735"/>
        <item x="2824"/>
        <item x="2775"/>
        <item x="3097"/>
        <item x="417"/>
        <item x="875"/>
        <item x="1187"/>
        <item x="2946"/>
        <item x="3953"/>
        <item x="716"/>
        <item x="3817"/>
        <item x="2471"/>
        <item x="4279"/>
        <item x="4220"/>
        <item x="3398"/>
        <item x="3261"/>
        <item x="2369"/>
        <item x="3056"/>
        <item x="1827"/>
        <item x="3148"/>
        <item x="1270"/>
        <item x="3289"/>
        <item x="4605"/>
        <item x="1114"/>
        <item x="281"/>
        <item x="781"/>
        <item x="3824"/>
        <item x="1045"/>
        <item x="2422"/>
        <item x="3775"/>
        <item x="1566"/>
        <item x="493"/>
        <item x="185"/>
        <item x="1059"/>
        <item x="1941"/>
        <item x="2126"/>
        <item x="1234"/>
        <item x="1306"/>
        <item x="3088"/>
        <item x="1521"/>
        <item x="4552"/>
        <item x="202"/>
        <item x="2198"/>
        <item x="4610"/>
        <item x="3185"/>
        <item x="4729"/>
        <item x="2644"/>
        <item x="2124"/>
        <item x="3315"/>
        <item x="4408"/>
        <item x="2547"/>
        <item x="792"/>
        <item x="4059"/>
        <item x="4354"/>
        <item x="4002"/>
        <item x="3995"/>
        <item x="2879"/>
        <item x="2889"/>
        <item x="3529"/>
        <item x="1848"/>
        <item x="4684"/>
        <item x="3210"/>
        <item x="1888"/>
        <item x="2325"/>
        <item x="1503"/>
        <item x="428"/>
        <item x="3964"/>
        <item x="2270"/>
        <item x="2939"/>
        <item x="1329"/>
        <item x="4373"/>
        <item x="2103"/>
        <item x="4594"/>
        <item x="2883"/>
        <item x="1580"/>
        <item x="2269"/>
        <item x="1319"/>
        <item x="2522"/>
        <item x="1914"/>
        <item x="591"/>
        <item x="758"/>
        <item x="4349"/>
        <item x="524"/>
        <item x="4650"/>
        <item x="1885"/>
        <item x="4073"/>
        <item x="921"/>
        <item x="4230"/>
        <item x="4242"/>
        <item x="2082"/>
        <item x="2621"/>
        <item x="1365"/>
        <item x="4019"/>
        <item x="4232"/>
        <item x="65"/>
        <item x="642"/>
        <item x="1620"/>
        <item x="2398"/>
        <item x="1483"/>
        <item x="296"/>
        <item x="1072"/>
        <item x="60"/>
        <item x="4344"/>
        <item x="4640"/>
        <item x="238"/>
        <item x="3895"/>
        <item x="381"/>
        <item x="937"/>
        <item x="1957"/>
        <item x="129"/>
        <item x="2949"/>
        <item x="1707"/>
        <item x="3508"/>
        <item x="3567"/>
        <item x="1866"/>
        <item x="2393"/>
        <item x="572"/>
        <item x="4320"/>
        <item x="1286"/>
        <item x="2169"/>
        <item x="4324"/>
        <item x="3344"/>
        <item x="4033"/>
        <item x="258"/>
        <item x="1308"/>
        <item x="2598"/>
        <item x="4201"/>
        <item x="1775"/>
        <item x="3563"/>
        <item x="727"/>
        <item x="2355"/>
        <item x="402"/>
        <item x="1838"/>
        <item x="3832"/>
        <item x="4364"/>
        <item x="4814"/>
        <item x="857"/>
        <item x="85"/>
        <item x="196"/>
        <item x="407"/>
        <item x="4961"/>
        <item x="880"/>
        <item x="2123"/>
        <item x="3462"/>
        <item x="4127"/>
        <item x="1590"/>
        <item x="2905"/>
        <item x="3"/>
        <item x="4276"/>
        <item x="4929"/>
        <item x="2948"/>
        <item x="240"/>
        <item x="3090"/>
        <item x="2656"/>
        <item x="644"/>
        <item x="1397"/>
        <item x="3235"/>
        <item x="4165"/>
        <item x="3443"/>
        <item x="2615"/>
        <item x="1163"/>
        <item x="2870"/>
        <item x="2119"/>
        <item x="3177"/>
        <item x="1697"/>
        <item x="2171"/>
        <item x="4151"/>
        <item x="4212"/>
        <item x="34"/>
        <item x="680"/>
        <item x="2453"/>
        <item x="3038"/>
        <item x="3195"/>
        <item x="4366"/>
        <item x="2652"/>
        <item x="227"/>
        <item x="2238"/>
        <item x="4990"/>
        <item x="41"/>
        <item x="2765"/>
        <item x="1288"/>
        <item x="4361"/>
        <item x="823"/>
        <item x="3481"/>
        <item x="3801"/>
        <item x="3549"/>
        <item x="1193"/>
        <item x="419"/>
        <item x="2855"/>
        <item x="3372"/>
        <item x="2277"/>
        <item x="4504"/>
        <item x="869"/>
        <item x="338"/>
        <item x="1303"/>
        <item x="3066"/>
        <item x="125"/>
        <item x="1153"/>
        <item x="2700"/>
        <item x="1368"/>
        <item x="1161"/>
        <item x="703"/>
        <item x="3780"/>
        <item x="145"/>
        <item x="98"/>
        <item x="2222"/>
        <item x="2838"/>
        <item x="2555"/>
        <item x="4957"/>
        <item x="3394"/>
        <item x="2153"/>
        <item x="3904"/>
        <item x="1721"/>
        <item x="3947"/>
        <item x="3228"/>
        <item x="582"/>
        <item x="1606"/>
        <item x="4144"/>
        <item x="3495"/>
        <item x="2418"/>
        <item x="1994"/>
        <item x="1877"/>
        <item x="1474"/>
        <item x="1536"/>
        <item x="2250"/>
        <item x="3125"/>
        <item x="3396"/>
        <item x="4875"/>
        <item x="3264"/>
        <item x="4496"/>
        <item x="812"/>
        <item x="1783"/>
        <item x="3637"/>
        <item x="4224"/>
        <item x="2958"/>
        <item x="2786"/>
        <item x="2307"/>
        <item x="4832"/>
        <item x="2197"/>
        <item x="1928"/>
        <item x="4530"/>
        <item x="4819"/>
        <item x="4974"/>
        <item x="1362"/>
        <item x="2276"/>
        <item x="4562"/>
        <item x="1148"/>
        <item x="4843"/>
        <item x="2596"/>
        <item x="1784"/>
        <item x="3280"/>
        <item x="508"/>
        <item x="1230"/>
        <item x="1276"/>
        <item x="1921"/>
        <item x="2466"/>
        <item x="1488"/>
        <item x="1076"/>
        <item x="3041"/>
        <item x="3647"/>
        <item x="4239"/>
        <item x="4764"/>
        <item x="128"/>
        <item x="2399"/>
        <item x="2543"/>
        <item x="3742"/>
        <item x="2725"/>
        <item x="3218"/>
        <item x="4468"/>
        <item x="1209"/>
        <item x="291"/>
        <item x="2207"/>
        <item x="1169"/>
        <item x="1964"/>
        <item x="801"/>
        <item x="3738"/>
        <item x="1959"/>
        <item x="693"/>
        <item x="3751"/>
        <item x="3369"/>
        <item x="3226"/>
        <item x="3306"/>
        <item x="2052"/>
        <item x="2670"/>
        <item x="854"/>
        <item x="783"/>
        <item x="3842"/>
        <item x="1147"/>
        <item x="2377"/>
        <item x="637"/>
        <item x="4328"/>
        <item x="1971"/>
        <item x="4901"/>
        <item x="1608"/>
        <item x="3655"/>
        <item x="3937"/>
        <item x="4710"/>
        <item x="3292"/>
        <item x="67"/>
        <item x="1990"/>
        <item x="2821"/>
        <item x="1049"/>
        <item x="3553"/>
        <item x="3586"/>
        <item x="1389"/>
        <item x="831"/>
        <item x="4305"/>
        <item x="3698"/>
        <item x="3778"/>
        <item x="4162"/>
        <item x="2316"/>
        <item x="1315"/>
        <item x="1386"/>
        <item x="323"/>
        <item x="4234"/>
        <item x="3015"/>
        <item x="457"/>
        <item x="2979"/>
        <item x="4690"/>
        <item x="3380"/>
        <item x="2583"/>
        <item x="3575"/>
        <item x="4444"/>
        <item x="464"/>
        <item x="3024"/>
        <item x="3147"/>
        <item x="1648"/>
        <item x="4775"/>
        <item x="4792"/>
        <item x="2310"/>
        <item x="527"/>
        <item x="4228"/>
        <item x="1669"/>
        <item x="1385"/>
        <item x="139"/>
        <item x="1382"/>
        <item x="236"/>
        <item x="273"/>
        <item x="1476"/>
        <item x="326"/>
        <item x="4176"/>
        <item x="3835"/>
        <item x="3540"/>
        <item x="4512"/>
        <item x="1925"/>
        <item x="1155"/>
        <item x="3133"/>
        <item x="3513"/>
        <item x="237"/>
        <item x="2490"/>
        <item x="4433"/>
        <item x="4615"/>
        <item x="1811"/>
        <item x="1926"/>
        <item x="3257"/>
        <item x="928"/>
        <item x="2134"/>
        <item x="2608"/>
        <item x="1325"/>
        <item x="3050"/>
        <item x="449"/>
        <item x="4020"/>
        <item x="4838"/>
        <item x="2684"/>
        <item x="1392"/>
        <item x="3548"/>
        <item x="4563"/>
        <item x="3827"/>
        <item x="471"/>
        <item x="1591"/>
        <item x="817"/>
        <item x="3845"/>
        <item x="1145"/>
        <item x="4325"/>
        <item x="1027"/>
        <item x="2249"/>
        <item x="1573"/>
        <item x="1157"/>
        <item x="2291"/>
        <item x="4971"/>
        <item x="2214"/>
        <item x="1758"/>
        <item x="474"/>
        <item x="4739"/>
        <item x="4509"/>
        <item x="3527"/>
        <item x="63"/>
        <item x="2434"/>
        <item x="3808"/>
        <item x="4983"/>
        <item x="2450"/>
        <item x="4928"/>
        <item x="1797"/>
        <item x="3615"/>
        <item x="3389"/>
        <item x="2724"/>
        <item x="3196"/>
        <item x="4651"/>
        <item x="1567"/>
        <item x="3667"/>
        <item x="4507"/>
        <item x="1444"/>
        <item x="2730"/>
        <item x="1550"/>
        <item x="2129"/>
        <item x="866"/>
        <item x="4182"/>
        <item x="2067"/>
        <item x="1191"/>
        <item x="1772"/>
        <item x="2140"/>
        <item x="661"/>
        <item x="3994"/>
        <item x="4653"/>
        <item x="3342"/>
        <item x="2809"/>
        <item x="1893"/>
        <item x="3624"/>
        <item x="4443"/>
        <item x="651"/>
        <item x="4913"/>
        <item x="2032"/>
        <item x="2260"/>
        <item x="4666"/>
        <item x="280"/>
        <item x="1406"/>
        <item x="2720"/>
        <item x="4692"/>
        <item x="1203"/>
        <item x="1998"/>
        <item x="499"/>
        <item x="4724"/>
        <item x="89"/>
        <item x="3002"/>
        <item x="2091"/>
        <item x="4371"/>
        <item x="977"/>
        <item x="4602"/>
        <item x="2803"/>
        <item x="3608"/>
        <item x="4376"/>
        <item x="2858"/>
        <item x="2289"/>
        <item x="1318"/>
        <item x="4782"/>
        <item x="589"/>
        <item x="1975"/>
        <item x="704"/>
        <item x="1370"/>
        <item x="1876"/>
        <item x="420"/>
        <item x="3988"/>
        <item x="4695"/>
        <item x="2574"/>
        <item x="4589"/>
        <item x="2148"/>
        <item x="3327"/>
        <item x="1551"/>
        <item x="2851"/>
        <item x="1688"/>
        <item x="433"/>
        <item x="898"/>
        <item x="1324"/>
        <item x="1032"/>
        <item x="1112"/>
        <item x="2118"/>
        <item x="4944"/>
        <item x="1067"/>
        <item x="1559"/>
        <item x="1512"/>
        <item x="2980"/>
        <item x="4428"/>
        <item x="4972"/>
        <item x="2523"/>
        <item x="2817"/>
        <item x="3699"/>
        <item x="948"/>
        <item x="4378"/>
        <item x="216"/>
        <item x="1812"/>
        <item x="507"/>
        <item x="4007"/>
        <item x="1818"/>
        <item x="1299"/>
        <item x="2973"/>
        <item x="3918"/>
        <item x="2977"/>
        <item x="570"/>
        <item x="1284"/>
        <item x="2904"/>
        <item x="705"/>
        <item x="1294"/>
        <item x="1745"/>
        <item x="2347"/>
        <item x="1322"/>
        <item x="2721"/>
        <item x="4119"/>
        <item x="1149"/>
        <item x="746"/>
        <item x="4753"/>
        <item x="4791"/>
        <item x="825"/>
        <item x="3229"/>
        <item x="626"/>
        <item x="806"/>
        <item x="2407"/>
        <item x="4485"/>
        <item x="539"/>
        <item x="4178"/>
        <item x="1710"/>
        <item x="4090"/>
        <item x="1450"/>
        <item x="4456"/>
        <item x="158"/>
        <item x="1618"/>
        <item x="4434"/>
        <item x="1004"/>
        <item x="2634"/>
        <item x="3296"/>
        <item x="4515"/>
        <item x="3364"/>
        <item x="1863"/>
        <item x="1908"/>
        <item x="1413"/>
        <item x="3238"/>
        <item x="1847"/>
        <item x="4042"/>
        <item x="1623"/>
        <item x="1013"/>
        <item x="2862"/>
        <item x="845"/>
        <item x="3168"/>
        <item x="4622"/>
        <item x="1073"/>
        <item x="438"/>
        <item x="3524"/>
        <item x="919"/>
        <item x="1878"/>
        <item x="3203"/>
        <item x="1410"/>
        <item x="2826"/>
        <item x="4706"/>
        <item x="2128"/>
        <item x="2560"/>
        <item x="3582"/>
        <item x="3852"/>
        <item x="4773"/>
        <item x="4404"/>
        <item x="4701"/>
        <item x="1712"/>
        <item x="148"/>
        <item x="4233"/>
        <item x="3580"/>
        <item x="3178"/>
        <item x="489"/>
        <item x="1298"/>
        <item x="3969"/>
        <item x="769"/>
        <item x="1868"/>
        <item x="456"/>
        <item x="1561"/>
        <item x="715"/>
        <item x="1101"/>
        <item x="3270"/>
        <item x="3293"/>
        <item x="4955"/>
        <item x="3559"/>
        <item x="2009"/>
        <item x="576"/>
        <item x="4550"/>
        <item x="3421"/>
        <item x="1952"/>
        <item x="3162"/>
        <item x="3240"/>
        <item x="2469"/>
        <item x="4087"/>
        <item x="2189"/>
        <item x="3383"/>
        <item x="1379"/>
        <item x="5"/>
        <item x="1471"/>
        <item x="2991"/>
        <item x="3312"/>
        <item x="2733"/>
        <item x="307"/>
        <item x="4590"/>
        <item x="1312"/>
        <item x="2424"/>
        <item x="2384"/>
        <item x="4765"/>
        <item x="4505"/>
        <item x="588"/>
        <item x="133"/>
        <item x="2115"/>
        <item x="2109"/>
        <item x="804"/>
        <item x="613"/>
        <item x="1094"/>
        <item x="927"/>
        <item x="2178"/>
        <item x="2932"/>
        <item x="315"/>
        <item x="1792"/>
        <item x="95"/>
        <item x="4495"/>
        <item x="2510"/>
        <item x="671"/>
        <item x="567"/>
        <item x="318"/>
        <item x="4037"/>
        <item x="52"/>
        <item x="1251"/>
        <item x="305"/>
        <item x="932"/>
        <item x="4256"/>
        <item x="30"/>
        <item x="818"/>
        <item x="2146"/>
        <item x="37"/>
        <item x="1260"/>
        <item x="3901"/>
        <item x="1065"/>
        <item x="960"/>
        <item x="521"/>
        <item x="1017"/>
        <item x="4391"/>
        <item x="2486"/>
        <item x="1221"/>
        <item x="685"/>
        <item x="427"/>
        <item x="1828"/>
        <item x="2057"/>
        <item x="425"/>
        <item x="3402"/>
        <item x="3291"/>
        <item x="1822"/>
        <item x="1937"/>
        <item x="3681"/>
        <item x="389"/>
        <item x="4211"/>
        <item x="1825"/>
        <item x="3006"/>
        <item x="2081"/>
        <item x="1902"/>
        <item x="3929"/>
        <item x="1423"/>
        <item x="2566"/>
        <item x="112"/>
        <item x="3764"/>
        <item x="4657"/>
        <item x="4895"/>
        <item x="4656"/>
        <item x="3368"/>
        <item x="4035"/>
        <item x="1349"/>
        <item x="3604"/>
        <item x="2254"/>
        <item x="1988"/>
        <item x="4969"/>
        <item x="1282"/>
        <item x="2049"/>
        <item x="2495"/>
        <item x="882"/>
        <item x="2374"/>
        <item x="819"/>
        <item x="1279"/>
        <item x="740"/>
        <item x="2964"/>
        <item x="4521"/>
        <item x="1596"/>
        <item x="71"/>
        <item x="2019"/>
        <item x="934"/>
        <item x="790"/>
        <item x="4489"/>
        <item x="310"/>
        <item x="4004"/>
        <item x="2801"/>
        <item x="3092"/>
        <item x="3143"/>
        <item x="4930"/>
        <item x="850"/>
        <item x="2836"/>
        <item x="4937"/>
        <item x="2637"/>
        <item x="1185"/>
        <item x="2627"/>
        <item x="4542"/>
        <item x="516"/>
        <item x="136"/>
        <item x="3307"/>
        <item x="976"/>
        <item x="4302"/>
        <item x="2187"/>
        <item x="1360"/>
        <item x="252"/>
        <item x="2048"/>
        <item x="1628"/>
        <item x="2494"/>
        <item x="2962"/>
        <item x="3445"/>
        <item x="631"/>
        <item x="2023"/>
        <item x="3579"/>
        <item x="3232"/>
        <item x="2349"/>
        <item x="1919"/>
        <item x="3528"/>
        <item x="4771"/>
        <item x="3506"/>
        <item x="3677"/>
        <item x="1861"/>
        <item x="233"/>
        <item x="2966"/>
        <item x="3212"/>
        <item x="1538"/>
        <item x="4202"/>
        <item x="4289"/>
        <item x="3525"/>
        <item x="4177"/>
        <item x="4716"/>
        <item x="1239"/>
        <item x="1046"/>
        <item x="2747"/>
        <item x="1694"/>
        <item x="3911"/>
        <item x="3018"/>
        <item x="277"/>
        <item x="3631"/>
        <item x="2010"/>
        <item x="3883"/>
        <item x="967"/>
        <item x="688"/>
        <item x="1482"/>
        <item x="756"/>
        <item x="2899"/>
        <item x="2667"/>
        <item x="2692"/>
        <item x="3409"/>
        <item x="229"/>
        <item x="949"/>
        <item x="962"/>
        <item x="3268"/>
        <item x="4933"/>
        <item x="4011"/>
        <item x="1116"/>
        <item x="392"/>
        <item x="4438"/>
        <item x="214"/>
        <item x="979"/>
        <item x="963"/>
        <item x="2122"/>
        <item x="178"/>
        <item x="4758"/>
        <item x="187"/>
        <item x="4357"/>
        <item x="3829"/>
        <item x="2002"/>
        <item x="641"/>
        <item x="4098"/>
        <item x="3800"/>
        <item x="1020"/>
        <item x="2381"/>
        <item x="2885"/>
        <item x="4000"/>
        <item x="3788"/>
        <item x="76"/>
        <item x="1205"/>
        <item x="2931"/>
        <item x="634"/>
        <item x="2482"/>
        <item x="2791"/>
        <item x="3138"/>
        <item x="4029"/>
        <item x="4830"/>
        <item x="4658"/>
        <item x="4702"/>
        <item x="3406"/>
        <item x="3415"/>
        <item x="3983"/>
        <item x="2201"/>
        <item x="164"/>
        <item x="2968"/>
        <item x="969"/>
        <item x="3595"/>
        <item x="951"/>
        <item x="243"/>
        <item x="2505"/>
        <item x="2299"/>
        <item x="1010"/>
        <item x="1674"/>
        <item x="4857"/>
        <item x="1109"/>
        <item x="3848"/>
        <item x="3671"/>
        <item x="3463"/>
        <item x="2358"/>
        <item x="560"/>
        <item x="365"/>
        <item x="380"/>
        <item x="3252"/>
        <item x="4820"/>
        <item x="4235"/>
        <item x="500"/>
        <item x="3025"/>
        <item x="1657"/>
        <item x="4558"/>
        <item x="2072"/>
        <item x="210"/>
        <item x="4906"/>
        <item x="1414"/>
        <item x="1462"/>
        <item x="1681"/>
        <item x="3534"/>
        <item x="1691"/>
        <item x="1589"/>
        <item x="4427"/>
        <item x="1183"/>
        <item x="4533"/>
        <item x="1356"/>
        <item x="3060"/>
        <item x="2357"/>
        <item x="4416"/>
        <item x="1523"/>
        <item x="2756"/>
        <item x="4442"/>
        <item x="1662"/>
        <item x="1826"/>
        <item x="176"/>
        <item x="114"/>
        <item x="4405"/>
        <item x="3973"/>
        <item x="46"/>
        <item x="4754"/>
        <item x="2758"/>
        <item x="2772"/>
        <item x="3304"/>
        <item x="3363"/>
        <item x="3429"/>
        <item x="1249"/>
        <item x="267"/>
        <item x="4899"/>
        <item x="4350"/>
        <item x="2194"/>
        <item x="3163"/>
        <item x="2832"/>
        <item x="990"/>
        <item x="2685"/>
        <item x="2528"/>
        <item x="2911"/>
        <item x="2971"/>
        <item x="1287"/>
        <item x="1560"/>
        <item x="4199"/>
        <item x="2558"/>
        <item x="170"/>
        <item x="2869"/>
        <item x="3872"/>
        <item x="3797"/>
        <item x="13"/>
        <item x="2390"/>
        <item x="2496"/>
        <item x="3310"/>
        <item x="3642"/>
        <item x="615"/>
        <item x="4962"/>
        <item x="2760"/>
        <item x="3560"/>
        <item x="434"/>
        <item x="3636"/>
        <item x="3042"/>
        <item x="2941"/>
        <item x="2982"/>
        <item x="4756"/>
        <item x="4175"/>
        <item x="3483"/>
        <item x="2142"/>
        <item x="28"/>
        <item x="3585"/>
        <item x="1238"/>
        <item x="1235"/>
        <item x="4455"/>
        <item x="1054"/>
        <item x="3104"/>
        <item x="4978"/>
        <item x="1296"/>
        <item x="3382"/>
        <item x="735"/>
        <item x="1546"/>
        <item x="622"/>
        <item x="4744"/>
        <item x="2281"/>
        <item x="2239"/>
        <item x="3165"/>
        <item x="346"/>
        <item x="3990"/>
        <item x="3621"/>
        <item x="2376"/>
        <item x="342"/>
        <item x="4528"/>
        <item x="2519"/>
        <item x="2585"/>
        <item x="3183"/>
        <item x="2690"/>
        <item x="1506"/>
        <item x="868"/>
        <item x="1467"/>
        <item x="3714"/>
        <item x="1396"/>
        <item x="3276"/>
        <item x="3526"/>
        <item x="451"/>
        <item x="3433"/>
        <item x="3070"/>
        <item x="1376"/>
        <item x="1740"/>
        <item x="4668"/>
        <item x="3000"/>
        <item x="2665"/>
        <item x="3976"/>
        <item x="3330"/>
        <item x="2631"/>
        <item x="3837"/>
        <item x="3602"/>
        <item x="2595"/>
        <item x="4282"/>
        <item x="4069"/>
        <item x="2578"/>
        <item x="2502"/>
        <item x="2508"/>
        <item x="2300"/>
        <item x="1449"/>
        <item x="2641"/>
        <item x="2413"/>
        <item x="4248"/>
        <item x="1133"/>
        <item x="3401"/>
        <item x="1627"/>
        <item x="1257"/>
        <item x="2455"/>
        <item x="1766"/>
        <item x="1265"/>
        <item x="1842"/>
        <item x="234"/>
        <item x="4522"/>
        <item x="3065"/>
        <item x="304"/>
        <item x="4737"/>
        <item x="3359"/>
        <item x="2746"/>
        <item x="1259"/>
        <item x="3658"/>
        <item x="4870"/>
        <item x="1219"/>
        <item x="3079"/>
        <item x="454"/>
        <item x="3118"/>
        <item x="3039"/>
        <item x="1485"/>
        <item x="4068"/>
        <item x="4031"/>
        <item x="2089"/>
        <item x="4367"/>
        <item x="2859"/>
        <item x="991"/>
        <item x="4641"/>
        <item x="1942"/>
        <item x="3907"/>
        <item x="444"/>
        <item x="3767"/>
        <item x="4531"/>
        <item x="2943"/>
        <item x="2183"/>
        <item x="4273"/>
        <item x="2974"/>
        <item x="3288"/>
        <item x="3889"/>
        <item x="1404"/>
        <item x="74"/>
        <item x="1771"/>
        <item x="4023"/>
        <item x="1261"/>
        <item x="1779"/>
        <item x="2336"/>
        <item x="2827"/>
        <item x="3167"/>
        <item x="4159"/>
        <item x="3545"/>
        <item x="3355"/>
        <item x="3773"/>
        <item x="4904"/>
        <item x="1416"/>
        <item x="3596"/>
        <item x="638"/>
        <item x="1499"/>
        <item x="2185"/>
        <item x="2669"/>
        <item x="4620"/>
        <item x="3968"/>
        <item x="525"/>
        <item x="4120"/>
        <item x="1240"/>
        <item x="2776"/>
        <item x="119"/>
        <item x="359"/>
        <item x="4297"/>
        <item x="1619"/>
        <item x="1062"/>
        <item x="1003"/>
        <item x="3979"/>
        <item x="1698"/>
        <item x="3576"/>
        <item x="2112"/>
        <item x="4193"/>
        <item x="404"/>
        <item x="722"/>
        <item x="4719"/>
        <item x="943"/>
        <item x="3493"/>
        <item x="4803"/>
        <item x="599"/>
        <item x="1437"/>
        <item x="3251"/>
        <item x="3516"/>
        <item x="3466"/>
        <item x="4164"/>
        <item x="2259"/>
        <item x="3716"/>
        <item x="75"/>
        <item x="1552"/>
        <item x="1939"/>
        <item x="3137"/>
        <item x="3856"/>
        <item x="966"/>
        <item x="978"/>
        <item x="614"/>
        <item x="4148"/>
        <item x="1946"/>
        <item x="871"/>
        <item x="4645"/>
        <item x="3754"/>
        <item x="784"/>
        <item x="2512"/>
        <item x="4362"/>
        <item x="2241"/>
        <item x="2243"/>
        <item x="2131"/>
        <item x="3416"/>
        <item x="3068"/>
        <item x="849"/>
        <item x="2646"/>
        <item x="2317"/>
        <item x="3542"/>
        <item x="3972"/>
        <item x="4335"/>
        <item x="4306"/>
        <item x="3316"/>
        <item x="2893"/>
        <item x="2544"/>
        <item x="244"/>
        <item x="2864"/>
        <item x="4733"/>
        <item x="3785"/>
        <item x="3705"/>
        <item x="1419"/>
        <item x="886"/>
        <item x="4081"/>
        <item x="117"/>
        <item x="4025"/>
        <item x="4936"/>
        <item x="3260"/>
        <item x="4882"/>
        <item x="4527"/>
        <item x="3411"/>
        <item x="2290"/>
        <item x="3593"/>
        <item x="375"/>
        <item x="135"/>
        <item x="3651"/>
        <item x="297"/>
        <item x="35"/>
        <item x="4400"/>
        <item x="2900"/>
        <item x="3893"/>
        <item x="3013"/>
        <item x="3573"/>
        <item x="1421"/>
        <item x="2150"/>
        <item x="1381"/>
        <item x="2872"/>
        <item x="1468"/>
        <item x="3101"/>
        <item x="27"/>
        <item x="2950"/>
        <item x="1765"/>
        <item x="2707"/>
        <item x="1616"/>
        <item x="3123"/>
        <item x="4921"/>
        <item x="3150"/>
        <item x="4927"/>
        <item x="1034"/>
        <item x="4135"/>
        <item x="584"/>
        <item x="2664"/>
        <item x="1558"/>
        <item x="1709"/>
        <item x="2127"/>
        <item x="3683"/>
        <item x="2683"/>
        <item x="3360"/>
        <item x="1634"/>
        <item x="3029"/>
        <item x="1081"/>
        <item x="3387"/>
        <item x="2012"/>
        <item x="1012"/>
        <item x="2417"/>
        <item x="3965"/>
        <item x="1967"/>
        <item x="767"/>
        <item x="3385"/>
        <item x="3555"/>
        <item x="679"/>
        <item x="1625"/>
        <item x="4908"/>
        <item x="970"/>
        <item x="86"/>
        <item x="1823"/>
        <item x="2454"/>
        <item x="2483"/>
        <item x="4431"/>
        <item x="3236"/>
        <item x="4839"/>
        <item x="1539"/>
        <item x="3352"/>
        <item x="2521"/>
        <item x="2808"/>
        <item x="2408"/>
        <item x="2800"/>
        <item x="403"/>
        <item x="4934"/>
        <item x="4247"/>
        <item x="462"/>
        <item x="3141"/>
        <item x="859"/>
        <item x="540"/>
        <item x="1272"/>
        <item x="595"/>
        <item x="4823"/>
        <item x="4831"/>
        <item x="2857"/>
        <item x="3592"/>
        <item x="4880"/>
        <item x="1035"/>
        <item x="1972"/>
        <item x="2727"/>
        <item x="1576"/>
        <item x="4100"/>
        <item x="4669"/>
        <item x="724"/>
        <item x="3986"/>
        <item x="4447"/>
        <item x="2320"/>
        <item x="4107"/>
        <item x="2860"/>
        <item x="870"/>
        <item x="1057"/>
        <item x="3831"/>
        <item x="3309"/>
        <item x="3707"/>
        <item x="888"/>
        <item x="283"/>
        <item x="2663"/>
        <item x="1874"/>
        <item x="442"/>
        <item x="4874"/>
        <item x="2046"/>
        <item x="4291"/>
        <item x="4848"/>
        <item x="4331"/>
        <item x="2491"/>
        <item x="751"/>
        <item x="1457"/>
        <item x="3759"/>
        <item x="1074"/>
        <item x="4619"/>
        <item x="1753"/>
        <item x="778"/>
        <item x="4789"/>
        <item x="3157"/>
        <item x="111"/>
        <item x="1884"/>
        <item x="4727"/>
        <item x="3478"/>
        <item x="2559"/>
        <item x="4523"/>
        <item x="1639"/>
        <item x="590"/>
        <item x="1677"/>
        <item x="4993"/>
        <item x="1889"/>
        <item x="1530"/>
        <item x="4187"/>
        <item x="4072"/>
        <item x="1311"/>
        <item x="4712"/>
        <item x="925"/>
        <item x="1168"/>
        <item x="367"/>
        <item x="2033"/>
        <item x="1980"/>
        <item x="3419"/>
        <item x="2563"/>
        <item x="2470"/>
        <item x="3237"/>
        <item x="4370"/>
        <item x="2436"/>
        <item x="4759"/>
        <item x="1933"/>
        <item x="4122"/>
        <item x="4988"/>
        <item x="2410"/>
        <item x="3220"/>
        <item x="3938"/>
        <item x="3926"/>
        <item x="2378"/>
        <item x="893"/>
        <item x="2564"/>
        <item x="4055"/>
        <item x="2391"/>
        <item x="2624"/>
        <item x="3277"/>
        <item x="3016"/>
        <item x="4168"/>
        <item x="1105"/>
        <item x="3326"/>
        <item x="3482"/>
        <item x="2192"/>
        <item x="4608"/>
        <item x="3882"/>
        <item x="3518"/>
        <item x="2983"/>
        <item x="4560"/>
        <item x="1533"/>
        <item x="4923"/>
        <item x="1631"/>
        <item x="4508"/>
        <item x="4755"/>
        <item x="2632"/>
        <item x="17"/>
        <item x="4027"/>
        <item x="3302"/>
        <item x="533"/>
        <item x="3444"/>
        <item x="3052"/>
        <item x="1317"/>
        <item x="3753"/>
        <item x="3152"/>
        <item x="1080"/>
        <item x="3078"/>
        <item x="4621"/>
        <item x="989"/>
        <item x="3993"/>
        <item x="259"/>
        <item x="2929"/>
        <item x="1173"/>
        <item x="3909"/>
        <item x="385"/>
        <item x="1417"/>
        <item x="7"/>
        <item x="4021"/>
        <item x="2301"/>
        <item x="2365"/>
        <item x="4093"/>
        <item x="2101"/>
        <item x="1174"/>
        <item x="4051"/>
        <item x="1729"/>
        <item x="2871"/>
        <item x="1099"/>
        <item x="3836"/>
        <item x="4480"/>
        <item x="3474"/>
        <item x="50"/>
        <item x="1802"/>
        <item x="1131"/>
        <item x="2087"/>
        <item x="2120"/>
        <item x="3149"/>
        <item x="1441"/>
        <item x="2356"/>
        <item x="1095"/>
        <item x="3504"/>
        <item x="330"/>
        <item x="3632"/>
        <item x="2348"/>
        <item x="232"/>
        <item x="2799"/>
        <item x="3010"/>
        <item x="2854"/>
        <item x="3610"/>
        <item x="2387"/>
        <item x="4757"/>
        <item x="3662"/>
        <item x="2448"/>
        <item x="4736"/>
        <item x="2650"/>
        <item x="4557"/>
        <item x="914"/>
        <item x="3884"/>
        <item x="901"/>
        <item x="985"/>
        <item x="1629"/>
        <item x="3718"/>
        <item x="2208"/>
        <item x="156"/>
        <item x="1091"/>
        <item x="922"/>
        <item x="902"/>
        <item x="3520"/>
        <item x="4196"/>
        <item x="1746"/>
        <item x="867"/>
        <item x="1481"/>
        <item x="288"/>
        <item x="175"/>
        <item x="2675"/>
        <item x="577"/>
        <item x="154"/>
        <item x="394"/>
        <item x="2467"/>
        <item x="3489"/>
        <item x="1572"/>
        <item x="1458"/>
        <item x="4301"/>
        <item x="3603"/>
        <item x="3405"/>
        <item x="3962"/>
        <item x="1767"/>
        <item x="4768"/>
        <item x="90"/>
        <item x="2361"/>
        <item x="686"/>
        <item x="384"/>
        <item x="4092"/>
        <item x="2688"/>
        <item x="3676"/>
        <item x="1645"/>
        <item x="1594"/>
        <item x="429"/>
        <item x="1800"/>
        <item x="4728"/>
        <item x="4559"/>
        <item x="4478"/>
        <item x="2909"/>
        <item x="853"/>
        <item x="3779"/>
        <item x="1197"/>
        <item x="463"/>
        <item x="2430"/>
        <item x="4801"/>
        <item x="2411"/>
        <item x="8"/>
        <item x="2256"/>
        <item x="536"/>
        <item x="2897"/>
        <item x="368"/>
        <item x="219"/>
        <item x="3357"/>
        <item x="690"/>
        <item x="2284"/>
        <item x="1227"/>
        <item x="390"/>
        <item x="228"/>
        <item x="3375"/>
        <item x="4662"/>
        <item x="1011"/>
        <item x="2065"/>
        <item x="2267"/>
        <item x="1130"/>
        <item x="2918"/>
        <item x="2697"/>
        <item x="4192"/>
        <item x="2681"/>
        <item x="2729"/>
        <item x="3004"/>
        <item x="3034"/>
        <item x="4129"/>
        <item x="3873"/>
        <item x="3558"/>
        <item x="2807"/>
        <item x="3122"/>
        <item x="2240"/>
        <item x="2184"/>
        <item x="1367"/>
        <item x="1862"/>
        <item x="2723"/>
        <item x="1542"/>
        <item x="3740"/>
        <item x="4075"/>
        <item x="1621"/>
        <item x="376"/>
        <item x="47"/>
        <item x="1264"/>
        <item x="270"/>
        <item x="1129"/>
        <item x="4714"/>
        <item x="3170"/>
        <item x="1127"/>
        <item x="2138"/>
        <item x="4994"/>
        <item x="4995"/>
        <item x="619"/>
        <item x="4327"/>
        <item x="3910"/>
        <item x="3611"/>
        <item x="3345"/>
        <item x="2027"/>
        <item x="658"/>
        <item x="1024"/>
        <item x="2415"/>
        <item x="4506"/>
        <item x="4761"/>
        <item x="3987"/>
        <item x="2489"/>
        <item x="3685"/>
        <item x="2444"/>
        <item x="313"/>
        <item x="4286"/>
        <item x="1436"/>
        <item x="2332"/>
        <item x="4347"/>
        <item x="3906"/>
        <item x="4786"/>
        <item x="1248"/>
        <item x="3686"/>
        <item x="2525"/>
        <item x="101"/>
        <item x="1466"/>
        <item x="2657"/>
        <item x="2070"/>
        <item x="1525"/>
        <item x="166"/>
        <item x="4380"/>
        <item x="4779"/>
        <item x="4872"/>
        <item x="4009"/>
        <item x="4449"/>
        <item x="2086"/>
        <item x="4413"/>
        <item x="1215"/>
        <item x="51"/>
        <item x="4132"/>
        <item x="4179"/>
        <item x="1944"/>
        <item x="3732"/>
        <item x="1026"/>
        <item x="2573"/>
        <item x="1435"/>
        <item x="391"/>
        <item x="2078"/>
        <item x="3898"/>
        <item x="959"/>
        <item x="2712"/>
        <item x="172"/>
        <item x="255"/>
        <item x="1336"/>
        <item x="340"/>
        <item x="1686"/>
        <item x="3606"/>
        <item x="4818"/>
        <item x="3737"/>
        <item x="1809"/>
        <item x="3072"/>
        <item x="3473"/>
        <item x="3114"/>
        <item x="732"/>
        <item x="2475"/>
        <item x="1233"/>
        <item x="2618"/>
        <item x="1256"/>
        <item x="1192"/>
        <item x="4435"/>
        <item x="3572"/>
        <item x="1293"/>
        <item x="1668"/>
        <item x="58"/>
        <item x="2099"/>
        <item x="1111"/>
        <item x="645"/>
        <item x="4596"/>
        <item x="319"/>
        <item x="4686"/>
        <item x="4063"/>
        <item x="2014"/>
        <item x="206"/>
        <item x="789"/>
        <item x="4453"/>
        <item x="4446"/>
        <item x="3085"/>
        <item x="2476"/>
        <item x="1428"/>
        <item x="1222"/>
        <item x="906"/>
        <item x="3653"/>
        <item x="1210"/>
        <item x="3124"/>
        <item x="3803"/>
        <item x="1604"/>
        <item x="2742"/>
        <item x="3869"/>
        <item x="4603"/>
        <item x="401"/>
        <item x="3664"/>
        <item x="2755"/>
        <item x="1418"/>
        <item x="4028"/>
        <item x="3517"/>
        <item x="1763"/>
        <item x="1708"/>
        <item x="2342"/>
        <item x="564"/>
        <item x="3037"/>
        <item x="1761"/>
        <item x="4340"/>
        <item x="2754"/>
        <item x="4806"/>
        <item x="1734"/>
        <item x="3314"/>
        <item x="509"/>
        <item x="750"/>
        <item x="1855"/>
        <item x="2856"/>
        <item x="309"/>
        <item x="3367"/>
        <item x="3376"/>
        <item x="2050"/>
        <item x="1611"/>
        <item x="31"/>
        <item x="4604"/>
        <item x="1266"/>
        <item x="2055"/>
        <item x="946"/>
        <item x="2472"/>
        <item x="1030"/>
        <item x="3612"/>
        <item x="987"/>
        <item x="3550"/>
        <item x="3768"/>
        <item x="2540"/>
        <item x="1960"/>
        <item x="545"/>
        <item x="2927"/>
        <item x="4544"/>
        <item x="2457"/>
        <item x="1310"/>
        <item x="1005"/>
        <item x="2910"/>
        <item x="1364"/>
        <item x="4639"/>
        <item x="4611"/>
        <item x="4672"/>
        <item x="3577"/>
        <item x="2125"/>
        <item x="3371"/>
        <item x="1731"/>
        <item x="535"/>
        <item x="4752"/>
        <item x="1953"/>
        <item x="520"/>
        <item x="4463"/>
        <item x="3644"/>
        <item x="1083"/>
        <item x="3337"/>
        <item x="3823"/>
        <item x="2970"/>
        <item x="654"/>
        <item x="3770"/>
        <item x="453"/>
        <item x="1305"/>
        <item x="3175"/>
        <item x="3840"/>
        <item x="780"/>
        <item x="2083"/>
        <item x="2062"/>
        <item x="3914"/>
        <item x="1773"/>
        <item x="4525"/>
        <item x="3721"/>
        <item x="3145"/>
        <item x="2335"/>
        <item x="3062"/>
        <item x="1038"/>
        <item x="667"/>
        <item x="815"/>
        <item x="2764"/>
        <item x="3833"/>
        <item x="2114"/>
        <item x="3600"/>
        <item x="1813"/>
        <item x="729"/>
        <item x="3361"/>
        <item x="1460"/>
        <item x="3982"/>
        <item x="3903"/>
        <item x="3871"/>
        <item x="3054"/>
        <item x="1052"/>
        <item x="1849"/>
        <item x="3017"/>
        <item x="2726"/>
        <item x="1547"/>
        <item x="266"/>
        <item x="1685"/>
        <item x="1047"/>
        <item x="4218"/>
        <item x="3821"/>
        <item x="4124"/>
        <item x="2445"/>
        <item x="2868"/>
        <item x="3035"/>
        <item x="1271"/>
        <item x="3960"/>
        <item x="2092"/>
        <item x="3760"/>
        <item x="3897"/>
        <item x="895"/>
        <item x="1202"/>
        <item x="1958"/>
        <item x="1912"/>
        <item x="2762"/>
        <item x="3267"/>
        <item x="4588"/>
        <item x="3750"/>
        <item x="1899"/>
        <item x="197"/>
        <item x="4855"/>
        <item x="1283"/>
        <item x="437"/>
        <item x="4101"/>
        <item x="2203"/>
        <item x="4290"/>
        <item x="3822"/>
        <item x="3648"/>
        <item x="4208"/>
        <item x="4943"/>
        <item x="3649"/>
        <item x="2635"/>
        <item x="2380"/>
        <item x="1340"/>
        <item x="531"/>
        <item x="504"/>
        <item x="941"/>
        <item x="657"/>
        <item x="3626"/>
        <item x="208"/>
        <item x="3358"/>
        <item x="1332"/>
        <item x="2923"/>
        <item x="1268"/>
        <item x="2661"/>
        <item x="1794"/>
        <item x="3424"/>
        <item x="897"/>
        <item x="1605"/>
        <item x="632"/>
        <item x="2878"/>
        <item x="2364"/>
        <item x="1699"/>
        <item x="3324"/>
        <item x="681"/>
        <item x="802"/>
        <item x="4902"/>
        <item x="14"/>
        <item x="4896"/>
        <item x="3941"/>
        <item x="4783"/>
        <item x="1151"/>
        <item x="4065"/>
        <item x="938"/>
        <item x="1782"/>
        <item x="1490"/>
        <item x="1633"/>
        <item x="4973"/>
        <item x="4312"/>
        <item x="4670"/>
        <item x="3536"/>
        <item x="120"/>
        <item x="2628"/>
        <item x="3543"/>
        <item x="3209"/>
        <item x="2695"/>
        <item x="4205"/>
        <item x="193"/>
        <item x="2066"/>
        <item x="3073"/>
        <item x="4130"/>
        <item x="116"/>
        <item x="2562"/>
        <item x="2484"/>
        <item x="1557"/>
        <item x="3279"/>
        <item x="1650"/>
        <item x="2913"/>
        <item x="4448"/>
        <item x="287"/>
        <item x="3554"/>
        <item x="2957"/>
        <item x="224"/>
        <item x="377"/>
        <item x="3091"/>
        <item x="253"/>
        <item x="3951"/>
        <item x="2662"/>
        <item x="4678"/>
        <item x="1570"/>
        <item x="110"/>
        <item x="2498"/>
        <item x="322"/>
        <item x="3151"/>
        <item x="2890"/>
        <item x="414"/>
        <item x="2054"/>
        <item x="271"/>
        <item x="467"/>
        <item x="2935"/>
        <item x="706"/>
        <item x="3181"/>
        <item x="3021"/>
        <item x="1714"/>
        <item x="2321"/>
        <item x="3049"/>
        <item x="2814"/>
        <item x="1950"/>
        <item x="3469"/>
        <item x="2312"/>
        <item x="1526"/>
        <item x="1879"/>
        <item x="975"/>
        <item x="3777"/>
        <item x="3599"/>
        <item x="1737"/>
        <item x="3317"/>
        <item x="730"/>
        <item x="738"/>
        <item x="1162"/>
        <item x="1084"/>
        <item x="2642"/>
        <item x="1705"/>
        <item x="167"/>
        <item x="2068"/>
        <item x="515"/>
        <item x="1453"/>
        <item x="747"/>
        <item x="683"/>
        <item x="239"/>
        <item x="829"/>
        <item x="2643"/>
        <item x="3348"/>
        <item x="728"/>
        <item x="1285"/>
        <item x="4158"/>
        <item x="3961"/>
        <item x="3702"/>
        <item x="2741"/>
        <item x="3059"/>
        <item x="2757"/>
        <item x="3792"/>
        <item x="1415"/>
        <item x="431"/>
        <item x="3695"/>
        <item x="4245"/>
        <item x="3654"/>
        <item x="1359"/>
        <item x="4097"/>
        <item x="1500"/>
        <item x="325"/>
        <item x="2345"/>
        <item x="1917"/>
        <item x="890"/>
        <item x="4183"/>
        <item x="3190"/>
        <item x="1932"/>
        <item x="2672"/>
        <item x="2438"/>
        <item x="2414"/>
        <item x="623"/>
        <item x="4377"/>
        <item x="2282"/>
        <item x="660"/>
        <item x="1727"/>
        <item x="1107"/>
        <item x="2994"/>
        <item x="598"/>
        <item x="3113"/>
        <item x="1206"/>
        <item x="3067"/>
        <item x="1733"/>
        <item x="3971"/>
        <item x="3919"/>
        <item x="656"/>
        <item x="3082"/>
        <item x="62"/>
        <item x="2035"/>
        <item x="3188"/>
        <item x="2406"/>
        <item x="1252"/>
        <item x="3349"/>
        <item x="3908"/>
        <item x="2815"/>
        <item x="835"/>
        <item x="2272"/>
        <item x="2013"/>
        <item x="1136"/>
        <item x="874"/>
        <item x="2749"/>
        <item x="398"/>
        <item x="1231"/>
        <item x="4746"/>
        <item x="4763"/>
        <item x="4599"/>
        <item x="3333"/>
        <item x="2674"/>
        <item x="4556"/>
        <item x="3583"/>
        <item x="1906"/>
        <item x="475"/>
        <item x="1515"/>
        <item x="3922"/>
        <item x="2031"/>
        <item x="492"/>
        <item x="2967"/>
        <item x="1051"/>
        <item x="1524"/>
        <item x="3564"/>
        <item x="2100"/>
        <item x="847"/>
        <item x="1275"/>
        <item x="4184"/>
        <item x="4680"/>
        <item x="3588"/>
        <item x="748"/>
        <item x="4873"/>
        <item x="787"/>
        <item x="3825"/>
        <item x="3241"/>
        <item x="862"/>
        <item x="1598"/>
        <item x="209"/>
        <item x="2242"/>
        <item x="2589"/>
        <item x="743"/>
        <item x="1592"/>
        <item x="3570"/>
        <item x="4647"/>
        <item x="2177"/>
        <item x="2901"/>
        <item x="3771"/>
        <item x="4054"/>
        <item x="3176"/>
        <item x="3134"/>
        <item x="2145"/>
        <item x="4269"/>
        <item x="2428"/>
        <item x="907"/>
        <item x="2314"/>
        <item x="2372"/>
        <item x="2571"/>
        <item x="3446"/>
        <item x="337"/>
        <item x="4607"/>
        <item x="1211"/>
        <item x="1146"/>
        <item x="4745"/>
        <item x="4893"/>
        <item x="2732"/>
        <item x="2346"/>
        <item x="482"/>
        <item x="4580"/>
        <item x="4486"/>
        <item x="1693"/>
        <item x="1044"/>
        <item x="452"/>
        <item x="1717"/>
        <item x="4071"/>
        <item x="1025"/>
        <item x="265"/>
        <item x="673"/>
        <item x="2717"/>
        <item x="3722"/>
        <item x="2513"/>
        <item x="1602"/>
        <item x="3103"/>
        <item x="635"/>
        <item x="2969"/>
        <item x="4284"/>
        <item x="2499"/>
        <item x="3186"/>
        <item x="1601"/>
        <item x="3743"/>
        <item x="1965"/>
        <item x="2658"/>
        <item x="3430"/>
        <item x="2283"/>
        <item x="995"/>
        <item x="3544"/>
        <item x="4390"/>
        <item x="225"/>
        <item x="3142"/>
        <item x="2227"/>
        <item x="353"/>
        <item x="3697"/>
        <item x="2706"/>
        <item x="262"/>
        <item x="2037"/>
        <item x="3629"/>
        <item x="3625"/>
        <item x="587"/>
        <item x="1728"/>
        <item x="416"/>
        <item x="2279"/>
        <item x="1929"/>
        <item x="4720"/>
        <item x="4407"/>
        <item x="4056"/>
        <item x="2735"/>
        <item x="899"/>
        <item x="100"/>
        <item x="4319"/>
        <item x="4318"/>
        <item x="3888"/>
        <item x="2529"/>
        <item x="736"/>
        <item x="4924"/>
        <item x="877"/>
        <item x="562"/>
        <item x="3432"/>
        <item x="4078"/>
        <item x="1641"/>
        <item x="811"/>
        <item x="2687"/>
        <item x="2286"/>
        <item x="4155"/>
        <item x="633"/>
        <item x="3046"/>
        <item x="2038"/>
        <item x="721"/>
        <item x="4847"/>
        <item x="1372"/>
        <item x="980"/>
        <item x="49"/>
        <item x="2137"/>
        <item x="4571"/>
        <item x="4386"/>
        <item x="106"/>
        <item x="2852"/>
        <item x="4625"/>
        <item x="682"/>
        <item x="1118"/>
        <item x="4539"/>
        <item x="4511"/>
        <item x="2210"/>
        <item x="1659"/>
        <item x="2130"/>
        <item x="2928"/>
        <item x="3224"/>
        <item x="1548"/>
        <item x="2297"/>
        <item x="409"/>
        <item x="4869"/>
        <item x="4005"/>
        <item x="4513"/>
        <item x="4572"/>
        <item x="1786"/>
        <item x="1291"/>
        <item x="1502"/>
        <item x="4628"/>
        <item x="3404"/>
        <item x="2220"/>
        <item x="3519"/>
        <item x="4821"/>
        <item x="1088"/>
        <item x="1656"/>
        <item x="4251"/>
        <item x="4878"/>
        <item x="879"/>
        <item x="3915"/>
        <item x="173"/>
        <item x="1923"/>
        <item x="3274"/>
        <item x="4524"/>
        <item x="257"/>
        <item x="1762"/>
        <item x="4166"/>
        <item x="3574"/>
        <item x="1438"/>
        <item x="3921"/>
        <item x="4859"/>
        <item x="4828"/>
        <item x="3807"/>
        <item x="4388"/>
        <item x="3287"/>
        <item x="2295"/>
        <item x="2117"/>
        <item x="1247"/>
        <item x="3366"/>
        <item x="242"/>
        <item x="4445"/>
        <item x="1517"/>
        <item x="3299"/>
        <item x="1736"/>
        <item x="1904"/>
        <item x="1968"/>
        <item x="4363"/>
        <item x="1164"/>
        <item x="4116"/>
        <item x="194"/>
        <item x="796"/>
        <item x="3400"/>
        <item x="3954"/>
        <item x="1636"/>
        <item x="3005"/>
        <item x="4564"/>
        <item x="4070"/>
        <item x="439"/>
        <item x="2614"/>
        <item x="372"/>
        <item x="1344"/>
        <item x="2437"/>
        <item x="2689"/>
        <item x="3399"/>
        <item x="321"/>
        <item x="56"/>
        <item x="837"/>
        <item x="1353"/>
        <item x="4475"/>
        <item x="2493"/>
        <item x="2908"/>
        <item x="4288"/>
        <item x="1510"/>
        <item x="2828"/>
        <item x="3343"/>
        <item x="2215"/>
        <item x="3952"/>
        <item x="1574"/>
        <item x="3748"/>
        <item x="480"/>
        <item x="1179"/>
        <item x="3140"/>
        <item x="639"/>
        <item x="663"/>
        <item x="4793"/>
        <item x="3639"/>
        <item x="4395"/>
        <item x="3813"/>
        <item x="855"/>
        <item x="2044"/>
        <item x="3470"/>
        <item x="241"/>
        <item x="333"/>
        <item x="4784"/>
        <item x="4912"/>
        <item x="3305"/>
        <item x="954"/>
        <item x="1581"/>
        <item x="1313"/>
        <item x="3273"/>
        <item x="793"/>
        <item x="2139"/>
        <item x="2867"/>
        <item x="3412"/>
        <item x="1843"/>
        <item x="4473"/>
        <item x="274"/>
        <item x="4894"/>
        <item x="1430"/>
        <item x="4707"/>
        <item x="630"/>
        <item x="1702"/>
        <item x="713"/>
        <item x="3256"/>
        <item x="483"/>
        <item x="1757"/>
        <item x="3332"/>
        <item x="2516"/>
        <item x="1388"/>
        <item x="1042"/>
        <item x="707"/>
        <item x="2711"/>
        <item x="4163"/>
        <item x="4430"/>
        <item x="1055"/>
        <item x="3981"/>
        <item x="3106"/>
        <item x="1343"/>
        <item x="601"/>
        <item x="920"/>
        <item x="3857"/>
        <item x="2743"/>
        <item x="2053"/>
        <item x="933"/>
        <item x="3735"/>
        <item x="371"/>
        <item x="4337"/>
        <item x="4842"/>
        <item x="4332"/>
        <item x="3434"/>
        <item x="3537"/>
        <item x="2308"/>
        <item x="4102"/>
        <item x="345"/>
        <item x="3620"/>
        <item x="3643"/>
        <item x="712"/>
        <item x="1225"/>
        <item x="2623"/>
        <item x="4389"/>
        <item x="2686"/>
        <item x="1541"/>
        <item x="612"/>
        <item x="1152"/>
        <item x="762"/>
        <item x="3746"/>
        <item x="3535"/>
        <item x="1103"/>
        <item x="118"/>
        <item x="4595"/>
        <item x="993"/>
        <item x="4798"/>
        <item x="3966"/>
        <item x="3689"/>
        <item x="4881"/>
        <item x="4553"/>
        <item x="1832"/>
        <item x="1160"/>
        <item x="2154"/>
        <item x="4777"/>
        <item x="4311"/>
        <item x="3442"/>
        <item x="1854"/>
        <item x="4255"/>
        <item x="1898"/>
        <item x="785"/>
        <item x="4721"/>
        <item x="4570"/>
        <item x="4195"/>
        <item x="3609"/>
        <item x="3230"/>
        <item x="1640"/>
        <item x="4898"/>
        <item x="649"/>
        <item x="2534"/>
        <item x="2373"/>
        <item x="205"/>
        <item x="168"/>
        <item x="3234"/>
        <item x="4032"/>
        <item x="1692"/>
        <item x="1212"/>
        <item x="1442"/>
        <item x="3509"/>
        <item x="2841"/>
        <item x="2506"/>
        <item x="4956"/>
        <item x="4871"/>
        <item x="2200"/>
        <item x="1427"/>
        <item x="2212"/>
        <item x="4770"/>
        <item x="64"/>
        <item x="4787"/>
        <item x="4263"/>
        <item x="1443"/>
        <item x="3131"/>
        <item x="2176"/>
        <item x="1125"/>
        <item x="2121"/>
        <item x="4410"/>
        <item x="2225"/>
        <item x="1006"/>
        <item x="3959"/>
        <item x="3207"/>
        <item x="4984"/>
        <item x="477"/>
        <item x="3675"/>
        <item x="2287"/>
        <item x="2058"/>
        <item x="940"/>
        <item x="2989"/>
        <item x="2064"/>
        <item x="4574"/>
        <item x="2323"/>
        <item x="3328"/>
        <item x="765"/>
        <item x="1015"/>
        <item x="1867"/>
        <item x="4198"/>
        <item x="2461"/>
        <item x="2097"/>
        <item x="33"/>
        <item x="2705"/>
        <item x="4708"/>
        <item x="3156"/>
        <item x="3622"/>
        <item x="2093"/>
        <item x="851"/>
        <item x="2157"/>
        <item x="4418"/>
        <item x="4979"/>
        <item x="699"/>
        <item x="3027"/>
        <item x="745"/>
        <item x="1781"/>
        <item x="4227"/>
        <item x="2172"/>
        <item x="4931"/>
        <item x="648"/>
        <item x="1984"/>
        <item x="4638"/>
        <item x="4316"/>
        <item x="373"/>
        <item x="4815"/>
        <item x="4342"/>
        <item x="478"/>
        <item x="3365"/>
        <item x="1181"/>
        <item x="3866"/>
        <item x="4397"/>
        <item x="4967"/>
        <item x="4968"/>
        <item x="4648"/>
        <item x="666"/>
        <item x="4110"/>
        <item x="382"/>
        <item x="4017"/>
        <item x="2477"/>
        <item x="2569"/>
        <item x="4673"/>
        <item x="4330"/>
        <item x="200"/>
        <item x="3271"/>
        <item x="2464"/>
        <item x="617"/>
        <item x="3117"/>
        <item x="4535"/>
        <item x="2480"/>
        <item x="4341"/>
        <item x="1060"/>
        <item x="468"/>
        <item x="3834"/>
        <item x="4142"/>
        <item x="1459"/>
        <item x="2318"/>
        <item x="3048"/>
        <item x="1424"/>
        <item x="1154"/>
        <item x="1791"/>
        <item x="4436"/>
        <item x="3030"/>
        <item x="4526"/>
        <item x="329"/>
        <item x="585"/>
        <item x="2649"/>
        <item x="87"/>
        <item x="4191"/>
        <item x="4939"/>
        <item x="1989"/>
        <item x="15"/>
        <item x="4948"/>
        <item x="2319"/>
        <item x="2045"/>
        <item x="4920"/>
        <item x="4329"/>
        <item x="955"/>
        <item x="770"/>
        <item x="3084"/>
        <item x="2224"/>
        <item x="3231"/>
        <item x="4104"/>
        <item x="4660"/>
        <item x="4181"/>
        <item x="2771"/>
        <item x="2698"/>
        <item x="4076"/>
        <item x="3136"/>
        <item x="99"/>
        <item x="4123"/>
        <item x="4749"/>
        <item x="481"/>
        <item x="1244"/>
        <item x="1545"/>
        <item x="2625"/>
        <item x="992"/>
        <item x="2389"/>
        <item x="1292"/>
        <item x="356"/>
        <item x="1040"/>
        <item x="3876"/>
        <item x="327"/>
        <item x="4452"/>
        <item x="2288"/>
        <item x="435"/>
        <item x="217"/>
        <item x="4654"/>
        <item x="618"/>
        <item x="4963"/>
        <item x="1363"/>
        <item x="646"/>
        <item x="1172"/>
        <item x="4497"/>
        <item x="364"/>
        <item x="3294"/>
        <item x="3828"/>
        <item x="1495"/>
        <item x="2992"/>
        <item x="3108"/>
        <item x="3690"/>
        <item x="1909"/>
        <item x="1963"/>
        <item x="861"/>
        <item x="1844"/>
        <item x="4254"/>
        <item x="3589"/>
        <item x="19"/>
        <item x="4925"/>
        <item x="4460"/>
        <item x="4040"/>
        <item x="3946"/>
        <item x="2017"/>
        <item x="4424"/>
        <item x="1064"/>
        <item x="2783"/>
        <item x="2181"/>
        <item x="1755"/>
        <item x="2188"/>
        <item x="2576"/>
        <item x="2691"/>
        <item x="968"/>
        <item x="3437"/>
        <item x="1352"/>
        <item x="3862"/>
        <item x="2458"/>
        <item x="3100"/>
        <item x="4915"/>
        <item x="3377"/>
        <item x="1304"/>
        <item x="2394"/>
        <item x="1730"/>
        <item x="1309"/>
        <item x="964"/>
        <item x="4726"/>
        <item x="602"/>
        <item x="3490"/>
        <item x="3717"/>
        <item x="4084"/>
        <item x="3853"/>
        <item x="2933"/>
        <item x="3521"/>
        <item x="852"/>
        <item x="1603"/>
        <item x="3213"/>
        <item x="201"/>
        <item x="4493"/>
        <item x="4137"/>
        <item x="1246"/>
        <item x="653"/>
        <item x="4369"/>
        <item x="4174"/>
        <item x="2016"/>
        <item x="4356"/>
        <item x="4949"/>
        <item x="1787"/>
        <item x="3846"/>
        <item x="1796"/>
        <item x="774"/>
        <item x="2156"/>
        <item x="161"/>
        <item x="1947"/>
        <item x="306"/>
        <item x="1237"/>
        <item x="3728"/>
        <item x="4826"/>
        <item x="950"/>
        <item x="1180"/>
        <item x="2158"/>
        <item x="3879"/>
        <item x="93"/>
        <item x="2165"/>
        <item x="3503"/>
        <item x="3488"/>
        <item x="1053"/>
        <item x="3761"/>
        <item x="1078"/>
        <item x="4703"/>
        <item x="3896"/>
        <item x="2722"/>
        <item x="1220"/>
        <item x="4439"/>
        <item x="4704"/>
        <item x="2343"/>
        <item x="924"/>
        <item x="2605"/>
        <item x="643"/>
        <item x="1993"/>
        <item x="2193"/>
        <item x="3566"/>
        <item x="2796"/>
        <item x="3578"/>
        <item x="1713"/>
        <item x="3193"/>
        <item x="411"/>
        <item x="549"/>
        <item x="2341"/>
        <item x="4750"/>
        <item x="3670"/>
        <item x="4018"/>
        <item x="2942"/>
        <item x="2784"/>
        <item x="3182"/>
        <item x="2147"/>
        <item x="4030"/>
        <item x="1689"/>
        <item x="512"/>
        <item x="1138"/>
        <item x="1501"/>
        <item x="4080"/>
        <item x="4689"/>
        <item x="1769"/>
        <item x="3471"/>
        <item x="2829"/>
        <item x="2919"/>
        <item x="1663"/>
        <item x="3023"/>
        <item x="4264"/>
        <item x="4459"/>
        <item x="996"/>
        <item x="3033"/>
        <item x="152"/>
        <item x="2116"/>
        <item x="250"/>
        <item x="3522"/>
        <item x="3452"/>
        <item x="4887"/>
        <item x="436"/>
        <item x="2488"/>
        <item x="4399"/>
        <item x="4577"/>
        <item x="1378"/>
        <item x="2102"/>
        <item x="1454"/>
        <item x="4136"/>
        <item x="4835"/>
        <item x="1300"/>
        <item x="2363"/>
        <item x="231"/>
        <item x="393"/>
        <item x="917"/>
        <item x="2787"/>
        <item x="2265"/>
        <item x="4849"/>
        <item x="3281"/>
        <item x="982"/>
        <item x="1400"/>
        <item x="2292"/>
        <item x="1969"/>
        <item x="4336"/>
        <item x="284"/>
        <item x="4219"/>
        <item x="2995"/>
        <item x="1128"/>
        <item x="4476"/>
        <item x="3597"/>
        <item x="1009"/>
        <item x="4131"/>
        <item x="4586"/>
        <item x="4077"/>
        <item x="2487"/>
        <item x="1672"/>
        <item x="737"/>
        <item x="3480"/>
        <item x="246"/>
        <item x="4592"/>
        <item x="2248"/>
        <item x="4649"/>
        <item x="2520"/>
        <item x="2028"/>
        <item x="709"/>
        <item x="4799"/>
        <item x="1749"/>
        <item x="3875"/>
        <item x="2026"/>
        <item x="3963"/>
        <item x="4145"/>
        <item x="1110"/>
        <item x="522"/>
        <item x="4685"/>
        <item x="2478"/>
        <item x="102"/>
        <item x="3485"/>
        <item x="1190"/>
        <item x="1019"/>
        <item x="2845"/>
        <item x="83"/>
        <item x="3713"/>
        <item x="1568"/>
        <item x="4338"/>
        <item x="4346"/>
        <item x="1422"/>
        <item x="3338"/>
        <item x="4946"/>
        <item x="3408"/>
        <item x="2907"/>
        <item x="3501"/>
        <item x="983"/>
        <item x="1241"/>
        <item x="4742"/>
        <item x="1273"/>
        <item x="3816"/>
        <item x="600"/>
        <item x="884"/>
        <item x="2036"/>
        <item x="1918"/>
        <item x="3916"/>
        <item x="446"/>
        <item x="2258"/>
        <item x="3967"/>
        <item x="4365"/>
        <item x="2654"/>
        <item x="3507"/>
        <item x="3074"/>
        <item x="568"/>
        <item x="1687"/>
        <item x="4062"/>
        <item x="3590"/>
        <item x="4161"/>
        <item x="1816"/>
        <item x="2324"/>
        <item x="1801"/>
        <item x="2155"/>
        <item x="1384"/>
        <item x="4121"/>
        <item x="4353"/>
        <item x="1263"/>
        <item x="3944"/>
        <item x="2524"/>
        <item x="3700"/>
        <item x="1858"/>
        <item x="4919"/>
        <item x="4766"/>
        <item x="3460"/>
        <item x="1829"/>
        <item x="4876"/>
        <item x="3089"/>
        <item x="1856"/>
        <item x="1213"/>
        <item x="2945"/>
        <item x="324"/>
        <item x="4834"/>
        <item x="1934"/>
        <item x="2327"/>
        <item x="3617"/>
        <item x="2231"/>
        <item x="1150"/>
        <item x="908"/>
        <item x="1280"/>
        <item x="2175"/>
        <item x="2924"/>
        <item x="4935"/>
        <item x="1808"/>
        <item x="1023"/>
        <item x="1106"/>
        <item x="1070"/>
        <item x="2235"/>
        <item x="2098"/>
        <item x="4892"/>
        <item x="2229"/>
        <item x="2937"/>
        <item x="1063"/>
        <item x="2162"/>
        <item x="3736"/>
        <item x="1327"/>
        <item x="1077"/>
        <item x="803"/>
        <item x="4958"/>
        <item x="1664"/>
        <item x="3881"/>
        <item x="4718"/>
        <item x="1644"/>
        <item x="1178"/>
        <item x="3477"/>
        <item x="518"/>
        <item x="4454"/>
        <item x="4844"/>
        <item x="1679"/>
        <item x="3900"/>
        <item x="3500"/>
        <item x="3222"/>
        <item x="3194"/>
        <item x="1001"/>
        <item x="1493"/>
        <item x="4188"/>
        <item x="1607"/>
        <item x="2834"/>
        <item x="132"/>
        <item x="502"/>
        <item x="4886"/>
        <item x="629"/>
        <item x="2779"/>
        <item x="1330"/>
        <item x="3458"/>
        <item x="3533"/>
        <item x="4026"/>
        <item x="669"/>
        <item x="2006"/>
        <item x="1788"/>
        <item x="674"/>
        <item x="2303"/>
        <item x="4824"/>
        <item x="383"/>
        <item x="1520"/>
        <item x="1394"/>
        <item x="3448"/>
        <item x="2922"/>
        <item x="2403"/>
        <item x="2375"/>
        <item x="4095"/>
        <item x="1253"/>
        <item x="4048"/>
        <item x="694"/>
        <item x="953"/>
        <item x="3465"/>
        <item x="1819"/>
        <item x="3793"/>
        <item x="4250"/>
        <item x="412"/>
        <item x="2882"/>
        <item x="2629"/>
        <item x="1002"/>
        <item x="883"/>
        <item x="2619"/>
        <item x="18"/>
        <item x="2556"/>
        <item x="4022"/>
        <item x="1935"/>
        <item x="1039"/>
        <item x="3431"/>
        <item x="177"/>
        <item x="2322"/>
        <item x="1037"/>
        <item x="2682"/>
        <item x="1371"/>
        <item x="2298"/>
        <item x="4630"/>
        <item x="597"/>
        <item x="1704"/>
        <item x="684"/>
        <item x="445"/>
        <item x="4426"/>
        <item x="3031"/>
        <item x="844"/>
        <item x="881"/>
        <item x="1142"/>
        <item x="754"/>
        <item x="131"/>
        <item x="138"/>
        <item x="4425"/>
        <item x="3487"/>
        <item x="4281"/>
        <item x="2639"/>
        <item x="4545"/>
        <item x="3339"/>
        <item x="3877"/>
        <item x="3627"/>
        <item x="942"/>
        <item x="2473"/>
        <item x="1637"/>
        <item x="1119"/>
        <item x="2107"/>
        <item x="4655"/>
        <item x="2549"/>
        <item x="3925"/>
        <item x="472"/>
        <item x="328"/>
        <item x="4959"/>
        <item x="3340"/>
        <item x="2792"/>
        <item x="4866"/>
        <item x="4578"/>
        <item x="4631"/>
        <item x="2541"/>
        <item x="2884"/>
        <item x="3841"/>
        <item x="2257"/>
        <item x="4147"/>
        <item x="4976"/>
        <item x="3878"/>
        <item x="2593"/>
        <item x="3043"/>
        <item x="4989"/>
        <item x="3347"/>
        <item x="3755"/>
        <item x="547"/>
        <item x="1666"/>
        <item x="1207"/>
        <item x="4796"/>
        <item x="3935"/>
        <item x="2416"/>
        <item x="4909"/>
        <item x="3184"/>
        <item x="4412"/>
        <item x="1341"/>
        <item x="59"/>
        <item x="2459"/>
        <item x="665"/>
        <item x="4699"/>
        <item x="3992"/>
        <item x="150"/>
        <item x="2739"/>
        <item x="4008"/>
        <item x="1426"/>
        <item x="2714"/>
        <item x="878"/>
        <item x="797"/>
        <item x="4265"/>
        <item x="2986"/>
        <item x="4411"/>
        <item x="2412"/>
        <item x="4216"/>
        <item x="1597"/>
        <item x="842"/>
        <item x="3320"/>
        <item x="4863"/>
        <item x="1139"/>
        <item x="523"/>
        <item x="627"/>
        <item x="4626"/>
        <item x="360"/>
        <item x="3351"/>
        <item x="2313"/>
        <item x="350"/>
        <item x="647"/>
        <item x="4942"/>
        <item x="4461"/>
        <item x="3329"/>
        <item x="1243"/>
        <item x="4379"/>
        <item x="3594"/>
        <item x="447"/>
        <item x="710"/>
        <item x="358"/>
        <item x="2233"/>
        <item x="486"/>
        <item x="571"/>
        <item x="749"/>
        <item x="2694"/>
        <item x="2047"/>
        <item x="347"/>
        <item x="3932"/>
        <item x="3890"/>
        <item x="4941"/>
        <item x="2902"/>
        <item x="2671"/>
        <item x="4514"/>
        <item x="3297"/>
        <item x="3354"/>
        <item x="896"/>
        <item x="165"/>
        <item x="1575"/>
        <item x="4951"/>
        <item x="103"/>
        <item x="1208"/>
        <item x="1393"/>
        <item x="2360"/>
        <item x="984"/>
        <item x="714"/>
        <item x="1859"/>
        <item x="422"/>
        <item x="423"/>
        <item x="2306"/>
        <item x="3802"/>
        <item x="2565"/>
        <item x="1176"/>
        <item x="2392"/>
        <item x="1716"/>
        <item x="3216"/>
        <item x="4683"/>
        <item x="3028"/>
        <item x="2221"/>
        <item x="2331"/>
        <item x="4126"/>
        <item x="579"/>
        <item x="4472"/>
        <item x="2612"/>
        <item x="3812"/>
        <item x="3745"/>
        <item x="3804"/>
        <item x="611"/>
        <item x="2844"/>
        <item x="3303"/>
        <item x="2255"/>
        <item x="2892"/>
        <item x="4374"/>
        <item x="1931"/>
        <item x="3623"/>
        <item x="1123"/>
        <item x="753"/>
        <item x="573"/>
        <item x="4502"/>
        <item x="1420"/>
        <item x="4593"/>
        <item x="4518"/>
        <item x="1398"/>
        <item x="2769"/>
        <item x="2773"/>
        <item x="1983"/>
        <item x="2440"/>
        <item x="4600"/>
        <item x="723"/>
        <item x="2679"/>
        <item x="2071"/>
        <item x="1754"/>
        <item x="2370"/>
        <item x="3880"/>
        <item x="1563"/>
        <item x="2043"/>
        <item x="3511"/>
        <item x="4014"/>
        <item x="73"/>
        <item x="546"/>
        <item x="1100"/>
        <item x="4713"/>
        <item x="4705"/>
        <item x="4548"/>
        <item x="3096"/>
        <item x="3086"/>
        <item x="1445"/>
        <item x="3407"/>
        <item x="3083"/>
        <item x="1768"/>
        <item x="864"/>
        <item x="2998"/>
        <item x="2552"/>
        <item x="2069"/>
        <item x="4540"/>
        <item x="604"/>
        <item x="4889"/>
        <item x="3381"/>
        <item x="4180"/>
        <item x="1991"/>
        <item x="4458"/>
        <item x="2"/>
        <item x="4812"/>
        <item x="1357"/>
        <item x="2975"/>
        <item x="739"/>
        <item x="174"/>
        <item x="1584"/>
        <item x="1676"/>
        <item x="3975"/>
        <item x="4910"/>
        <item x="834"/>
        <item x="1519"/>
        <item x="1465"/>
        <item x="1756"/>
        <item x="1651"/>
        <item x="2216"/>
        <item x="4499"/>
        <item x="2425"/>
        <item x="479"/>
        <item x="1759"/>
        <item x="466"/>
        <item x="3660"/>
        <item x="3139"/>
        <item x="2133"/>
        <item x="4308"/>
        <item x="1228"/>
        <item x="3036"/>
        <item x="3285"/>
        <item x="3259"/>
        <item x="4681"/>
        <item x="2442"/>
        <item x="4262"/>
        <item x="2113"/>
        <item x="3468"/>
        <item x="3164"/>
        <item x="4317"/>
        <item x="1870"/>
        <item x="2653"/>
        <item x="3301"/>
        <item x="3022"/>
        <item x="717"/>
        <item x="3650"/>
        <item x="4827"/>
        <item x="4740"/>
        <item x="2981"/>
        <item x="247"/>
        <item x="799"/>
        <item x="2060"/>
        <item x="1455"/>
        <item x="3003"/>
        <item x="2843"/>
        <item x="3970"/>
        <item x="335"/>
        <item x="4052"/>
        <item x="1245"/>
        <item x="180"/>
        <item x="2190"/>
        <item x="538"/>
        <item x="254"/>
        <item x="1857"/>
        <item x="1480"/>
        <item x="1383"/>
        <item x="1718"/>
        <item x="2302"/>
        <item x="3704"/>
        <item x="1124"/>
        <item x="3886"/>
        <item x="608"/>
        <item x="910"/>
        <item x="1092"/>
        <item x="3353"/>
        <item x="1036"/>
        <item x="3356"/>
        <item x="2891"/>
        <item x="2774"/>
        <item x="1976"/>
        <item x="1056"/>
        <item x="2914"/>
        <item x="3819"/>
        <item x="4402"/>
        <item x="2830"/>
        <item x="3069"/>
        <item x="1166"/>
        <item x="4322"/>
        <item x="413"/>
        <item x="4360"/>
        <item x="2997"/>
        <item x="718"/>
        <item x="698"/>
        <item x="3789"/>
        <item x="488"/>
        <item x="2766"/>
        <item x="2509"/>
        <item x="4618"/>
        <item x="490"/>
        <item x="2504"/>
        <item x="2586"/>
        <item x="1835"/>
        <item x="2096"/>
        <item x="4209"/>
        <item x="692"/>
        <item x="3120"/>
        <item x="4013"/>
        <item x="301"/>
        <item x="593"/>
        <item x="961"/>
        <item x="4813"/>
        <item x="965"/>
        <item x="2804"/>
        <item x="4352"/>
        <item x="2511"/>
        <item x="1665"/>
        <item x="4598"/>
        <item x="3703"/>
        <item x="4980"/>
        <item x="1098"/>
        <item x="794"/>
        <item x="2294"/>
        <item x="2261"/>
        <item x="1996"/>
        <item x="1670"/>
        <item x="1456"/>
        <item x="3618"/>
        <item x="2164"/>
        <item x="505"/>
        <item x="2419"/>
        <item x="1678"/>
        <item x="199"/>
        <item x="2492"/>
        <item x="4833"/>
        <item x="4917"/>
        <item x="339"/>
        <item x="1390"/>
        <item x="945"/>
        <item x="2135"/>
        <item x="3014"/>
        <item x="4691"/>
        <item x="2395"/>
        <item x="1516"/>
        <item x="603"/>
        <item x="1803"/>
        <item x="3313"/>
        <item x="2793"/>
        <item x="1955"/>
        <item x="4890"/>
        <item x="3838"/>
        <item x="1722"/>
        <item x="1508"/>
        <item x="876"/>
        <item x="2581"/>
        <item x="260"/>
        <item x="2785"/>
        <item x="3546"/>
        <item x="1831"/>
        <item x="807"/>
        <item x="3075"/>
        <item x="773"/>
        <item x="506"/>
        <item x="1117"/>
        <item x="1587"/>
        <item x="3130"/>
        <item x="2025"/>
        <item x="2339"/>
        <item x="3311"/>
        <item x="701"/>
        <item x="1764"/>
        <item x="2570"/>
        <item x="2673"/>
        <item x="605"/>
        <item x="127"/>
        <item x="3784"/>
        <item x="4046"/>
        <item x="3094"/>
        <item x="3447"/>
        <item x="586"/>
        <item x="3217"/>
        <item x="97"/>
        <item x="696"/>
        <item x="3171"/>
        <item x="4244"/>
        <item x="458"/>
        <item x="3045"/>
        <item x="1267"/>
        <item x="821"/>
        <item x="341"/>
        <item x="3661"/>
        <item x="4293"/>
        <item x="4258"/>
        <item x="3942"/>
        <item x="3945"/>
        <item x="126"/>
        <item x="3198"/>
        <item x="2141"/>
        <item x="2731"/>
        <item x="2930"/>
        <item x="440"/>
        <item x="1911"/>
        <item x="3956"/>
        <item x="109"/>
        <item x="2955"/>
        <item x="1411"/>
        <item x="731"/>
        <item x="1122"/>
        <item x="3076"/>
        <item x="2588"/>
        <item x="3786"/>
        <item x="3154"/>
        <item x="4636"/>
        <item x="2108"/>
        <item x="2362"/>
        <item x="2168"/>
        <item x="1830"/>
        <item x="2546"/>
        <item x="1337"/>
        <item x="3250"/>
        <item x="2676"/>
        <item x="2136"/>
        <item x="2780"/>
        <item x="4932"/>
        <item x="4488"/>
        <item x="9"/>
        <item x="2865"/>
        <item x="1891"/>
        <item x="4229"/>
        <item x="124"/>
        <item x="4817"/>
        <item x="662"/>
        <item x="4748"/>
        <item x="3985"/>
        <item x="2252"/>
        <item x="3246"/>
        <item x="2952"/>
        <item x="1254"/>
        <item x="1913"/>
        <item x="4964"/>
        <item x="2798"/>
        <item x="3266"/>
        <item x="3179"/>
        <item x="2978"/>
        <item x="184"/>
        <item x="1652"/>
        <item x="1473"/>
        <item x="1982"/>
        <item x="1999"/>
        <item x="4049"/>
        <item x="3776"/>
        <item x="1505"/>
        <item x="3166"/>
        <item x="122"/>
        <item x="4450"/>
        <item x="21"/>
        <item x="1671"/>
        <item x="3491"/>
        <item x="1895"/>
        <item x="105"/>
        <item x="4808"/>
        <item x="1821"/>
        <item x="3749"/>
        <item x="1795"/>
        <item x="4249"/>
        <item x="3318"/>
        <item x="2004"/>
        <item x="3870"/>
        <item x="44"/>
        <item x="55"/>
        <item x="2337"/>
        <item x="2602"/>
        <item x="2186"/>
        <item x="935"/>
        <item x="4047"/>
        <item x="2326"/>
        <item x="144"/>
        <item x="1177"/>
        <item x="3530"/>
        <item x="1223"/>
        <item x="4091"/>
        <item x="443"/>
        <item x="1486"/>
        <item x="3379"/>
        <item x="4865"/>
        <item x="3202"/>
        <item x="4877"/>
        <item x="293"/>
        <item x="4501"/>
        <item x="678"/>
        <item x="3499"/>
        <item x="1977"/>
        <item x="4788"/>
        <item x="2535"/>
        <item x="4954"/>
        <item x="4203"/>
        <item x="4189"/>
        <item x="3940"/>
        <item x="1839"/>
        <item x="4829"/>
        <item x="3674"/>
        <item x="42"/>
        <item x="4260"/>
        <item x="4751"/>
        <item x="2018"/>
        <item x="494"/>
        <item x="3733"/>
        <item x="2876"/>
        <item x="1290"/>
        <item x="4384"/>
        <item x="733"/>
        <item x="2236"/>
        <item x="4565"/>
        <item x="497"/>
        <item x="4861"/>
        <item x="1170"/>
        <item x="198"/>
        <item x="759"/>
        <item x="4253"/>
        <item x="3634"/>
        <item x="3930"/>
        <item x="3984"/>
        <item x="1599"/>
        <item x="1075"/>
        <item x="3191"/>
        <item x="594"/>
        <item x="245"/>
        <item x="3454"/>
        <item x="3678"/>
        <item x="1186"/>
        <item x="4554"/>
        <item x="4675"/>
        <item x="79"/>
        <item x="2199"/>
        <item x="4466"/>
        <item x="2613"/>
        <item x="3225"/>
        <item x="1720"/>
        <item x="2846"/>
        <item x="4900"/>
        <item x="4760"/>
        <item x="3787"/>
        <item x="2545"/>
        <item x="181"/>
        <item x="1624"/>
        <item x="1007"/>
        <item x="4016"/>
        <item x="3180"/>
        <item x="2179"/>
        <item x="4477"/>
        <item x="54"/>
        <item x="1326"/>
        <item x="1887"/>
        <item x="3568"/>
        <item x="930"/>
        <item x="3719"/>
        <item x="2059"/>
        <item x="4358"/>
        <item x="4267"/>
        <item x="2132"/>
        <item x="1156"/>
        <item x="4769"/>
        <item x="1646"/>
        <item x="3206"/>
        <item x="2280"/>
        <item x="3927"/>
        <item x="542"/>
        <item x="1255"/>
        <item x="4210"/>
        <item x="2990"/>
        <item x="355"/>
        <item x="1586"/>
        <item x="2196"/>
        <item x="137"/>
        <item x="3899"/>
        <item x="973"/>
        <item x="1198"/>
        <item x="1058"/>
        <item x="4614"/>
        <item x="3032"/>
        <item x="4169"/>
        <item x="1810"/>
        <item x="4694"/>
        <item x="4741"/>
        <item x="4541"/>
        <item x="4044"/>
        <item x="3539"/>
        <item x="2204"/>
        <item x="511"/>
        <item x="1732"/>
        <item x="269"/>
        <item x="2759"/>
        <item x="2273"/>
        <item x="3790"/>
        <item x="3996"/>
        <item x="2481"/>
        <item x="336"/>
        <item x="3450"/>
        <item x="2916"/>
        <item x="2813"/>
        <item x="3393"/>
        <item x="2293"/>
        <item x="3710"/>
        <item x="3820"/>
        <item x="2961"/>
        <item x="1448"/>
        <item x="2610"/>
        <item x="1529"/>
        <item x="592"/>
        <item x="2850"/>
        <item x="88"/>
        <item x="4268"/>
        <item x="1806"/>
        <item x="887"/>
        <item x="3497"/>
        <item x="1600"/>
        <item x="3321"/>
        <item x="10"/>
        <item x="3538"/>
        <item x="1751"/>
        <item x="3044"/>
        <item x="3688"/>
        <item x="3223"/>
        <item x="3204"/>
        <item x="43"/>
        <item x="251"/>
        <item x="3640"/>
        <item x="958"/>
        <item x="4295"/>
        <item x="2703"/>
        <item x="4688"/>
        <item x="3498"/>
        <item x="485"/>
        <item x="3712"/>
        <item x="4762"/>
        <item x="1985"/>
        <item x="2501"/>
        <item x="2965"/>
        <item x="3569"/>
        <item x="609"/>
        <item x="3126"/>
        <item x="334"/>
        <item x="4066"/>
        <item x="1407"/>
        <item x="226"/>
        <item x="3587"/>
        <item x="1742"/>
        <item x="1204"/>
        <item x="3110"/>
        <item x="4581"/>
        <item x="2311"/>
        <item x="4085"/>
        <item x="1188"/>
        <item x="149"/>
        <item x="3494"/>
        <item x="61"/>
        <item x="12"/>
        <item x="1489"/>
        <item x="3815"/>
        <item x="2532"/>
        <item x="2420"/>
        <item x="1102"/>
        <item x="4307"/>
        <item x="2350"/>
        <item x="2940"/>
        <item x="543"/>
        <item x="708"/>
        <item x="1289"/>
        <item x="1132"/>
        <item x="2000"/>
        <item x="2104"/>
        <item x="1377"/>
        <item x="1402"/>
        <item x="3438"/>
        <item x="1090"/>
        <item x="4118"/>
        <item x="3128"/>
        <item x="4457"/>
        <item x="363"/>
        <item x="3173"/>
        <item x="1527"/>
        <item x="1269"/>
        <item x="3262"/>
        <item x="2073"/>
        <item x="1655"/>
        <item x="1747"/>
        <item x="2609"/>
        <item x="4173"/>
        <item x="3867"/>
        <item x="3657"/>
        <item x="1189"/>
        <item x="2985"/>
        <item x="395"/>
        <item x="1905"/>
        <item x="3934"/>
        <item x="2704"/>
        <item x="4039"/>
        <item x="1"/>
        <item x="827"/>
        <item x="348"/>
        <item x="1695"/>
        <item x="4569"/>
        <item x="4112"/>
        <item x="1121"/>
        <item x="3026"/>
        <item x="0"/>
        <item x="3847"/>
        <item x="3724"/>
        <item x="1805"/>
        <item x="2710"/>
        <item x="2530"/>
        <item x="1093"/>
        <item x="2040"/>
        <item x="3652"/>
        <item x="3510"/>
        <item x="4785"/>
        <item x="3943"/>
        <item x="1016"/>
        <item x="1182"/>
        <item x="3720"/>
        <item x="1593"/>
        <item x="484"/>
        <item x="4108"/>
        <item x="4858"/>
        <item x="147"/>
        <item x="3638"/>
        <item x="1201"/>
        <item x="2719"/>
        <item x="1936"/>
        <item x="997"/>
        <item x="4257"/>
        <item x="2441"/>
        <item x="1348"/>
        <item x="3440"/>
        <item x="3502"/>
        <item x="4167"/>
        <item x="3391"/>
        <item x="513"/>
        <item x="1171"/>
        <item x="2767"/>
        <item x="2371"/>
        <item x="2079"/>
        <item x="1961"/>
        <item x="2400"/>
        <item x="3414"/>
        <item x="776"/>
        <item x="1966"/>
        <item x="2228"/>
        <item x="2379"/>
        <item x="2925"/>
        <item x="2304"/>
        <item x="813"/>
        <item x="734"/>
        <item x="900"/>
        <item x="2993"/>
        <item x="1798"/>
        <item x="3426"/>
        <item x="3071"/>
        <item x="2167"/>
        <item x="78"/>
        <item x="3734"/>
        <item x="843"/>
        <item x="3119"/>
        <item x="4635"/>
        <item x="190"/>
        <item x="2984"/>
        <item x="2063"/>
        <item x="1328"/>
        <item x="2266"/>
        <item x="69"/>
        <item x="4217"/>
        <item x="3912"/>
        <item x="4117"/>
        <item x="192"/>
        <item x="3874"/>
        <item x="3999"/>
        <item x="1595"/>
        <item x="4057"/>
        <item x="4613"/>
        <item x="2617"/>
        <item x="2421"/>
        <item x="782"/>
        <item x="4802"/>
        <item x="1137"/>
        <item x="303"/>
        <item x="4642"/>
        <item x="1250"/>
        <item x="1509"/>
        <item x="163"/>
        <item x="2594"/>
        <item x="2056"/>
        <item x="3928"/>
        <item x="4058"/>
        <item x="1890"/>
        <item x="1387"/>
        <item x="2401"/>
        <item x="2638"/>
        <item x="4991"/>
        <item x="3868"/>
        <item x="2537"/>
        <item x="4060"/>
        <item x="4926"/>
        <item x="1850"/>
        <item x="1814"/>
        <item x="4034"/>
        <item x="2740"/>
        <item x="872"/>
        <item x="3616"/>
        <item x="1588"/>
        <item x="4243"/>
        <item x="563"/>
        <item x="142"/>
        <item x="1108"/>
        <item x="2648"/>
        <item x="947"/>
        <item x="1262"/>
        <item x="1491"/>
        <item x="2366"/>
        <item x="4854"/>
        <item x="80"/>
        <item x="3515"/>
        <item x="4583"/>
        <item x="3556"/>
        <item x="2427"/>
        <item x="1301"/>
        <item x="4922"/>
        <item x="1470"/>
        <item x="3557"/>
        <item x="332"/>
        <item x="1043"/>
        <item x="575"/>
        <item x="230"/>
        <item x="1723"/>
        <item x="554"/>
        <item x="2383"/>
        <item x="4423"/>
        <item x="2264"/>
        <item x="2159"/>
        <item x="4807"/>
        <item x="3672"/>
        <item x="4355"/>
        <item x="4676"/>
        <item x="4911"/>
        <item x="4609"/>
        <item x="2734"/>
        <item x="981"/>
        <item x="4437"/>
        <item x="213"/>
        <item x="3858"/>
        <item x="4314"/>
        <item x="1945"/>
        <item x="624"/>
        <item x="4846"/>
        <item x="1531"/>
        <item x="3323"/>
        <item x="3244"/>
        <item x="4050"/>
        <item x="222"/>
        <item x="4204"/>
        <item x="1333"/>
        <item x="1066"/>
        <item x="261"/>
        <item x="1673"/>
        <item x="3978"/>
        <item x="1951"/>
        <item x="1553"/>
        <item x="3663"/>
        <item x="3731"/>
        <item x="2447"/>
        <item x="3772"/>
        <item x="3341"/>
        <item x="212"/>
        <item x="2797"/>
        <item x="3758"/>
        <item x="369"/>
        <item x="4711"/>
        <item x="2584"/>
        <item x="3436"/>
        <item x="1331"/>
        <item x="1701"/>
        <item x="741"/>
        <item x="461"/>
        <item x="2680"/>
        <item x="1369"/>
        <item x="2451"/>
        <item x="4156"/>
        <item x="839"/>
        <item x="84"/>
        <item x="23"/>
        <item x="4414"/>
        <item x="4309"/>
        <item x="4079"/>
        <item x="865"/>
        <item x="4918"/>
        <item x="2848"/>
        <item x="3476"/>
        <item x="2875"/>
        <item x="4797"/>
        <item x="2514"/>
        <item x="26"/>
        <item x="4722"/>
        <item x="3682"/>
        <item x="559"/>
        <item x="551"/>
        <item x="72"/>
        <item x="4575"/>
        <item x="1744"/>
        <item x="40"/>
        <item x="3923"/>
        <item x="4730"/>
        <item x="1979"/>
        <item x="2863"/>
        <item x="1096"/>
        <item x="2263"/>
        <item x="530"/>
        <item x="889"/>
        <item x="3980"/>
        <item x="936"/>
        <item x="157"/>
        <item x="2015"/>
        <item x="4171"/>
        <item x="2340"/>
        <item x="1224"/>
        <item x="3215"/>
        <item x="465"/>
        <item x="3378"/>
        <item x="4150"/>
        <item x="1469"/>
        <item x="2446"/>
        <item x="2988"/>
        <item x="2810"/>
        <item x="557"/>
        <item x="3479"/>
        <item x="4064"/>
        <item x="4667"/>
        <item x="3335"/>
        <item x="3791"/>
        <item x="578"/>
        <item x="4471"/>
        <item x="3410"/>
        <item x="299"/>
        <item x="2517"/>
        <item x="4226"/>
        <item x="4300"/>
        <item x="3547"/>
        <item x="2987"/>
        <item x="2811"/>
        <item x="2651"/>
        <item x="4172"/>
        <item x="221"/>
        <item x="1774"/>
        <item x="191"/>
        <item x="2752"/>
        <item x="2866"/>
        <item x="4197"/>
        <item x="3047"/>
        <item x="3199"/>
        <item x="2548"/>
        <item x="4012"/>
        <item x="2143"/>
        <item x="1820"/>
        <item x="3805"/>
        <item x="3205"/>
        <item x="1711"/>
        <item x="1726"/>
        <item x="1852"/>
        <item x="4732"/>
        <item x="4867"/>
        <item x="3135"/>
        <item x="2861"/>
        <item x="351"/>
        <item x="3459"/>
        <item x="289"/>
        <item x="677"/>
        <item x="1167"/>
        <item x="4313"/>
        <item x="3850"/>
        <item x="4133"/>
        <item x="2833"/>
        <item x="4140"/>
        <item x="66"/>
        <item x="3346"/>
        <item x="203"/>
        <item x="169"/>
        <item x="1477"/>
        <item x="4616"/>
        <item x="2251"/>
        <item x="1938"/>
        <item x="4277"/>
        <item x="1653"/>
        <item x="583"/>
        <item x="4194"/>
        <item x="2330"/>
        <item x="2426"/>
        <item x="719"/>
        <item x="1345"/>
        <item x="755"/>
        <item x="476"/>
        <item x="1507"/>
        <item x="1612"/>
        <item x="3762"/>
        <item x="2385"/>
        <item x="1922"/>
        <item x="4292"/>
        <item x="4139"/>
        <item x="2938"/>
        <item x="1719"/>
        <item x="3284"/>
        <item x="4482"/>
        <item x="1408"/>
        <item x="4186"/>
        <item x="858"/>
        <item x="988"/>
        <item x="3127"/>
        <item x="279"/>
        <item x="4170"/>
        <item x="3158"/>
        <item x="1200"/>
        <item x="4236"/>
        <item x="4339"/>
        <item x="4010"/>
        <item x="552"/>
        <item x="795"/>
        <item x="4294"/>
        <item x="1374"/>
        <item x="4252"/>
        <item x="215"/>
        <item x="2906"/>
        <item x="4214"/>
        <item x="2831"/>
        <item x="3155"/>
        <item x="38"/>
        <item x="2329"/>
        <item x="4677"/>
        <item x="1321"/>
        <item x="1776"/>
        <item x="3233"/>
        <item x="2713"/>
        <item x="2954"/>
        <item x="3427"/>
        <item x="1896"/>
        <item x="3214"/>
        <item x="1706"/>
        <item x="39"/>
        <item x="496"/>
        <item x="4970"/>
        <item x="1334"/>
        <item x="3706"/>
        <item x="2223"/>
        <item x="2748"/>
        <item x="1860"/>
        <item x="2880"/>
        <item x="2842"/>
        <item x="1373"/>
        <item x="3974"/>
        <item x="3484"/>
        <item x="2160"/>
        <item x="2180"/>
        <item x="757"/>
        <item x="2244"/>
        <item x="1815"/>
        <item x="873"/>
        <item x="2022"/>
        <item x="424"/>
        <item x="331"/>
        <item x="1562"/>
        <item x="777"/>
        <item x="1845"/>
        <item x="2368"/>
        <item x="3395"/>
        <item x="2825"/>
        <item x="487"/>
        <item x="2701"/>
        <item x="2620"/>
        <item x="553"/>
        <item x="4601"/>
        <item x="1031"/>
        <item x="537"/>
        <item x="3885"/>
        <item x="2944"/>
        <item x="3319"/>
        <item x="3891"/>
        <item x="3012"/>
        <item x="2819"/>
        <item x="2835"/>
        <item x="4213"/>
        <item x="4664"/>
        <item x="4816"/>
        <item x="2881"/>
        <item x="3087"/>
        <item x="2247"/>
        <item x="3739"/>
        <item x="1760"/>
        <item x="1907"/>
        <item x="159"/>
        <item x="3591"/>
        <item x="1514"/>
        <item x="3496"/>
        <item x="1439"/>
        <item x="4041"/>
        <item x="1642"/>
        <item x="838"/>
        <item x="580"/>
        <item x="3423"/>
        <item x="4067"/>
        <item x="1115"/>
        <item x="3249"/>
        <item x="91"/>
        <item x="3253"/>
        <item x="2582"/>
        <item x="4975"/>
        <item x="1140"/>
        <item x="4532"/>
        <item x="2753"/>
        <item x="1425"/>
        <item x="3694"/>
        <item x="1872"/>
        <item x="4549"/>
        <item x="460"/>
        <item x="3009"/>
        <item x="1543"/>
        <item x="2020"/>
        <item x="3192"/>
        <item x="2921"/>
        <item x="1511"/>
        <item x="3392"/>
        <item x="1391"/>
        <item x="4096"/>
        <item x="1089"/>
        <item x="1008"/>
        <item x="1626"/>
        <item x="1897"/>
        <item x="3917"/>
        <item x="388"/>
        <item x="491"/>
        <item x="3864"/>
        <item x="11"/>
        <item x="4612"/>
        <item x="828"/>
        <item x="929"/>
        <item x="3116"/>
        <item x="263"/>
        <item x="4270"/>
        <item x="2462"/>
        <item x="4383"/>
        <item x="151"/>
        <item x="4323"/>
        <item x="1412"/>
        <item x="808"/>
        <item x="2877"/>
        <item x="115"/>
        <item x="4487"/>
        <item x="4671"/>
        <item x="4240"/>
        <item x="4795"/>
        <item x="4372"/>
        <item x="3948"/>
        <item x="4682"/>
        <item x="1440"/>
        <item x="4387"/>
        <item x="1335"/>
        <item x="3843"/>
        <item x="833"/>
        <item x="1071"/>
        <item x="3263"/>
        <item x="4520"/>
        <item x="3619"/>
        <item x="1274"/>
        <item x="3007"/>
        <item x="2170"/>
        <item x="2718"/>
        <item x="3390"/>
        <item x="4396"/>
        <item x="3242"/>
        <item x="3630"/>
        <item x="3403"/>
        <item x="1555"/>
        <item x="4780"/>
        <item x="4591"/>
        <item x="1504"/>
        <item x="3095"/>
        <item x="1498"/>
        <item x="3747"/>
        <item x="4536"/>
        <item x="2963"/>
        <item x="1901"/>
        <item x="82"/>
        <item x="1817"/>
        <item x="891"/>
        <item x="1194"/>
        <item x="4299"/>
        <item x="275"/>
        <item x="912"/>
        <item x="3794"/>
        <item x="4617"/>
        <item x="123"/>
        <item x="3783"/>
        <item x="1632"/>
        <item x="3121"/>
        <item x="1226"/>
        <item x="441"/>
        <item x="1028"/>
        <item x="3614"/>
        <item x="4381"/>
        <item x="3680"/>
        <item x="2262"/>
        <item x="374"/>
        <item x="107"/>
        <item x="4965"/>
        <item x="2518"/>
        <item x="2590"/>
        <item x="370"/>
        <item x="3077"/>
        <item x="2777"/>
        <item x="3933"/>
        <item x="3854"/>
        <item x="2677"/>
        <item x="2947"/>
        <item x="3902"/>
        <item x="3051"/>
        <item x="3861"/>
        <item x="2237"/>
        <item x="3425"/>
        <item x="2936"/>
        <item x="272"/>
        <item x="676"/>
        <item x="4464"/>
        <item x="3417"/>
        <item x="4351"/>
        <item x="29"/>
        <item x="183"/>
        <item x="426"/>
        <item x="1804"/>
        <item x="408"/>
        <item x="4637"/>
        <item x="610"/>
        <item x="2553"/>
        <item x="3855"/>
        <item x="574"/>
        <item x="2051"/>
        <item x="2951"/>
        <item x="2812"/>
        <item x="1184"/>
        <item x="3514"/>
        <item x="298"/>
        <item x="2790"/>
        <item x="3441"/>
        <item x="3102"/>
        <item x="4334"/>
        <item x="4494"/>
        <item x="1218"/>
        <item x="2151"/>
        <item x="3920"/>
        <item x="3247"/>
        <item x="235"/>
        <item x="606"/>
        <item x="171"/>
        <item x="3422"/>
        <item x="1915"/>
        <item x="48"/>
        <item x="4106"/>
        <item x="2728"/>
        <item x="2820"/>
        <item x="1339"/>
        <item x="3552"/>
        <item x="4938"/>
        <item x="4157"/>
        <item x="3132"/>
        <item x="317"/>
        <item x="2315"/>
        <item x="1930"/>
        <item x="4303"/>
        <item x="2823"/>
        <item x="3865"/>
        <item x="1494"/>
        <item x="4643"/>
        <item x="4326"/>
        <item x="2456"/>
        <item x="3160"/>
        <item x="223"/>
        <item x="1104"/>
        <item x="2601"/>
        <item x="659"/>
        <item x="1214"/>
        <item x="4359"/>
        <item x="2338"/>
        <item x="2029"/>
        <item x="913"/>
        <item x="1342"/>
        <item x="3467"/>
        <item x="1630"/>
        <item x="1347"/>
        <item x="1120"/>
        <item x="4715"/>
        <item x="2305"/>
        <item x="3174"/>
        <item x="4576"/>
        <item x="1358"/>
        <item x="3388"/>
        <item x="4573"/>
        <item x="1492"/>
        <item x="3605"/>
        <item x="840"/>
        <item x="2996"/>
        <item x="4566"/>
        <item x="4003"/>
        <item x="911"/>
        <item x="2533"/>
        <item x="211"/>
        <item x="155"/>
        <item x="1217"/>
        <item x="534"/>
        <item x="3334"/>
        <item x="3258"/>
        <item x="3795"/>
        <item x="3221"/>
        <item x="3756"/>
        <item x="3666"/>
        <item x="1556"/>
        <item x="4398"/>
        <item x="2699"/>
        <item x="2531"/>
        <item x="4465"/>
        <item x="1940"/>
        <item x="1654"/>
        <item x="3265"/>
        <item x="788"/>
        <item x="4634"/>
        <item x="4624"/>
        <item x="1978"/>
        <item x="2503"/>
        <item x="1041"/>
        <item x="4099"/>
        <item x="4582"/>
        <item x="1724"/>
        <item x="4717"/>
        <item x="4298"/>
        <item x="2230"/>
        <item x="3830"/>
        <item x="3200"/>
        <item x="3370"/>
        <item x="4517"/>
        <item x="607"/>
        <item x="1431"/>
        <item x="2285"/>
        <item x="2761"/>
        <item x="4960"/>
        <item x="3581"/>
        <item x="3201"/>
        <item x="2782"/>
        <item x="939"/>
        <item x="1683"/>
        <item x="1739"/>
        <item x="4629"/>
        <item x="1278"/>
        <item x="3887"/>
        <item x="295"/>
        <item x="1883"/>
        <item x="4321"/>
        <item x="826"/>
        <item x="3806"/>
        <item x="972"/>
        <item x="1447"/>
        <item x="3541"/>
        <item x="4947"/>
        <item x="1085"/>
        <item x="687"/>
        <item x="2633"/>
        <item x="130"/>
        <item x="1690"/>
        <item x="1487"/>
        <item x="628"/>
        <item x="1658"/>
        <item x="4115"/>
        <item x="3757"/>
        <item x="2443"/>
        <item x="4546"/>
        <item x="1836"/>
        <item x="4850"/>
        <item x="4587"/>
        <item x="4907"/>
        <item x="4160"/>
        <item x="1079"/>
        <item x="2622"/>
        <item x="841"/>
        <item x="4992"/>
        <item x="1649"/>
        <item x="986"/>
        <item x="3081"/>
        <item x="108"/>
        <item x="1910"/>
        <item x="1924"/>
        <item x="2382"/>
        <item x="4415"/>
        <item x="141"/>
        <item x="544"/>
        <item x="3531"/>
        <item x="4809"/>
        <item x="4225"/>
        <item x="1528"/>
        <item x="2211"/>
        <item x="532"/>
        <item x="4024"/>
        <item x="1643"/>
        <item x="4146"/>
        <item x="1478"/>
        <item x="2468"/>
        <item x="2007"/>
        <item x="766"/>
        <item x="4074"/>
        <item x="1986"/>
        <item x="798"/>
        <item x="1175"/>
        <item x="4143"/>
        <item x="1927"/>
        <item x="4693"/>
        <item x="2011"/>
        <item x="3061"/>
        <item x="470"/>
        <item x="3278"/>
        <item x="3665"/>
        <item x="2333"/>
        <item x="3227"/>
        <item x="473"/>
        <item x="3957"/>
        <item x="4223"/>
        <item x="3551"/>
        <item x="3239"/>
        <item x="1354"/>
        <item x="3107"/>
        <item x="1403"/>
        <item x="3290"/>
        <item x="4597"/>
        <item x="3950"/>
        <item x="179"/>
        <item x="2912"/>
        <item x="276"/>
        <item x="3958"/>
        <item x="640"/>
        <item x="495"/>
        <item x="3796"/>
        <item x="1535"/>
        <item x="4659"/>
        <item x="4296"/>
        <item x="2805"/>
        <item x="3565"/>
        <item x="1785"/>
        <item x="3413"/>
        <item x="771"/>
        <item x="550"/>
        <item x="1846"/>
        <item x="998"/>
        <item x="4698"/>
        <item x="378"/>
        <item x="501"/>
        <item x="4382"/>
        <item x="4585"/>
        <item x="4735"/>
        <item x="541"/>
        <item x="2768"/>
        <item x="2209"/>
        <item x="1544"/>
        <item x="25"/>
        <item x="779"/>
        <item x="2202"/>
        <item x="697"/>
        <item x="2432"/>
        <item x="1875"/>
        <item x="1610"/>
        <item x="285"/>
        <item x="1873"/>
        <item x="1350"/>
        <item x="2561"/>
        <item x="1741"/>
        <item x="4393"/>
        <item x="4905"/>
        <item x="2034"/>
        <item x="2895"/>
        <item x="4510"/>
        <item x="2737"/>
        <item x="2110"/>
        <item x="4261"/>
        <item x="3187"/>
        <item x="2896"/>
        <item x="2839"/>
        <item x="121"/>
        <item x="3384"/>
        <item x="4555"/>
        <item x="2431"/>
        <item x="3374"/>
        <item x="764"/>
        <item x="2271"/>
        <item x="2075"/>
        <item x="2926"/>
        <item x="3562"/>
        <item x="2976"/>
        <item x="1554"/>
        <item x="2106"/>
        <item x="4661"/>
        <item x="4082"/>
        <item x="1395"/>
        <item x="2245"/>
        <item x="3115"/>
        <item x="2003"/>
        <item x="926"/>
        <item x="406"/>
        <item x="3512"/>
        <item x="1622"/>
        <item x="349"/>
        <item x="3769"/>
        <item x="3782"/>
        <item x="3439"/>
        <item x="1571"/>
        <item x="3635"/>
        <item x="503"/>
        <item x="4747"/>
        <item x="1851"/>
        <item x="4462"/>
        <item x="695"/>
        <item x="3457"/>
        <item x="400"/>
        <item x="1068"/>
        <item x="1824"/>
        <item x="4825"/>
        <item x="1770"/>
        <item x="2542"/>
        <item x="760"/>
        <item x="1675"/>
        <item x="3730"/>
        <item x="32"/>
        <item x="1943"/>
        <item x="2105"/>
        <item x="4422"/>
        <item x="1346"/>
        <item x="1715"/>
        <item x="397"/>
        <item x="1432"/>
        <item x="3781"/>
        <item x="1216"/>
        <item x="4986"/>
        <item x="2587"/>
        <item x="2507"/>
        <item x="2745"/>
        <item x="1380"/>
        <item x="2008"/>
        <item x="1464"/>
        <item x="1881"/>
        <item x="2577"/>
        <item x="3601"/>
        <item x="650"/>
        <item x="1841"/>
        <item x="2600"/>
        <item x="675"/>
        <item t="default"/>
      </items>
    </pivotField>
    <pivotField showAll="0"/>
    <pivotField showAll="0"/>
    <pivotField dataField="1" showAll="0"/>
    <pivotField showAll="0"/>
    <pivotField numFmtId="10" showAll="0"/>
    <pivotField dragToRow="0" dragToCol="0" dragToPage="0" showAll="0" defaultSubtota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Comment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5E29DA9-3248-44FA-992B-025C2005A6CA}" sourceName="Region">
  <pivotTables>
    <pivotTable tabId="10" name="PivotTable1"/>
    <pivotTable tabId="10" name="PivotTable5"/>
    <pivotTable tabId="10" name="PivotTable2"/>
    <pivotTable tabId="10" name="PivotTable3"/>
    <pivotTable tabId="10" name="PivotTable4"/>
    <pivotTable tabId="18" name="PivotTable13"/>
    <pivotTable tabId="18" name="PivotTable6"/>
    <pivotTable tabId="18" name="PivotTable9"/>
    <pivotTable tabId="18" name="PivotTable10"/>
    <pivotTable tabId="18" name="PivotTable12"/>
    <pivotTable tabId="19" name="PivotTable5"/>
    <pivotTable tabId="19" name="PivotTable1"/>
    <pivotTable tabId="19" name="PivotTable2"/>
    <pivotTable tabId="19" name="PivotTable3"/>
    <pivotTable tabId="19" name="PivotTable4"/>
    <pivotTable tabId="22" name="PivotTable5"/>
    <pivotTable tabId="22" name="PivotTable1"/>
    <pivotTable tabId="22" name="PivotTable2"/>
    <pivotTable tabId="22" name="PivotTable3"/>
    <pivotTable tabId="22" name="PivotTable4"/>
    <pivotTable tabId="25" name="PivotTable1"/>
    <pivotTable tabId="25" name="PivotTable2"/>
    <pivotTable tabId="25" name="PivotTable3"/>
    <pivotTable tabId="25" name="PivotTable4"/>
  </pivotTables>
  <data>
    <tabular pivotCacheId="1277092036">
      <items count="8">
        <i x="3" s="1"/>
        <i x="2" s="1"/>
        <i x="6" s="1"/>
        <i x="5" s="1"/>
        <i x="1" s="1"/>
        <i x="4" s="1"/>
        <i x="0"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gagement_Level" xr10:uid="{7870E526-052D-4AE9-8231-0C1C86168FDC}" sourceName="Engagement_Level">
  <pivotTables>
    <pivotTable tabId="10" name="PivotTable1"/>
    <pivotTable tabId="10" name="PivotTable5"/>
    <pivotTable tabId="10" name="PivotTable2"/>
    <pivotTable tabId="10" name="PivotTable3"/>
    <pivotTable tabId="10" name="PivotTable4"/>
    <pivotTable tabId="18" name="PivotTable13"/>
    <pivotTable tabId="18" name="PivotTable6"/>
    <pivotTable tabId="18" name="PivotTable9"/>
    <pivotTable tabId="18" name="PivotTable10"/>
    <pivotTable tabId="18" name="PivotTable12"/>
    <pivotTable tabId="19" name="PivotTable5"/>
    <pivotTable tabId="19" name="PivotTable1"/>
    <pivotTable tabId="19" name="PivotTable2"/>
    <pivotTable tabId="19" name="PivotTable3"/>
    <pivotTable tabId="19" name="PivotTable4"/>
    <pivotTable tabId="22" name="PivotTable5"/>
    <pivotTable tabId="22" name="PivotTable1"/>
    <pivotTable tabId="22" name="PivotTable2"/>
    <pivotTable tabId="22" name="PivotTable3"/>
    <pivotTable tabId="22" name="PivotTable4"/>
    <pivotTable tabId="25" name="PivotTable1"/>
    <pivotTable tabId="25" name="PivotTable2"/>
    <pivotTable tabId="25" name="PivotTable3"/>
    <pivotTable tabId="25" name="PivotTable4"/>
  </pivotTables>
  <data>
    <tabular pivotCacheId="127709203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htag" xr10:uid="{8F6D45B1-4F8D-4D50-8096-914242B80A69}" sourceName="Hashtag">
  <pivotTables>
    <pivotTable tabId="10" name="PivotTable1"/>
    <pivotTable tabId="10" name="PivotTable5"/>
    <pivotTable tabId="10" name="PivotTable3"/>
    <pivotTable tabId="10" name="PivotTable4"/>
    <pivotTable tabId="18" name="PivotTable13"/>
    <pivotTable tabId="18" name="PivotTable6"/>
    <pivotTable tabId="18" name="PivotTable9"/>
    <pivotTable tabId="18" name="PivotTable10"/>
    <pivotTable tabId="18" name="PivotTable12"/>
    <pivotTable tabId="19" name="PivotTable5"/>
    <pivotTable tabId="19" name="PivotTable1"/>
    <pivotTable tabId="19" name="PivotTable2"/>
    <pivotTable tabId="19" name="PivotTable3"/>
    <pivotTable tabId="19" name="PivotTable4"/>
    <pivotTable tabId="22" name="PivotTable5"/>
    <pivotTable tabId="22" name="PivotTable1"/>
    <pivotTable tabId="22" name="PivotTable2"/>
    <pivotTable tabId="22" name="PivotTable3"/>
    <pivotTable tabId="22" name="PivotTable4"/>
    <pivotTable tabId="10" name="PivotTable2"/>
    <pivotTable tabId="18" name="PivotTable14"/>
    <pivotTable tabId="25" name="PivotTable1"/>
    <pivotTable tabId="25" name="PivotTable2"/>
    <pivotTable tabId="25" name="PivotTable3"/>
    <pivotTable tabId="25" name="PivotTable4"/>
  </pivotTables>
  <data>
    <tabular pivotCacheId="1277092036">
      <items count="10">
        <i x="0" s="1"/>
        <i x="3" s="1"/>
        <i x="2" s="1"/>
        <i x="1" s="1"/>
        <i x="9" s="1"/>
        <i x="7" s="1"/>
        <i x="4" s="1"/>
        <i x="5" s="1"/>
        <i x="8"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_Type" xr10:uid="{D2FFCF65-8C19-4029-8AE4-797E2018907A}" sourceName="Content_Type">
  <pivotTables>
    <pivotTable tabId="10" name="PivotTable1"/>
    <pivotTable tabId="10" name="PivotTable5"/>
    <pivotTable tabId="10" name="PivotTable2"/>
    <pivotTable tabId="10" name="PivotTable3"/>
    <pivotTable tabId="10" name="PivotTable4"/>
    <pivotTable tabId="18" name="PivotTable13"/>
    <pivotTable tabId="18" name="PivotTable6"/>
    <pivotTable tabId="18" name="PivotTable9"/>
    <pivotTable tabId="18" name="PivotTable10"/>
    <pivotTable tabId="18" name="PivotTable12"/>
    <pivotTable tabId="19" name="PivotTable5"/>
    <pivotTable tabId="19" name="PivotTable1"/>
    <pivotTable tabId="19" name="PivotTable2"/>
    <pivotTable tabId="19" name="PivotTable3"/>
    <pivotTable tabId="19" name="PivotTable4"/>
    <pivotTable tabId="22" name="PivotTable5"/>
    <pivotTable tabId="22" name="PivotTable1"/>
    <pivotTable tabId="22" name="PivotTable2"/>
    <pivotTable tabId="22" name="PivotTable3"/>
    <pivotTable tabId="22" name="PivotTable4"/>
    <pivotTable tabId="25" name="PivotTable1"/>
    <pivotTable tabId="25" name="PivotTable2"/>
    <pivotTable tabId="25" name="PivotTable3"/>
    <pivotTable tabId="25" name="PivotTable4"/>
  </pivotTables>
  <data>
    <tabular pivotCacheId="1277092036">
      <items count="6">
        <i x="4" s="1"/>
        <i x="2" s="1"/>
        <i x="5"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572E525-8206-4230-AA82-C3EC907CA04B}" cache="Slicer_Region" caption="Region" columnCount="4" style="SlicerStyleDark3" rowHeight="360000"/>
  <slicer name="Engagement_Level" xr10:uid="{3FC2E0BB-30C5-4E4F-B81D-56D008AC1217}" cache="Slicer_Engagement_Level" caption="Engagement_Level" columnCount="3" style="SlicerStyleDark3" rowHeight="720000"/>
  <slicer name="Hashtag" xr10:uid="{7288C20B-A769-4621-BF8F-637867F1022F}" cache="Slicer_Hashtag" caption="Hashtag" columnCount="5" style="SlicerStyleDark3" rowHeight="360000"/>
  <slicer name="Content_Type" xr10:uid="{840C2425-7937-4F95-B594-E3B14D7E3B43}" cache="Slicer_Content_Type" caption="Content_Type" columnCount="3" style="SlicerStyleDark3" rowHeight="39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491B6CC-6896-4B80-B852-A0007E01E88F}" cache="Slicer_Region" caption="Region" columnCount="4" style="SlicerStyleDark3" rowHeight="360000"/>
  <slicer name="Engagement_Level 1" xr10:uid="{D1C9BB47-5B7F-4B2E-8353-7D1539B0ED91}" cache="Slicer_Engagement_Level" caption="Engagement_Level" columnCount="3" style="SlicerStyleDark3" rowHeight="720000"/>
  <slicer name="Hashtag 1" xr10:uid="{C2487D14-F475-4484-8981-630CA510DD44}" cache="Slicer_Hashtag" caption="Hashtag" columnCount="5" style="SlicerStyleDark3" rowHeight="360000"/>
  <slicer name="Content_Type 1" xr10:uid="{EEF4E21E-C3AD-4153-BF39-665B2F3B5E54}" cache="Slicer_Content_Type" caption="Content_Type" columnCount="3" style="SlicerStyleDark3" rowHeight="396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DB756FBD-7039-4CEB-8D46-E9649236F10C}" cache="Slicer_Region" caption="Region" columnCount="4" style="SlicerStyleDark3" rowHeight="360000"/>
  <slicer name="Engagement_Level 3" xr10:uid="{E3E7EBA1-E82A-461E-AA9E-CEEA9E65A065}" cache="Slicer_Engagement_Level" caption="Engagement_Level" columnCount="3" style="SlicerStyleDark3" rowHeight="720000"/>
  <slicer name="Hashtag 3" xr10:uid="{C8F6917A-5CCB-41E3-8FAA-3D31843122A8}" cache="Slicer_Hashtag" caption="Hashtag" columnCount="5" style="SlicerStyleDark3" rowHeight="360000"/>
  <slicer name="Content_Type 3" xr10:uid="{6CD12651-4049-4C82-8B7F-E0F66F1F6C97}" cache="Slicer_Content_Type" caption="Content_Type" columnCount="3" style="SlicerStyleDark3" rowHeight="396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836EE8DA-F71D-449A-A387-C7E6DDD0CCAC}" cache="Slicer_Region" caption="Region" columnCount="4" style="SlicerStyleDark3" rowHeight="360000"/>
  <slicer name="Engagement_Level 2" xr10:uid="{DDD6844C-A293-47CD-9D39-B27C91111362}" cache="Slicer_Engagement_Level" caption="Engagement_Level" columnCount="3" style="SlicerStyleDark3" rowHeight="720000"/>
  <slicer name="Hashtag 2" xr10:uid="{0AB9FB08-89EC-4929-B13F-52C67AC09381}" cache="Slicer_Hashtag" caption="Hashtag" columnCount="5" style="SlicerStyleDark3" rowHeight="360000"/>
  <slicer name="Content_Type 2" xr10:uid="{C887C35B-E4F4-4C8A-B6AD-CA408ECF9206}" cache="Slicer_Content_Type" caption="Content_Type" columnCount="3" style="SlicerStyleDark3" rowHeight="396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C138AC6C-981F-4143-8D73-A4BFE3A6C2A8}" cache="Slicer_Region" caption="Region" columnCount="4" style="SlicerStyleDark3" rowHeight="360000"/>
  <slicer name="Engagement_Level 4" xr10:uid="{20CB7A27-12F2-4F8F-B046-7A51074E2768}" cache="Slicer_Engagement_Level" caption="Engagement_Level" columnCount="3" style="SlicerStyleDark3" rowHeight="720000"/>
  <slicer name="Hashtag 4" xr10:uid="{BF7EBF0B-F361-4D18-9CD1-7B83CA5656BA}" cache="Slicer_Hashtag" caption="Hashtag" columnCount="5" style="SlicerStyleDark3" rowHeight="360000"/>
  <slicer name="Content_Type 4" xr10:uid="{F72468DA-EFA7-48DB-B794-82616222D7D2}" cache="Slicer_Content_Type" caption="Content_Type" columnCount="3" style="SlicerStyleDark3"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80D67F-D578-4B26-AE3C-176ADFB7C62E}" name="Table1" displayName="Table1" ref="A1:L5002" totalsRowCount="1">
  <autoFilter ref="A1:L5001" xr:uid="{D180D67F-D578-4B26-AE3C-176ADFB7C62E}"/>
  <tableColumns count="12">
    <tableColumn id="1" xr3:uid="{8EB0F219-BF93-4272-998A-AE83995E8F4E}" name="Post_ID"/>
    <tableColumn id="2" xr3:uid="{B9D33182-4239-4E9C-ACFA-153BD6486F9E}" name="Post_Date" dataDxfId="5" totalsRowDxfId="4"/>
    <tableColumn id="3" xr3:uid="{CE4C0E48-D124-43CF-99E4-9FDD70EA43F7}" name="Platform"/>
    <tableColumn id="4" xr3:uid="{6A614C5A-2138-4846-AFEE-F3CB92A63D5E}" name="Hashtag"/>
    <tableColumn id="5" xr3:uid="{19A0E12F-907D-42D6-86BF-6560BB08286E}" name="Content_Type"/>
    <tableColumn id="6" xr3:uid="{E260E05C-433F-4863-9345-0ECD219268D7}" name="Region"/>
    <tableColumn id="7" xr3:uid="{22D18097-544A-40D6-9861-D3AE0F956803}" name="Views" totalsRowFunction="average" dataDxfId="3" totalsRowDxfId="2"/>
    <tableColumn id="8" xr3:uid="{031FF38D-3B88-4D74-A3A8-DE478449DFE3}" name="Likes" totalsRowFunction="average"/>
    <tableColumn id="9" xr3:uid="{55E0E30D-2609-4251-AACF-96A09B62A06F}" name="Shares" totalsRowFunction="average"/>
    <tableColumn id="10" xr3:uid="{3CFD8E55-6C36-4980-9C3D-6235B1C08646}" name="Comments" totalsRowFunction="average"/>
    <tableColumn id="11" xr3:uid="{241B8368-9AC6-4F08-908C-7ABE43B903F6}" name="Engagement_Level"/>
    <tableColumn id="12" xr3:uid="{AFCBCECD-216B-4C73-8DA8-E21B89F6EB75}" name="Engagement Rate%" totalsRowFunction="average" dataDxfId="1" totalsRowDxfId="0">
      <calculatedColumnFormula>((H2+I2+J2)/G2)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Post_Date" xr10:uid="{37FE45A6-9276-4F2A-BE1B-141D3E0A58AF}" sourceName="Post_Date">
  <pivotTables>
    <pivotTable tabId="10" name="PivotTable1"/>
    <pivotTable tabId="10" name="PivotTable5"/>
    <pivotTable tabId="10" name="PivotTable2"/>
    <pivotTable tabId="10" name="PivotTable3"/>
    <pivotTable tabId="10" name="PivotTable4"/>
    <pivotTable tabId="18" name="PivotTable13"/>
    <pivotTable tabId="18" name="PivotTable6"/>
    <pivotTable tabId="18" name="PivotTable9"/>
    <pivotTable tabId="18" name="PivotTable10"/>
    <pivotTable tabId="18" name="PivotTable12"/>
    <pivotTable tabId="19" name="PivotTable5"/>
    <pivotTable tabId="19" name="PivotTable1"/>
    <pivotTable tabId="19" name="PivotTable2"/>
    <pivotTable tabId="19" name="PivotTable3"/>
    <pivotTable tabId="19" name="PivotTable4"/>
    <pivotTable tabId="22" name="PivotTable5"/>
    <pivotTable tabId="22" name="PivotTable1"/>
    <pivotTable tabId="22" name="PivotTable2"/>
    <pivotTable tabId="22" name="PivotTable3"/>
    <pivotTable tabId="22" name="PivotTable4"/>
    <pivotTable tabId="25" name="PivotTable1"/>
    <pivotTable tabId="25" name="PivotTable2"/>
    <pivotTable tabId="25" name="PivotTable3"/>
    <pivotTable tabId="25" name="PivotTable4"/>
  </pivotTables>
  <state minimalRefreshVersion="6" lastRefreshVersion="6" pivotCacheId="1277092036" filterType="unknown">
    <bounds startDate="2022-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ost_Date" xr10:uid="{89A5E806-2B4F-44DD-95FD-8AE7D9781F22}" cache="NativeTimeline_Post_Date" caption="Post_Date" showSelectionLabel="0" showTimeLevel="0" showHorizontalScrollbar="0" level="2" selectionLevel="2" scrollPosition="2023-04-30T00:00:00" style="TimeSlicerStyleDark3"/>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ost_Date 1" xr10:uid="{8EBB561E-7861-4680-AB9F-881DF424201B}" cache="NativeTimeline_Post_Date" caption="Post_Date" showSelectionLabel="0" showTimeLevel="0" showHorizontalScrollbar="0" level="2" selectionLevel="2" scrollPosition="2023-01-01T00:00:00" style="TimeSlicerStyleDark3"/>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ost_Date 3" xr10:uid="{E044CFD7-36AE-43E0-BDFC-4F7A0F1E5D46}" cache="NativeTimeline_Post_Date" caption="Post_Date" showSelectionLabel="0" showTimeLevel="0" showHorizontalScrollbar="0" level="2" selectionLevel="2" scrollPosition="2023-01-01T00:00:00" style="TimeSlicerStyleDark3"/>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ost_Date 2" xr10:uid="{7C8D5124-86A3-4289-95E0-8A927CD67395}" cache="NativeTimeline_Post_Date" caption="Post_Date" showSelectionLabel="0" showTimeLevel="0" showHorizontalScrollbar="0" level="2" selectionLevel="2" scrollPosition="2023-01-01T00:00:00" style="TimeSlicerStyleDark3"/>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ost_Date 4" xr10:uid="{F4CB83AA-D5BA-48FC-8A30-D6CFC7E0B951}" cache="NativeTimeline_Post_Date" caption="Post_Date" showSelectionLabel="0" showTimeLevel="0" showHorizontalScrollbar="0" level="2" selectionLevel="2" scrollPosition="2023-01-01T00:00:00" style="TimeSlicerStyleDark3"/>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11/relationships/timeline" Target="../timelines/timeline5.xml"/><Relationship Id="rId2" Type="http://schemas.microsoft.com/office/2007/relationships/slicer" Target="../slicers/slicer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3.xml"/><Relationship Id="rId7" Type="http://schemas.openxmlformats.org/officeDocument/2006/relationships/drawing" Target="../drawings/drawing6.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9.xml"/><Relationship Id="rId2" Type="http://schemas.openxmlformats.org/officeDocument/2006/relationships/pivotTable" Target="../pivotTables/pivotTable18.xml"/><Relationship Id="rId1" Type="http://schemas.openxmlformats.org/officeDocument/2006/relationships/pivotTable" Target="../pivotTables/pivotTable17.xml"/><Relationship Id="rId5" Type="http://schemas.openxmlformats.org/officeDocument/2006/relationships/pivotTable" Target="../pivotTables/pivotTable21.xml"/><Relationship Id="rId4" Type="http://schemas.openxmlformats.org/officeDocument/2006/relationships/pivotTable" Target="../pivotTables/pivotTable20.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29.xml"/><Relationship Id="rId3" Type="http://schemas.openxmlformats.org/officeDocument/2006/relationships/pivotTable" Target="../pivotTables/pivotTable24.xml"/><Relationship Id="rId7" Type="http://schemas.openxmlformats.org/officeDocument/2006/relationships/pivotTable" Target="../pivotTables/pivotTable28.xml"/><Relationship Id="rId2" Type="http://schemas.openxmlformats.org/officeDocument/2006/relationships/pivotTable" Target="../pivotTables/pivotTable23.xml"/><Relationship Id="rId1" Type="http://schemas.openxmlformats.org/officeDocument/2006/relationships/pivotTable" Target="../pivotTables/pivotTable22.xml"/><Relationship Id="rId6" Type="http://schemas.openxmlformats.org/officeDocument/2006/relationships/pivotTable" Target="../pivotTables/pivotTable27.xml"/><Relationship Id="rId5" Type="http://schemas.openxmlformats.org/officeDocument/2006/relationships/pivotTable" Target="../pivotTables/pivotTable26.xml"/><Relationship Id="rId4" Type="http://schemas.openxmlformats.org/officeDocument/2006/relationships/pivotTable" Target="../pivotTables/pivotTable2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43D49-2E6B-48FA-8701-137E9C1A1DB8}">
  <dimension ref="A1:D4"/>
  <sheetViews>
    <sheetView showGridLines="0" zoomScale="82" zoomScaleNormal="100" workbookViewId="0">
      <selection activeCell="A22" sqref="A22"/>
    </sheetView>
  </sheetViews>
  <sheetFormatPr defaultRowHeight="14.5" x14ac:dyDescent="0.35"/>
  <sheetData>
    <row r="1" spans="1:4" x14ac:dyDescent="0.35">
      <c r="A1" t="s">
        <v>5069</v>
      </c>
    </row>
    <row r="4" spans="1:4" x14ac:dyDescent="0.35">
      <c r="D4" t="s">
        <v>5049</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23AEE-CC16-4854-B8F9-CC3D915DCC76}">
  <dimension ref="D4"/>
  <sheetViews>
    <sheetView showGridLines="0" zoomScale="82" zoomScaleNormal="100" workbookViewId="0"/>
  </sheetViews>
  <sheetFormatPr defaultRowHeight="14.5" x14ac:dyDescent="0.35"/>
  <sheetData>
    <row r="4" spans="4:4" x14ac:dyDescent="0.35">
      <c r="D4" t="s">
        <v>5049</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00B10-A68F-4281-8DB5-EA5EE77634C3}">
  <dimension ref="D4"/>
  <sheetViews>
    <sheetView showGridLines="0" zoomScale="80" zoomScaleNormal="100" workbookViewId="0"/>
  </sheetViews>
  <sheetFormatPr defaultRowHeight="14.5" x14ac:dyDescent="0.35"/>
  <sheetData>
    <row r="4" spans="4:4" x14ac:dyDescent="0.35">
      <c r="D4" t="s">
        <v>5049</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E00BF-1E01-4223-8E5C-43D6807072F6}">
  <dimension ref="D4"/>
  <sheetViews>
    <sheetView showGridLines="0" zoomScale="81" zoomScaleNormal="100" workbookViewId="0"/>
  </sheetViews>
  <sheetFormatPr defaultRowHeight="14.5" x14ac:dyDescent="0.35"/>
  <sheetData>
    <row r="4" spans="4:4" x14ac:dyDescent="0.35">
      <c r="D4" t="s">
        <v>5049</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11D9E-81DC-4382-BF4B-99D616197F6B}">
  <dimension ref="A1:D4"/>
  <sheetViews>
    <sheetView showGridLines="0" tabSelected="1" zoomScale="81" zoomScaleNormal="100" workbookViewId="0"/>
  </sheetViews>
  <sheetFormatPr defaultRowHeight="14.5" x14ac:dyDescent="0.35"/>
  <sheetData>
    <row r="1" spans="1:4" x14ac:dyDescent="0.35">
      <c r="A1" t="s">
        <v>5068</v>
      </c>
    </row>
    <row r="4" spans="1:4" x14ac:dyDescent="0.35">
      <c r="D4" t="s">
        <v>5049</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58313-9773-4DE4-BA37-03B88F53AE6F}">
  <dimension ref="A1:E77"/>
  <sheetViews>
    <sheetView workbookViewId="0">
      <selection activeCell="A72" sqref="A72:C77"/>
    </sheetView>
  </sheetViews>
  <sheetFormatPr defaultRowHeight="14.5" x14ac:dyDescent="0.35"/>
  <cols>
    <col min="1" max="1" width="12.453125" bestFit="1" customWidth="1"/>
    <col min="2" max="2" width="23.26953125" bestFit="1" customWidth="1"/>
    <col min="3" max="3" width="11.90625" bestFit="1" customWidth="1"/>
    <col min="4" max="4" width="12.7265625" bestFit="1" customWidth="1"/>
    <col min="5" max="5" width="11.36328125" bestFit="1" customWidth="1"/>
    <col min="6" max="6" width="11.81640625" bestFit="1" customWidth="1"/>
    <col min="7" max="16" width="16.26953125" bestFit="1" customWidth="1"/>
    <col min="17" max="17" width="16.453125" bestFit="1" customWidth="1"/>
    <col min="18" max="18" width="20.81640625" bestFit="1" customWidth="1"/>
    <col min="19" max="19" width="17.36328125" bestFit="1" customWidth="1"/>
    <col min="20" max="20" width="15.90625" bestFit="1" customWidth="1"/>
  </cols>
  <sheetData>
    <row r="1" spans="1:5" x14ac:dyDescent="0.35">
      <c r="A1" s="5" t="s">
        <v>2</v>
      </c>
      <c r="B1" t="s">
        <v>23</v>
      </c>
    </row>
    <row r="3" spans="1:5" x14ac:dyDescent="0.35">
      <c r="A3" s="5" t="s">
        <v>5042</v>
      </c>
      <c r="B3" t="s">
        <v>5047</v>
      </c>
      <c r="C3" t="s">
        <v>5048</v>
      </c>
      <c r="D3" t="s">
        <v>5046</v>
      </c>
      <c r="E3" t="s">
        <v>5045</v>
      </c>
    </row>
    <row r="4" spans="1:5" x14ac:dyDescent="0.35">
      <c r="A4" s="6" t="s">
        <v>5051</v>
      </c>
      <c r="B4" s="4">
        <v>2704619</v>
      </c>
      <c r="C4" s="4">
        <v>255692756</v>
      </c>
      <c r="D4" s="4">
        <v>4864571</v>
      </c>
      <c r="E4" s="4">
        <v>23043740</v>
      </c>
    </row>
    <row r="5" spans="1:5" x14ac:dyDescent="0.35">
      <c r="A5" s="6" t="s">
        <v>5052</v>
      </c>
      <c r="B5" s="4">
        <v>2678082</v>
      </c>
      <c r="C5" s="4">
        <v>302815429</v>
      </c>
      <c r="D5" s="4">
        <v>5179849</v>
      </c>
      <c r="E5" s="4">
        <v>24223574</v>
      </c>
    </row>
    <row r="6" spans="1:5" x14ac:dyDescent="0.35">
      <c r="A6" s="6" t="s">
        <v>5053</v>
      </c>
      <c r="B6" s="4">
        <v>2564755</v>
      </c>
      <c r="C6" s="4">
        <v>294047118</v>
      </c>
      <c r="D6" s="4">
        <v>5307731</v>
      </c>
      <c r="E6" s="4">
        <v>27669257</v>
      </c>
    </row>
    <row r="7" spans="1:5" x14ac:dyDescent="0.35">
      <c r="A7" s="6" t="s">
        <v>5054</v>
      </c>
      <c r="B7" s="4">
        <v>2090498</v>
      </c>
      <c r="C7" s="4">
        <v>203432066</v>
      </c>
      <c r="D7" s="4">
        <v>4389052</v>
      </c>
      <c r="E7" s="4">
        <v>22609787</v>
      </c>
    </row>
    <row r="8" spans="1:5" x14ac:dyDescent="0.35">
      <c r="A8" s="6" t="s">
        <v>5055</v>
      </c>
      <c r="B8" s="4">
        <v>2586000</v>
      </c>
      <c r="C8" s="4">
        <v>238576084</v>
      </c>
      <c r="D8" s="4">
        <v>4996690</v>
      </c>
      <c r="E8" s="4">
        <v>24676102</v>
      </c>
    </row>
    <row r="9" spans="1:5" x14ac:dyDescent="0.35">
      <c r="A9" s="6" t="s">
        <v>5056</v>
      </c>
      <c r="B9" s="4">
        <v>2693289</v>
      </c>
      <c r="C9" s="4">
        <v>314884327</v>
      </c>
      <c r="D9" s="4">
        <v>5465217</v>
      </c>
      <c r="E9" s="4">
        <v>30422062</v>
      </c>
    </row>
    <row r="10" spans="1:5" x14ac:dyDescent="0.35">
      <c r="A10" s="6" t="s">
        <v>5057</v>
      </c>
      <c r="B10" s="4">
        <v>2828517</v>
      </c>
      <c r="C10" s="4">
        <v>234736834</v>
      </c>
      <c r="D10" s="4">
        <v>5098350</v>
      </c>
      <c r="E10" s="4">
        <v>23307621</v>
      </c>
    </row>
    <row r="11" spans="1:5" x14ac:dyDescent="0.35">
      <c r="A11" s="6" t="s">
        <v>5058</v>
      </c>
      <c r="B11" s="4">
        <v>2609704</v>
      </c>
      <c r="C11" s="4">
        <v>274709200</v>
      </c>
      <c r="D11" s="4">
        <v>6547880</v>
      </c>
      <c r="E11" s="4">
        <v>29860114</v>
      </c>
    </row>
    <row r="12" spans="1:5" x14ac:dyDescent="0.35">
      <c r="A12" s="6" t="s">
        <v>5059</v>
      </c>
      <c r="B12" s="4">
        <v>2061347</v>
      </c>
      <c r="C12" s="4">
        <v>180466077</v>
      </c>
      <c r="D12" s="4">
        <v>4556649</v>
      </c>
      <c r="E12" s="4">
        <v>22846022</v>
      </c>
    </row>
    <row r="13" spans="1:5" x14ac:dyDescent="0.35">
      <c r="A13" s="6" t="s">
        <v>5060</v>
      </c>
      <c r="B13" s="4">
        <v>2492719</v>
      </c>
      <c r="C13" s="4">
        <v>277941913</v>
      </c>
      <c r="D13" s="4">
        <v>5155178</v>
      </c>
      <c r="E13" s="4">
        <v>24510994</v>
      </c>
    </row>
    <row r="14" spans="1:5" x14ac:dyDescent="0.35">
      <c r="A14" s="6" t="s">
        <v>5061</v>
      </c>
      <c r="B14" s="4">
        <v>2016973</v>
      </c>
      <c r="C14" s="4">
        <v>218504016</v>
      </c>
      <c r="D14" s="4">
        <v>4694545</v>
      </c>
      <c r="E14" s="4">
        <v>22613401</v>
      </c>
    </row>
    <row r="15" spans="1:5" x14ac:dyDescent="0.35">
      <c r="A15" s="6" t="s">
        <v>5062</v>
      </c>
      <c r="B15" s="4">
        <v>2119553</v>
      </c>
      <c r="C15" s="4">
        <v>221423702</v>
      </c>
      <c r="D15" s="4">
        <v>4218500</v>
      </c>
      <c r="E15" s="4">
        <v>20256989</v>
      </c>
    </row>
    <row r="16" spans="1:5" x14ac:dyDescent="0.35">
      <c r="A16" s="6" t="s">
        <v>5043</v>
      </c>
      <c r="B16" s="4">
        <v>29446056</v>
      </c>
      <c r="C16" s="4">
        <v>3017229522</v>
      </c>
      <c r="D16" s="4">
        <v>60474212</v>
      </c>
      <c r="E16" s="4">
        <v>296039663</v>
      </c>
    </row>
    <row r="21" spans="1:2" x14ac:dyDescent="0.35">
      <c r="A21" s="5" t="s">
        <v>2</v>
      </c>
      <c r="B21" t="s">
        <v>23</v>
      </c>
    </row>
    <row r="23" spans="1:2" x14ac:dyDescent="0.35">
      <c r="A23" s="5" t="s">
        <v>5042</v>
      </c>
      <c r="B23" t="s">
        <v>5050</v>
      </c>
    </row>
    <row r="24" spans="1:2" x14ac:dyDescent="0.35">
      <c r="A24" s="6" t="s">
        <v>40</v>
      </c>
      <c r="B24" s="4">
        <v>67.455898258441408</v>
      </c>
    </row>
    <row r="25" spans="1:2" x14ac:dyDescent="0.35">
      <c r="A25" s="6" t="s">
        <v>31</v>
      </c>
      <c r="B25" s="4">
        <v>97.199780910302721</v>
      </c>
    </row>
    <row r="26" spans="1:2" x14ac:dyDescent="0.35">
      <c r="A26" s="6" t="s">
        <v>46</v>
      </c>
      <c r="B26" s="4">
        <v>92.710732530821758</v>
      </c>
    </row>
    <row r="27" spans="1:2" x14ac:dyDescent="0.35">
      <c r="A27" s="6" t="s">
        <v>19</v>
      </c>
      <c r="B27" s="4">
        <v>89.913704936008912</v>
      </c>
    </row>
    <row r="28" spans="1:2" x14ac:dyDescent="0.35">
      <c r="A28" s="6" t="s">
        <v>35</v>
      </c>
      <c r="B28" s="4">
        <v>98.600541571665218</v>
      </c>
    </row>
    <row r="29" spans="1:2" x14ac:dyDescent="0.35">
      <c r="A29" s="6" t="s">
        <v>13</v>
      </c>
      <c r="B29" s="4">
        <v>114.49138384630298</v>
      </c>
    </row>
    <row r="30" spans="1:2" x14ac:dyDescent="0.35">
      <c r="A30" s="6" t="s">
        <v>5043</v>
      </c>
      <c r="B30" s="4">
        <v>560.37204205354294</v>
      </c>
    </row>
    <row r="37" spans="1:2" x14ac:dyDescent="0.35">
      <c r="A37" s="5" t="s">
        <v>2</v>
      </c>
      <c r="B37" t="s">
        <v>23</v>
      </c>
    </row>
    <row r="39" spans="1:2" x14ac:dyDescent="0.35">
      <c r="A39" s="5" t="s">
        <v>5042</v>
      </c>
      <c r="B39" t="s">
        <v>5050</v>
      </c>
    </row>
    <row r="40" spans="1:2" x14ac:dyDescent="0.35">
      <c r="A40" s="6" t="s">
        <v>12</v>
      </c>
      <c r="B40" s="4">
        <v>29.781522355399431</v>
      </c>
    </row>
    <row r="41" spans="1:2" x14ac:dyDescent="0.35">
      <c r="A41" s="6" t="s">
        <v>34</v>
      </c>
      <c r="B41" s="4">
        <v>55.577046528391548</v>
      </c>
    </row>
    <row r="42" spans="1:2" x14ac:dyDescent="0.35">
      <c r="A42" s="6" t="s">
        <v>30</v>
      </c>
      <c r="B42" s="4">
        <v>38.563422370308714</v>
      </c>
    </row>
    <row r="43" spans="1:2" x14ac:dyDescent="0.35">
      <c r="A43" s="6" t="s">
        <v>18</v>
      </c>
      <c r="B43" s="4">
        <v>97.499489438279525</v>
      </c>
    </row>
    <row r="44" spans="1:2" x14ac:dyDescent="0.35">
      <c r="A44" s="6" t="s">
        <v>58</v>
      </c>
      <c r="B44" s="4">
        <v>34.362203671373521</v>
      </c>
    </row>
    <row r="45" spans="1:2" x14ac:dyDescent="0.35">
      <c r="A45" s="6" t="s">
        <v>51</v>
      </c>
      <c r="B45" s="4">
        <v>41.431777955010546</v>
      </c>
    </row>
    <row r="46" spans="1:2" x14ac:dyDescent="0.35">
      <c r="A46" s="6" t="s">
        <v>38</v>
      </c>
      <c r="B46" s="4">
        <v>85.056293435762157</v>
      </c>
    </row>
    <row r="47" spans="1:2" x14ac:dyDescent="0.35">
      <c r="A47" s="6" t="s">
        <v>45</v>
      </c>
      <c r="B47" s="4">
        <v>66.425031437039095</v>
      </c>
    </row>
    <row r="48" spans="1:2" x14ac:dyDescent="0.35">
      <c r="A48" s="6" t="s">
        <v>56</v>
      </c>
      <c r="B48" s="4">
        <v>53.844951855410081</v>
      </c>
    </row>
    <row r="49" spans="1:2" x14ac:dyDescent="0.35">
      <c r="A49" s="6" t="s">
        <v>48</v>
      </c>
      <c r="B49" s="4">
        <v>57.830303006568286</v>
      </c>
    </row>
    <row r="50" spans="1:2" x14ac:dyDescent="0.35">
      <c r="A50" s="6" t="s">
        <v>5043</v>
      </c>
      <c r="B50" s="4">
        <v>560.37204205354294</v>
      </c>
    </row>
    <row r="53" spans="1:2" x14ac:dyDescent="0.35">
      <c r="A53" s="5" t="s">
        <v>2</v>
      </c>
      <c r="B53" t="s">
        <v>23</v>
      </c>
    </row>
    <row r="55" spans="1:2" x14ac:dyDescent="0.35">
      <c r="A55" s="5" t="s">
        <v>5042</v>
      </c>
      <c r="B55" t="s">
        <v>5050</v>
      </c>
    </row>
    <row r="56" spans="1:2" x14ac:dyDescent="0.35">
      <c r="A56" s="6" t="s">
        <v>27</v>
      </c>
      <c r="B56" s="4">
        <v>38.756499061482394</v>
      </c>
    </row>
    <row r="57" spans="1:2" x14ac:dyDescent="0.35">
      <c r="A57" s="6" t="s">
        <v>24</v>
      </c>
      <c r="B57" s="4">
        <v>92.340149418420665</v>
      </c>
    </row>
    <row r="58" spans="1:2" x14ac:dyDescent="0.35">
      <c r="A58" s="6" t="s">
        <v>49</v>
      </c>
      <c r="B58" s="4">
        <v>59.924727881365364</v>
      </c>
    </row>
    <row r="59" spans="1:2" x14ac:dyDescent="0.35">
      <c r="A59" s="6" t="s">
        <v>43</v>
      </c>
      <c r="B59" s="4">
        <v>26.122348184938794</v>
      </c>
    </row>
    <row r="60" spans="1:2" x14ac:dyDescent="0.35">
      <c r="A60" s="6" t="s">
        <v>20</v>
      </c>
      <c r="B60" s="4">
        <v>157.14293572997423</v>
      </c>
    </row>
    <row r="61" spans="1:2" x14ac:dyDescent="0.35">
      <c r="A61" s="6" t="s">
        <v>36</v>
      </c>
      <c r="B61" s="4">
        <v>44.629713448099253</v>
      </c>
    </row>
    <row r="62" spans="1:2" x14ac:dyDescent="0.35">
      <c r="A62" s="6" t="s">
        <v>14</v>
      </c>
      <c r="B62" s="4">
        <v>85.30654381675312</v>
      </c>
    </row>
    <row r="63" spans="1:2" x14ac:dyDescent="0.35">
      <c r="A63" s="6" t="s">
        <v>59</v>
      </c>
      <c r="B63" s="4">
        <v>56.149124512509147</v>
      </c>
    </row>
    <row r="64" spans="1:2" x14ac:dyDescent="0.35">
      <c r="A64" s="6" t="s">
        <v>5043</v>
      </c>
      <c r="B64" s="4">
        <v>560.37204205354294</v>
      </c>
    </row>
    <row r="72" spans="1:3" x14ac:dyDescent="0.35">
      <c r="B72" s="5" t="s">
        <v>5063</v>
      </c>
    </row>
    <row r="73" spans="1:3" x14ac:dyDescent="0.35">
      <c r="A73" s="5" t="s">
        <v>5064</v>
      </c>
      <c r="B73" t="s">
        <v>23</v>
      </c>
      <c r="C73" t="s">
        <v>5043</v>
      </c>
    </row>
    <row r="74" spans="1:3" x14ac:dyDescent="0.35">
      <c r="A74" s="6" t="s">
        <v>5048</v>
      </c>
      <c r="B74" s="4">
        <v>3017229522</v>
      </c>
      <c r="C74" s="4">
        <v>3017229522</v>
      </c>
    </row>
    <row r="75" spans="1:3" x14ac:dyDescent="0.35">
      <c r="A75" s="6" t="s">
        <v>5047</v>
      </c>
      <c r="B75" s="4">
        <v>29446056</v>
      </c>
      <c r="C75" s="4">
        <v>29446056</v>
      </c>
    </row>
    <row r="76" spans="1:3" x14ac:dyDescent="0.35">
      <c r="A76" s="6" t="s">
        <v>5046</v>
      </c>
      <c r="B76" s="4">
        <v>60474212</v>
      </c>
      <c r="C76" s="4">
        <v>60474212</v>
      </c>
    </row>
    <row r="77" spans="1:3" x14ac:dyDescent="0.35">
      <c r="A77" s="6" t="s">
        <v>5045</v>
      </c>
      <c r="B77" s="4">
        <v>296039663</v>
      </c>
      <c r="C77" s="4">
        <v>296039663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68100-FE25-4F74-83B1-CBAF8863718C}">
  <dimension ref="A1:K62"/>
  <sheetViews>
    <sheetView topLeftCell="A16" workbookViewId="0">
      <selection activeCell="B1" sqref="B1"/>
    </sheetView>
  </sheetViews>
  <sheetFormatPr defaultRowHeight="14.5" x14ac:dyDescent="0.35"/>
  <cols>
    <col min="1" max="1" width="12.453125" bestFit="1" customWidth="1"/>
    <col min="2" max="2" width="23.26953125" bestFit="1" customWidth="1"/>
    <col min="3" max="3" width="11.90625" bestFit="1" customWidth="1"/>
    <col min="4" max="5" width="15.6328125" bestFit="1" customWidth="1"/>
    <col min="6" max="6" width="10.81640625" bestFit="1" customWidth="1"/>
    <col min="7" max="8" width="11.36328125" bestFit="1" customWidth="1"/>
    <col min="9" max="9" width="20.81640625" bestFit="1" customWidth="1"/>
    <col min="10" max="10" width="17.36328125" bestFit="1" customWidth="1"/>
    <col min="11" max="11" width="16.453125" bestFit="1" customWidth="1"/>
    <col min="12" max="13" width="9.81640625" bestFit="1" customWidth="1"/>
    <col min="14" max="14" width="10.81640625" bestFit="1" customWidth="1"/>
  </cols>
  <sheetData>
    <row r="1" spans="1:6" x14ac:dyDescent="0.35">
      <c r="A1" s="5" t="s">
        <v>2</v>
      </c>
      <c r="B1" t="s">
        <v>5041</v>
      </c>
    </row>
    <row r="3" spans="1:6" x14ac:dyDescent="0.35">
      <c r="C3" s="5" t="s">
        <v>5064</v>
      </c>
    </row>
    <row r="4" spans="1:6" x14ac:dyDescent="0.35">
      <c r="A4" s="5" t="s">
        <v>5065</v>
      </c>
      <c r="B4" s="5" t="s">
        <v>1</v>
      </c>
      <c r="C4" t="s">
        <v>5048</v>
      </c>
      <c r="D4" t="s">
        <v>5047</v>
      </c>
      <c r="E4" t="s">
        <v>5046</v>
      </c>
      <c r="F4" t="s">
        <v>5045</v>
      </c>
    </row>
    <row r="5" spans="1:6" x14ac:dyDescent="0.35">
      <c r="A5" t="s">
        <v>5051</v>
      </c>
      <c r="C5" s="4">
        <v>247248780</v>
      </c>
      <c r="D5" s="4">
        <v>2486339</v>
      </c>
      <c r="E5" s="4">
        <v>5164638</v>
      </c>
      <c r="F5" s="4">
        <v>20387901</v>
      </c>
    </row>
    <row r="6" spans="1:6" x14ac:dyDescent="0.35">
      <c r="A6" t="s">
        <v>5052</v>
      </c>
      <c r="C6" s="4">
        <v>247999778</v>
      </c>
      <c r="D6" s="4">
        <v>2334848</v>
      </c>
      <c r="E6" s="4">
        <v>4683210</v>
      </c>
      <c r="F6" s="4">
        <v>26399237</v>
      </c>
    </row>
    <row r="7" spans="1:6" x14ac:dyDescent="0.35">
      <c r="A7" t="s">
        <v>5053</v>
      </c>
      <c r="C7" s="4">
        <v>239713142</v>
      </c>
      <c r="D7" s="4">
        <v>2475683</v>
      </c>
      <c r="E7" s="4">
        <v>5707694</v>
      </c>
      <c r="F7" s="4">
        <v>23866562</v>
      </c>
    </row>
    <row r="8" spans="1:6" x14ac:dyDescent="0.35">
      <c r="A8" t="s">
        <v>5054</v>
      </c>
      <c r="C8" s="4">
        <v>241294414</v>
      </c>
      <c r="D8" s="4">
        <v>2873544</v>
      </c>
      <c r="E8" s="4">
        <v>5328373</v>
      </c>
      <c r="F8" s="4">
        <v>24898317</v>
      </c>
    </row>
    <row r="9" spans="1:6" x14ac:dyDescent="0.35">
      <c r="A9" t="s">
        <v>5055</v>
      </c>
      <c r="C9" s="4">
        <v>229778339</v>
      </c>
      <c r="D9" s="4">
        <v>2294509</v>
      </c>
      <c r="E9" s="4">
        <v>5421028</v>
      </c>
      <c r="F9" s="4">
        <v>24301129</v>
      </c>
    </row>
    <row r="10" spans="1:6" x14ac:dyDescent="0.35">
      <c r="A10" t="s">
        <v>5056</v>
      </c>
      <c r="C10" s="4">
        <v>296364320</v>
      </c>
      <c r="D10" s="4">
        <v>2983850</v>
      </c>
      <c r="E10" s="4">
        <v>6169658</v>
      </c>
      <c r="F10" s="4">
        <v>28380492</v>
      </c>
    </row>
    <row r="11" spans="1:6" x14ac:dyDescent="0.35">
      <c r="A11" t="s">
        <v>5057</v>
      </c>
      <c r="C11" s="4">
        <v>268015844</v>
      </c>
      <c r="D11" s="4">
        <v>2551385</v>
      </c>
      <c r="E11" s="4">
        <v>4910509</v>
      </c>
      <c r="F11" s="4">
        <v>26396946</v>
      </c>
    </row>
    <row r="12" spans="1:6" x14ac:dyDescent="0.35">
      <c r="A12" t="s">
        <v>5058</v>
      </c>
      <c r="C12" s="4">
        <v>261753408</v>
      </c>
      <c r="D12" s="4">
        <v>2614900</v>
      </c>
      <c r="E12" s="4">
        <v>4960635</v>
      </c>
      <c r="F12" s="4">
        <v>26608123</v>
      </c>
    </row>
    <row r="13" spans="1:6" x14ac:dyDescent="0.35">
      <c r="A13" t="s">
        <v>5059</v>
      </c>
      <c r="C13" s="4">
        <v>320595168</v>
      </c>
      <c r="D13" s="4">
        <v>2920569</v>
      </c>
      <c r="E13" s="4">
        <v>6585486</v>
      </c>
      <c r="F13" s="4">
        <v>30644949</v>
      </c>
    </row>
    <row r="14" spans="1:6" x14ac:dyDescent="0.35">
      <c r="A14" t="s">
        <v>5060</v>
      </c>
      <c r="C14" s="4">
        <v>256055785</v>
      </c>
      <c r="D14" s="4">
        <v>2451723</v>
      </c>
      <c r="E14" s="4">
        <v>5040167</v>
      </c>
      <c r="F14" s="4">
        <v>23807691</v>
      </c>
    </row>
    <row r="15" spans="1:6" x14ac:dyDescent="0.35">
      <c r="A15" t="s">
        <v>5061</v>
      </c>
      <c r="C15" s="4">
        <v>272080612</v>
      </c>
      <c r="D15" s="4">
        <v>2755985</v>
      </c>
      <c r="E15" s="4">
        <v>5637589</v>
      </c>
      <c r="F15" s="4">
        <v>23749257</v>
      </c>
    </row>
    <row r="16" spans="1:6" x14ac:dyDescent="0.35">
      <c r="A16" t="s">
        <v>5062</v>
      </c>
      <c r="C16" s="4">
        <v>288019816</v>
      </c>
      <c r="D16" s="4">
        <v>2477823</v>
      </c>
      <c r="E16" s="4">
        <v>5241016</v>
      </c>
      <c r="F16" s="4">
        <v>28259863</v>
      </c>
    </row>
    <row r="17" spans="1:6" x14ac:dyDescent="0.35">
      <c r="A17" t="s">
        <v>5043</v>
      </c>
      <c r="C17" s="4">
        <v>3168919406</v>
      </c>
      <c r="D17" s="4">
        <v>31221158</v>
      </c>
      <c r="E17" s="4">
        <v>64850003</v>
      </c>
      <c r="F17" s="4">
        <v>307700467</v>
      </c>
    </row>
    <row r="18" spans="1:6" x14ac:dyDescent="0.35">
      <c r="A18" s="5" t="s">
        <v>2</v>
      </c>
      <c r="B18" t="s">
        <v>5041</v>
      </c>
    </row>
    <row r="20" spans="1:6" x14ac:dyDescent="0.35">
      <c r="A20" s="5" t="s">
        <v>5042</v>
      </c>
      <c r="B20" t="s">
        <v>5050</v>
      </c>
    </row>
    <row r="21" spans="1:6" x14ac:dyDescent="0.35">
      <c r="A21" s="6" t="s">
        <v>40</v>
      </c>
      <c r="B21" s="4">
        <v>64.072413391550114</v>
      </c>
      <c r="E21" s="5" t="s">
        <v>5063</v>
      </c>
    </row>
    <row r="22" spans="1:6" x14ac:dyDescent="0.35">
      <c r="A22" s="6" t="s">
        <v>31</v>
      </c>
      <c r="B22" s="4">
        <v>80.516842687039656</v>
      </c>
      <c r="D22" s="5" t="s">
        <v>5064</v>
      </c>
      <c r="E22" t="s">
        <v>5041</v>
      </c>
      <c r="F22" t="s">
        <v>5043</v>
      </c>
    </row>
    <row r="23" spans="1:6" x14ac:dyDescent="0.35">
      <c r="A23" s="6" t="s">
        <v>46</v>
      </c>
      <c r="B23" s="4">
        <v>68.372000223774847</v>
      </c>
      <c r="D23" s="6" t="s">
        <v>5045</v>
      </c>
      <c r="E23" s="4">
        <v>307700467</v>
      </c>
      <c r="F23" s="4">
        <v>307700467</v>
      </c>
    </row>
    <row r="24" spans="1:6" x14ac:dyDescent="0.35">
      <c r="A24" s="6" t="s">
        <v>19</v>
      </c>
      <c r="B24" s="4">
        <v>351.33229998576138</v>
      </c>
      <c r="D24" s="6" t="s">
        <v>5047</v>
      </c>
      <c r="E24" s="4">
        <v>31221158</v>
      </c>
      <c r="F24" s="4">
        <v>31221158</v>
      </c>
    </row>
    <row r="25" spans="1:6" x14ac:dyDescent="0.35">
      <c r="A25" s="6" t="s">
        <v>35</v>
      </c>
      <c r="B25" s="4">
        <v>97.455368031180711</v>
      </c>
      <c r="D25" s="6" t="s">
        <v>5046</v>
      </c>
      <c r="E25" s="4">
        <v>64850003</v>
      </c>
      <c r="F25" s="4">
        <v>64850003</v>
      </c>
    </row>
    <row r="26" spans="1:6" x14ac:dyDescent="0.35">
      <c r="A26" s="6" t="s">
        <v>13</v>
      </c>
      <c r="B26" s="4">
        <v>143.02672444730516</v>
      </c>
      <c r="D26" s="6" t="s">
        <v>5048</v>
      </c>
      <c r="E26" s="4">
        <v>3168919406</v>
      </c>
      <c r="F26" s="4">
        <v>3168919406</v>
      </c>
    </row>
    <row r="27" spans="1:6" x14ac:dyDescent="0.35">
      <c r="A27" s="6" t="s">
        <v>5043</v>
      </c>
      <c r="B27" s="4">
        <v>804.77564876661177</v>
      </c>
    </row>
    <row r="34" spans="1:11" x14ac:dyDescent="0.35">
      <c r="A34" s="5" t="s">
        <v>2</v>
      </c>
      <c r="B34" t="s">
        <v>5041</v>
      </c>
    </row>
    <row r="36" spans="1:11" x14ac:dyDescent="0.35">
      <c r="A36" s="5" t="s">
        <v>5042</v>
      </c>
      <c r="B36" t="s">
        <v>5050</v>
      </c>
    </row>
    <row r="37" spans="1:11" x14ac:dyDescent="0.35">
      <c r="A37" s="6" t="s">
        <v>12</v>
      </c>
      <c r="B37" s="4">
        <v>38.805215223010329</v>
      </c>
    </row>
    <row r="38" spans="1:11" x14ac:dyDescent="0.35">
      <c r="A38" s="6" t="s">
        <v>34</v>
      </c>
      <c r="B38" s="4">
        <v>69.560130003166392</v>
      </c>
    </row>
    <row r="39" spans="1:11" x14ac:dyDescent="0.35">
      <c r="A39" s="6" t="s">
        <v>30</v>
      </c>
      <c r="B39" s="4">
        <v>56.689493503738326</v>
      </c>
    </row>
    <row r="40" spans="1:11" x14ac:dyDescent="0.35">
      <c r="A40" s="6" t="s">
        <v>18</v>
      </c>
      <c r="B40" s="4">
        <v>38.337540597235851</v>
      </c>
      <c r="K40" t="s">
        <v>5066</v>
      </c>
    </row>
    <row r="41" spans="1:11" x14ac:dyDescent="0.35">
      <c r="A41" s="6" t="s">
        <v>58</v>
      </c>
      <c r="B41" s="4">
        <v>49.806518680412609</v>
      </c>
    </row>
    <row r="42" spans="1:11" x14ac:dyDescent="0.35">
      <c r="A42" s="6" t="s">
        <v>51</v>
      </c>
      <c r="B42" s="4">
        <v>61.33692406169893</v>
      </c>
    </row>
    <row r="43" spans="1:11" x14ac:dyDescent="0.35">
      <c r="A43" s="6" t="s">
        <v>38</v>
      </c>
      <c r="B43" s="4">
        <v>74.064888542425095</v>
      </c>
    </row>
    <row r="44" spans="1:11" x14ac:dyDescent="0.35">
      <c r="A44" s="6" t="s">
        <v>45</v>
      </c>
      <c r="B44" s="4">
        <v>50.523205997002606</v>
      </c>
    </row>
    <row r="45" spans="1:11" x14ac:dyDescent="0.35">
      <c r="A45" s="6" t="s">
        <v>56</v>
      </c>
      <c r="B45" s="4">
        <v>48.100807198315827</v>
      </c>
    </row>
    <row r="46" spans="1:11" x14ac:dyDescent="0.35">
      <c r="A46" s="6" t="s">
        <v>48</v>
      </c>
      <c r="B46" s="4">
        <v>317.55092495960628</v>
      </c>
    </row>
    <row r="47" spans="1:11" x14ac:dyDescent="0.35">
      <c r="A47" s="6" t="s">
        <v>5043</v>
      </c>
      <c r="B47" s="4">
        <v>804.77564876661222</v>
      </c>
    </row>
    <row r="51" spans="1:2" x14ac:dyDescent="0.35">
      <c r="A51" s="5" t="s">
        <v>2</v>
      </c>
      <c r="B51" t="s">
        <v>5041</v>
      </c>
    </row>
    <row r="53" spans="1:2" x14ac:dyDescent="0.35">
      <c r="A53" s="5" t="s">
        <v>5042</v>
      </c>
      <c r="B53" t="s">
        <v>5050</v>
      </c>
    </row>
    <row r="54" spans="1:2" x14ac:dyDescent="0.35">
      <c r="A54" s="6" t="s">
        <v>27</v>
      </c>
      <c r="B54" s="4">
        <v>83.275521586839474</v>
      </c>
    </row>
    <row r="55" spans="1:2" x14ac:dyDescent="0.35">
      <c r="A55" s="6" t="s">
        <v>24</v>
      </c>
      <c r="B55" s="4">
        <v>61.537802094550393</v>
      </c>
    </row>
    <row r="56" spans="1:2" x14ac:dyDescent="0.35">
      <c r="A56" s="6" t="s">
        <v>49</v>
      </c>
      <c r="B56" s="4">
        <v>52.550321749565072</v>
      </c>
    </row>
    <row r="57" spans="1:2" x14ac:dyDescent="0.35">
      <c r="A57" s="6" t="s">
        <v>43</v>
      </c>
      <c r="B57" s="4">
        <v>40.302928146280792</v>
      </c>
    </row>
    <row r="58" spans="1:2" x14ac:dyDescent="0.35">
      <c r="A58" s="6" t="s">
        <v>20</v>
      </c>
      <c r="B58" s="4">
        <v>47.246094560115651</v>
      </c>
    </row>
    <row r="59" spans="1:2" x14ac:dyDescent="0.35">
      <c r="A59" s="6" t="s">
        <v>36</v>
      </c>
      <c r="B59" s="4">
        <v>79.368857155937519</v>
      </c>
    </row>
    <row r="60" spans="1:2" x14ac:dyDescent="0.35">
      <c r="A60" s="6" t="s">
        <v>14</v>
      </c>
      <c r="B60" s="4">
        <v>67.960241675053624</v>
      </c>
    </row>
    <row r="61" spans="1:2" x14ac:dyDescent="0.35">
      <c r="A61" s="6" t="s">
        <v>59</v>
      </c>
      <c r="B61" s="4">
        <v>372.5338817982697</v>
      </c>
    </row>
    <row r="62" spans="1:2" x14ac:dyDescent="0.35">
      <c r="A62" s="6" t="s">
        <v>5043</v>
      </c>
      <c r="B62" s="4">
        <v>804.77564876661222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F4E9D-EE56-4D8C-AD8B-84675041381A}">
  <dimension ref="A1:E98"/>
  <sheetViews>
    <sheetView workbookViewId="0">
      <selection activeCell="E10" sqref="E10"/>
    </sheetView>
  </sheetViews>
  <sheetFormatPr defaultRowHeight="14.5" x14ac:dyDescent="0.35"/>
  <cols>
    <col min="1" max="1" width="12.453125" bestFit="1" customWidth="1"/>
    <col min="2" max="2" width="23.26953125" bestFit="1" customWidth="1"/>
    <col min="3" max="3" width="11.90625" bestFit="1" customWidth="1"/>
    <col min="4" max="4" width="12.7265625" bestFit="1" customWidth="1"/>
    <col min="5" max="5" width="11.36328125" bestFit="1" customWidth="1"/>
    <col min="6" max="15" width="9.26953125" bestFit="1" customWidth="1"/>
    <col min="16" max="16" width="8.26953125" bestFit="1" customWidth="1"/>
    <col min="17" max="20" width="9.26953125" bestFit="1" customWidth="1"/>
    <col min="21" max="21" width="8.26953125" bestFit="1" customWidth="1"/>
    <col min="22" max="31" width="9.26953125" bestFit="1" customWidth="1"/>
    <col min="32" max="32" width="8.26953125" bestFit="1" customWidth="1"/>
    <col min="33" max="34" width="9.26953125" bestFit="1" customWidth="1"/>
    <col min="35" max="35" width="7.26953125" bestFit="1" customWidth="1"/>
    <col min="36" max="38" width="9.26953125" bestFit="1" customWidth="1"/>
    <col min="39" max="39" width="8.26953125" bestFit="1" customWidth="1"/>
    <col min="40" max="43" width="9.26953125" bestFit="1" customWidth="1"/>
    <col min="44" max="44" width="8.26953125" bestFit="1" customWidth="1"/>
    <col min="45" max="58" width="9.26953125" bestFit="1" customWidth="1"/>
    <col min="59" max="59" width="8.26953125" bestFit="1" customWidth="1"/>
    <col min="60" max="66" width="9.26953125" bestFit="1" customWidth="1"/>
    <col min="67" max="67" width="8.26953125" bestFit="1" customWidth="1"/>
    <col min="68" max="69" width="9.26953125" bestFit="1" customWidth="1"/>
    <col min="70" max="70" width="8.26953125" bestFit="1" customWidth="1"/>
    <col min="71" max="79" width="9.26953125" bestFit="1" customWidth="1"/>
    <col min="80" max="80" width="8.26953125" bestFit="1" customWidth="1"/>
    <col min="81" max="96" width="9.26953125" bestFit="1" customWidth="1"/>
    <col min="97" max="97" width="8.26953125" bestFit="1" customWidth="1"/>
    <col min="98" max="101" width="9.26953125" bestFit="1" customWidth="1"/>
    <col min="102" max="102" width="8.26953125" bestFit="1" customWidth="1"/>
    <col min="103" max="103" width="9.26953125" bestFit="1" customWidth="1"/>
    <col min="104" max="104" width="8.26953125" bestFit="1" customWidth="1"/>
    <col min="105" max="115" width="9.26953125" bestFit="1" customWidth="1"/>
    <col min="116" max="116" width="8.26953125" bestFit="1" customWidth="1"/>
    <col min="117" max="122" width="9.26953125" bestFit="1" customWidth="1"/>
    <col min="123" max="123" width="8.26953125" bestFit="1" customWidth="1"/>
    <col min="124" max="131" width="9.26953125" bestFit="1" customWidth="1"/>
    <col min="132" max="132" width="8.26953125" bestFit="1" customWidth="1"/>
    <col min="133" max="135" width="9.26953125" bestFit="1" customWidth="1"/>
    <col min="136" max="136" width="8.26953125" bestFit="1" customWidth="1"/>
    <col min="137" max="142" width="9.26953125" bestFit="1" customWidth="1"/>
    <col min="143" max="143" width="8.26953125" bestFit="1" customWidth="1"/>
    <col min="144" max="148" width="9.26953125" bestFit="1" customWidth="1"/>
    <col min="149" max="149" width="8.26953125" bestFit="1" customWidth="1"/>
    <col min="150" max="173" width="9.26953125" bestFit="1" customWidth="1"/>
    <col min="174" max="174" width="8.26953125" bestFit="1" customWidth="1"/>
    <col min="175" max="178" width="9.26953125" bestFit="1" customWidth="1"/>
    <col min="179" max="179" width="8.26953125" bestFit="1" customWidth="1"/>
    <col min="180" max="189" width="9.26953125" bestFit="1" customWidth="1"/>
    <col min="190" max="190" width="8.26953125" bestFit="1" customWidth="1"/>
    <col min="191" max="192" width="9.26953125" bestFit="1" customWidth="1"/>
    <col min="193" max="193" width="8.26953125" bestFit="1" customWidth="1"/>
    <col min="194" max="198" width="9.26953125" bestFit="1" customWidth="1"/>
    <col min="199" max="199" width="8.26953125" bestFit="1" customWidth="1"/>
    <col min="200" max="215" width="9.26953125" bestFit="1" customWidth="1"/>
    <col min="216" max="216" width="8.26953125" bestFit="1" customWidth="1"/>
    <col min="217" max="220" width="9.26953125" bestFit="1" customWidth="1"/>
    <col min="221" max="221" width="8.26953125" bestFit="1" customWidth="1"/>
    <col min="222" max="225" width="9.26953125" bestFit="1" customWidth="1"/>
    <col min="226" max="226" width="8.26953125" bestFit="1" customWidth="1"/>
    <col min="227" max="227" width="9.26953125" bestFit="1" customWidth="1"/>
    <col min="228" max="228" width="8.26953125" bestFit="1" customWidth="1"/>
    <col min="229" max="230" width="9.26953125" bestFit="1" customWidth="1"/>
    <col min="231" max="231" width="8.26953125" bestFit="1" customWidth="1"/>
    <col min="232" max="246" width="9.26953125" bestFit="1" customWidth="1"/>
    <col min="247" max="247" width="8.26953125" bestFit="1" customWidth="1"/>
    <col min="248" max="257" width="9.26953125" bestFit="1" customWidth="1"/>
    <col min="258" max="258" width="8.26953125" bestFit="1" customWidth="1"/>
    <col min="259" max="265" width="9.26953125" bestFit="1" customWidth="1"/>
    <col min="266" max="266" width="6.81640625" bestFit="1" customWidth="1"/>
    <col min="267" max="279" width="9.26953125" bestFit="1" customWidth="1"/>
    <col min="280" max="280" width="8.26953125" bestFit="1" customWidth="1"/>
    <col min="281" max="299" width="9.26953125" bestFit="1" customWidth="1"/>
    <col min="300" max="300" width="8.26953125" bestFit="1" customWidth="1"/>
    <col min="301" max="305" width="9.26953125" bestFit="1" customWidth="1"/>
    <col min="306" max="306" width="8.26953125" bestFit="1" customWidth="1"/>
    <col min="307" max="323" width="9.26953125" bestFit="1" customWidth="1"/>
    <col min="324" max="324" width="8.26953125" bestFit="1" customWidth="1"/>
    <col min="325" max="329" width="9.26953125" bestFit="1" customWidth="1"/>
    <col min="330" max="330" width="8.26953125" bestFit="1" customWidth="1"/>
    <col min="331" max="332" width="9.26953125" bestFit="1" customWidth="1"/>
    <col min="333" max="333" width="8.26953125" bestFit="1" customWidth="1"/>
    <col min="334" max="340" width="9.26953125" bestFit="1" customWidth="1"/>
    <col min="341" max="341" width="8.26953125" bestFit="1" customWidth="1"/>
    <col min="342" max="344" width="9.26953125" bestFit="1" customWidth="1"/>
    <col min="345" max="345" width="8.26953125" bestFit="1" customWidth="1"/>
    <col min="346" max="358" width="9.26953125" bestFit="1" customWidth="1"/>
    <col min="359" max="359" width="8.26953125" bestFit="1" customWidth="1"/>
    <col min="360" max="373" width="9.26953125" bestFit="1" customWidth="1"/>
    <col min="374" max="374" width="8.26953125" bestFit="1" customWidth="1"/>
    <col min="375" max="391" width="9.26953125" bestFit="1" customWidth="1"/>
    <col min="392" max="392" width="8.26953125" bestFit="1" customWidth="1"/>
    <col min="393" max="404" width="9.26953125" bestFit="1" customWidth="1"/>
    <col min="405" max="405" width="8.26953125" bestFit="1" customWidth="1"/>
    <col min="406" max="409" width="9.26953125" bestFit="1" customWidth="1"/>
    <col min="410" max="410" width="8.26953125" bestFit="1" customWidth="1"/>
    <col min="411" max="418" width="9.26953125" bestFit="1" customWidth="1"/>
    <col min="419" max="419" width="8.26953125" bestFit="1" customWidth="1"/>
    <col min="420" max="421" width="9.26953125" bestFit="1" customWidth="1"/>
    <col min="422" max="422" width="8.26953125" bestFit="1" customWidth="1"/>
    <col min="423" max="433" width="9.26953125" bestFit="1" customWidth="1"/>
    <col min="434" max="434" width="8.26953125" bestFit="1" customWidth="1"/>
    <col min="435" max="435" width="9.26953125" bestFit="1" customWidth="1"/>
    <col min="436" max="436" width="7.26953125" bestFit="1" customWidth="1"/>
    <col min="437" max="442" width="9.26953125" bestFit="1" customWidth="1"/>
    <col min="443" max="443" width="8.26953125" bestFit="1" customWidth="1"/>
    <col min="444" max="463" width="9.26953125" bestFit="1" customWidth="1"/>
    <col min="464" max="464" width="8.26953125" bestFit="1" customWidth="1"/>
    <col min="465" max="480" width="9.26953125" bestFit="1" customWidth="1"/>
    <col min="481" max="481" width="8.26953125" bestFit="1" customWidth="1"/>
    <col min="482" max="498" width="9.26953125" bestFit="1" customWidth="1"/>
    <col min="499" max="499" width="7.26953125" bestFit="1" customWidth="1"/>
    <col min="500" max="501" width="9.26953125" bestFit="1" customWidth="1"/>
    <col min="502" max="502" width="8.26953125" bestFit="1" customWidth="1"/>
    <col min="503" max="509" width="9.26953125" bestFit="1" customWidth="1"/>
    <col min="510" max="510" width="8.26953125" bestFit="1" customWidth="1"/>
    <col min="511" max="518" width="9.26953125" bestFit="1" customWidth="1"/>
    <col min="519" max="519" width="8.26953125" bestFit="1" customWidth="1"/>
    <col min="520" max="521" width="9.26953125" bestFit="1" customWidth="1"/>
    <col min="522" max="522" width="8.26953125" bestFit="1" customWidth="1"/>
    <col min="523" max="538" width="9.26953125" bestFit="1" customWidth="1"/>
    <col min="539" max="539" width="8.26953125" bestFit="1" customWidth="1"/>
    <col min="540" max="541" width="9.26953125" bestFit="1" customWidth="1"/>
    <col min="542" max="542" width="8.26953125" bestFit="1" customWidth="1"/>
    <col min="543" max="546" width="9.26953125" bestFit="1" customWidth="1"/>
    <col min="547" max="547" width="7.26953125" bestFit="1" customWidth="1"/>
    <col min="548" max="559" width="9.26953125" bestFit="1" customWidth="1"/>
    <col min="560" max="560" width="8.26953125" bestFit="1" customWidth="1"/>
    <col min="561" max="594" width="9.26953125" bestFit="1" customWidth="1"/>
    <col min="595" max="595" width="8.26953125" bestFit="1" customWidth="1"/>
    <col min="596" max="610" width="9.26953125" bestFit="1" customWidth="1"/>
    <col min="611" max="611" width="8.26953125" bestFit="1" customWidth="1"/>
    <col min="612" max="625" width="9.26953125" bestFit="1" customWidth="1"/>
    <col min="626" max="626" width="8.26953125" bestFit="1" customWidth="1"/>
    <col min="627" max="633" width="9.26953125" bestFit="1" customWidth="1"/>
    <col min="634" max="634" width="8.26953125" bestFit="1" customWidth="1"/>
    <col min="635" max="640" width="9.26953125" bestFit="1" customWidth="1"/>
    <col min="641" max="641" width="8.26953125" bestFit="1" customWidth="1"/>
    <col min="642" max="642" width="9.26953125" bestFit="1" customWidth="1"/>
    <col min="643" max="643" width="8.26953125" bestFit="1" customWidth="1"/>
    <col min="644" max="675" width="9.26953125" bestFit="1" customWidth="1"/>
    <col min="676" max="676" width="8.26953125" bestFit="1" customWidth="1"/>
    <col min="677" max="692" width="9.26953125" bestFit="1" customWidth="1"/>
    <col min="693" max="693" width="8.26953125" bestFit="1" customWidth="1"/>
    <col min="694" max="702" width="9.26953125" bestFit="1" customWidth="1"/>
    <col min="703" max="703" width="8.26953125" bestFit="1" customWidth="1"/>
    <col min="704" max="706" width="9.26953125" bestFit="1" customWidth="1"/>
    <col min="707" max="707" width="8.26953125" bestFit="1" customWidth="1"/>
    <col min="708" max="714" width="9.26953125" bestFit="1" customWidth="1"/>
    <col min="715" max="715" width="8.26953125" bestFit="1" customWidth="1"/>
    <col min="716" max="716" width="9.26953125" bestFit="1" customWidth="1"/>
    <col min="717" max="717" width="7.26953125" bestFit="1" customWidth="1"/>
    <col min="718" max="720" width="9.26953125" bestFit="1" customWidth="1"/>
    <col min="721" max="721" width="8.26953125" bestFit="1" customWidth="1"/>
    <col min="722" max="727" width="9.26953125" bestFit="1" customWidth="1"/>
    <col min="728" max="728" width="8.26953125" bestFit="1" customWidth="1"/>
    <col min="729" max="730" width="9.26953125" bestFit="1" customWidth="1"/>
    <col min="731" max="731" width="8.26953125" bestFit="1" customWidth="1"/>
    <col min="732" max="741" width="9.26953125" bestFit="1" customWidth="1"/>
    <col min="742" max="742" width="7.26953125" bestFit="1" customWidth="1"/>
    <col min="743" max="749" width="9.26953125" bestFit="1" customWidth="1"/>
    <col min="750" max="750" width="8.26953125" bestFit="1" customWidth="1"/>
    <col min="751" max="767" width="9.26953125" bestFit="1" customWidth="1"/>
    <col min="768" max="768" width="8.26953125" bestFit="1" customWidth="1"/>
    <col min="769" max="771" width="9.26953125" bestFit="1" customWidth="1"/>
    <col min="772" max="772" width="8.26953125" bestFit="1" customWidth="1"/>
    <col min="773" max="782" width="9.26953125" bestFit="1" customWidth="1"/>
    <col min="783" max="783" width="8.26953125" bestFit="1" customWidth="1"/>
    <col min="784" max="793" width="9.26953125" bestFit="1" customWidth="1"/>
    <col min="794" max="794" width="8.26953125" bestFit="1" customWidth="1"/>
    <col min="795" max="799" width="9.26953125" bestFit="1" customWidth="1"/>
    <col min="800" max="800" width="8.26953125" bestFit="1" customWidth="1"/>
    <col min="801" max="807" width="9.26953125" bestFit="1" customWidth="1"/>
    <col min="808" max="808" width="8.26953125" bestFit="1" customWidth="1"/>
    <col min="809" max="813" width="9.26953125" bestFit="1" customWidth="1"/>
    <col min="814" max="814" width="8.26953125" bestFit="1" customWidth="1"/>
    <col min="815" max="816" width="9.26953125" bestFit="1" customWidth="1"/>
    <col min="817" max="817" width="8.26953125" bestFit="1" customWidth="1"/>
    <col min="818" max="819" width="9.26953125" bestFit="1" customWidth="1"/>
    <col min="820" max="820" width="8.26953125" bestFit="1" customWidth="1"/>
    <col min="821" max="846" width="9.26953125" bestFit="1" customWidth="1"/>
    <col min="847" max="847" width="8.26953125" bestFit="1" customWidth="1"/>
    <col min="848" max="849" width="9.26953125" bestFit="1" customWidth="1"/>
    <col min="850" max="850" width="8.26953125" bestFit="1" customWidth="1"/>
    <col min="851" max="857" width="9.26953125" bestFit="1" customWidth="1"/>
    <col min="858" max="858" width="8.26953125" bestFit="1" customWidth="1"/>
    <col min="859" max="861" width="9.26953125" bestFit="1" customWidth="1"/>
    <col min="862" max="862" width="8.26953125" bestFit="1" customWidth="1"/>
    <col min="863" max="870" width="9.26953125" bestFit="1" customWidth="1"/>
    <col min="871" max="871" width="8.26953125" bestFit="1" customWidth="1"/>
    <col min="872" max="880" width="9.26953125" bestFit="1" customWidth="1"/>
    <col min="881" max="881" width="8.26953125" bestFit="1" customWidth="1"/>
    <col min="882" max="884" width="9.26953125" bestFit="1" customWidth="1"/>
    <col min="885" max="885" width="8.26953125" bestFit="1" customWidth="1"/>
    <col min="886" max="887" width="9.26953125" bestFit="1" customWidth="1"/>
    <col min="888" max="888" width="8.26953125" bestFit="1" customWidth="1"/>
    <col min="889" max="891" width="9.26953125" bestFit="1" customWidth="1"/>
    <col min="892" max="892" width="8.26953125" bestFit="1" customWidth="1"/>
    <col min="893" max="922" width="9.26953125" bestFit="1" customWidth="1"/>
    <col min="923" max="923" width="8.26953125" bestFit="1" customWidth="1"/>
    <col min="924" max="938" width="9.26953125" bestFit="1" customWidth="1"/>
    <col min="939" max="939" width="8.26953125" bestFit="1" customWidth="1"/>
    <col min="940" max="952" width="9.26953125" bestFit="1" customWidth="1"/>
    <col min="953" max="953" width="8.26953125" bestFit="1" customWidth="1"/>
    <col min="954" max="954" width="9.26953125" bestFit="1" customWidth="1"/>
    <col min="955" max="955" width="7.26953125" bestFit="1" customWidth="1"/>
    <col min="956" max="962" width="9.26953125" bestFit="1" customWidth="1"/>
    <col min="963" max="963" width="8.26953125" bestFit="1" customWidth="1"/>
    <col min="964" max="964" width="9.26953125" bestFit="1" customWidth="1"/>
    <col min="965" max="965" width="8.26953125" bestFit="1" customWidth="1"/>
    <col min="966" max="968" width="9.26953125" bestFit="1" customWidth="1"/>
    <col min="969" max="970" width="8.26953125" bestFit="1" customWidth="1"/>
    <col min="971" max="977" width="9.26953125" bestFit="1" customWidth="1"/>
    <col min="978" max="978" width="7.26953125" bestFit="1" customWidth="1"/>
    <col min="979" max="979" width="8.26953125" bestFit="1" customWidth="1"/>
    <col min="980" max="997" width="9.26953125" bestFit="1" customWidth="1"/>
    <col min="998" max="998" width="8.26953125" bestFit="1" customWidth="1"/>
    <col min="999" max="1005" width="9.26953125" bestFit="1" customWidth="1"/>
    <col min="1006" max="1006" width="8.26953125" bestFit="1" customWidth="1"/>
    <col min="1007" max="1011" width="9.26953125" bestFit="1" customWidth="1"/>
    <col min="1012" max="1012" width="7.26953125" bestFit="1" customWidth="1"/>
    <col min="1013" max="1013" width="8.26953125" bestFit="1" customWidth="1"/>
    <col min="1014" max="1014" width="9.26953125" bestFit="1" customWidth="1"/>
    <col min="1015" max="1015" width="8.26953125" bestFit="1" customWidth="1"/>
    <col min="1016" max="1020" width="9.26953125" bestFit="1" customWidth="1"/>
    <col min="1021" max="1021" width="8.26953125" bestFit="1" customWidth="1"/>
    <col min="1022" max="1032" width="9.26953125" bestFit="1" customWidth="1"/>
    <col min="1033" max="1033" width="8.26953125" bestFit="1" customWidth="1"/>
    <col min="1034" max="1036" width="9.26953125" bestFit="1" customWidth="1"/>
    <col min="1037" max="1037" width="8.26953125" bestFit="1" customWidth="1"/>
    <col min="1038" max="1058" width="9.26953125" bestFit="1" customWidth="1"/>
    <col min="1059" max="1059" width="8.26953125" bestFit="1" customWidth="1"/>
    <col min="1060" max="1068" width="9.26953125" bestFit="1" customWidth="1"/>
    <col min="1069" max="1069" width="7.26953125" bestFit="1" customWidth="1"/>
    <col min="1070" max="1070" width="9.26953125" bestFit="1" customWidth="1"/>
    <col min="1071" max="1084" width="8.26953125" bestFit="1" customWidth="1"/>
    <col min="1085" max="1085" width="7.26953125" bestFit="1" customWidth="1"/>
    <col min="1086" max="1092" width="8.26953125" bestFit="1" customWidth="1"/>
    <col min="1093" max="1093" width="6.81640625" bestFit="1" customWidth="1"/>
    <col min="1094" max="1104" width="8.26953125" bestFit="1" customWidth="1"/>
    <col min="1105" max="1105" width="7.26953125" bestFit="1" customWidth="1"/>
    <col min="1106" max="1131" width="8.26953125" bestFit="1" customWidth="1"/>
    <col min="1132" max="1132" width="7.26953125" bestFit="1" customWidth="1"/>
    <col min="1133" max="1142" width="8.26953125" bestFit="1" customWidth="1"/>
    <col min="1143" max="1143" width="7.26953125" bestFit="1" customWidth="1"/>
    <col min="1144" max="1151" width="8.26953125" bestFit="1" customWidth="1"/>
    <col min="1152" max="1152" width="7.26953125" bestFit="1" customWidth="1"/>
    <col min="1153" max="1158" width="8.26953125" bestFit="1" customWidth="1"/>
    <col min="1159" max="1159" width="7.26953125" bestFit="1" customWidth="1"/>
    <col min="1160" max="1163" width="8.26953125" bestFit="1" customWidth="1"/>
    <col min="1164" max="1164" width="7.26953125" bestFit="1" customWidth="1"/>
    <col min="1165" max="1167" width="8.26953125" bestFit="1" customWidth="1"/>
    <col min="1168" max="1168" width="7.26953125" bestFit="1" customWidth="1"/>
    <col min="1169" max="1172" width="8.26953125" bestFit="1" customWidth="1"/>
    <col min="1173" max="1173" width="7.26953125" bestFit="1" customWidth="1"/>
    <col min="1174" max="1210" width="8.26953125" bestFit="1" customWidth="1"/>
    <col min="1211" max="1211" width="7.26953125" bestFit="1" customWidth="1"/>
    <col min="1212" max="1213" width="8.26953125" bestFit="1" customWidth="1"/>
    <col min="1214" max="1214" width="10.36328125" bestFit="1" customWidth="1"/>
  </cols>
  <sheetData>
    <row r="1" spans="1:5" x14ac:dyDescent="0.35">
      <c r="A1" s="5" t="s">
        <v>2</v>
      </c>
      <c r="B1" t="s">
        <v>17</v>
      </c>
    </row>
    <row r="3" spans="1:5" x14ac:dyDescent="0.35">
      <c r="A3" s="5" t="s">
        <v>5042</v>
      </c>
      <c r="B3" t="s">
        <v>5047</v>
      </c>
      <c r="C3" t="s">
        <v>5048</v>
      </c>
      <c r="D3" t="s">
        <v>5046</v>
      </c>
      <c r="E3" t="s">
        <v>5045</v>
      </c>
    </row>
    <row r="4" spans="1:5" x14ac:dyDescent="0.35">
      <c r="A4" s="6" t="s">
        <v>5051</v>
      </c>
      <c r="B4" s="4">
        <v>2322032</v>
      </c>
      <c r="C4" s="4">
        <v>204966516</v>
      </c>
      <c r="D4" s="4">
        <v>4569167</v>
      </c>
      <c r="E4" s="4">
        <v>22496884</v>
      </c>
    </row>
    <row r="5" spans="1:5" x14ac:dyDescent="0.35">
      <c r="A5" s="6" t="s">
        <v>5052</v>
      </c>
      <c r="B5" s="4">
        <v>2150533</v>
      </c>
      <c r="C5" s="4">
        <v>194812758</v>
      </c>
      <c r="D5" s="4">
        <v>4718039</v>
      </c>
      <c r="E5" s="4">
        <v>21233512</v>
      </c>
    </row>
    <row r="6" spans="1:5" x14ac:dyDescent="0.35">
      <c r="A6" s="6" t="s">
        <v>5053</v>
      </c>
      <c r="B6" s="4">
        <v>2218883</v>
      </c>
      <c r="C6" s="4">
        <v>236151490</v>
      </c>
      <c r="D6" s="4">
        <v>4925831</v>
      </c>
      <c r="E6" s="4">
        <v>21517552</v>
      </c>
    </row>
    <row r="7" spans="1:5" x14ac:dyDescent="0.35">
      <c r="A7" s="6" t="s">
        <v>5054</v>
      </c>
      <c r="B7" s="4">
        <v>2262227</v>
      </c>
      <c r="C7" s="4">
        <v>236329371</v>
      </c>
      <c r="D7" s="4">
        <v>4354571</v>
      </c>
      <c r="E7" s="4">
        <v>24317518</v>
      </c>
    </row>
    <row r="8" spans="1:5" x14ac:dyDescent="0.35">
      <c r="A8" s="6" t="s">
        <v>5055</v>
      </c>
      <c r="B8" s="4">
        <v>2852353</v>
      </c>
      <c r="C8" s="4">
        <v>292268544</v>
      </c>
      <c r="D8" s="4">
        <v>5970314</v>
      </c>
      <c r="E8" s="4">
        <v>31826060</v>
      </c>
    </row>
    <row r="9" spans="1:5" x14ac:dyDescent="0.35">
      <c r="A9" s="6" t="s">
        <v>5056</v>
      </c>
      <c r="B9" s="4">
        <v>2584561</v>
      </c>
      <c r="C9" s="4">
        <v>225591864</v>
      </c>
      <c r="D9" s="4">
        <v>5089271</v>
      </c>
      <c r="E9" s="4">
        <v>24389416</v>
      </c>
    </row>
    <row r="10" spans="1:5" x14ac:dyDescent="0.35">
      <c r="A10" s="6" t="s">
        <v>5057</v>
      </c>
      <c r="B10" s="4">
        <v>2830354</v>
      </c>
      <c r="C10" s="4">
        <v>224455680</v>
      </c>
      <c r="D10" s="4">
        <v>4767771</v>
      </c>
      <c r="E10" s="4">
        <v>27624765</v>
      </c>
    </row>
    <row r="11" spans="1:5" x14ac:dyDescent="0.35">
      <c r="A11" s="6" t="s">
        <v>5058</v>
      </c>
      <c r="B11" s="4">
        <v>2021851</v>
      </c>
      <c r="C11" s="4">
        <v>209064926</v>
      </c>
      <c r="D11" s="4">
        <v>4006462</v>
      </c>
      <c r="E11" s="4">
        <v>21997023</v>
      </c>
    </row>
    <row r="12" spans="1:5" x14ac:dyDescent="0.35">
      <c r="A12" s="6" t="s">
        <v>5059</v>
      </c>
      <c r="B12" s="4">
        <v>2537792</v>
      </c>
      <c r="C12" s="4">
        <v>263297116</v>
      </c>
      <c r="D12" s="4">
        <v>5269659</v>
      </c>
      <c r="E12" s="4">
        <v>25899119</v>
      </c>
    </row>
    <row r="13" spans="1:5" x14ac:dyDescent="0.35">
      <c r="A13" s="6" t="s">
        <v>5060</v>
      </c>
      <c r="B13" s="4">
        <v>2736371</v>
      </c>
      <c r="C13" s="4">
        <v>302207443</v>
      </c>
      <c r="D13" s="4">
        <v>5822005</v>
      </c>
      <c r="E13" s="4">
        <v>30359906</v>
      </c>
    </row>
    <row r="14" spans="1:5" x14ac:dyDescent="0.35">
      <c r="A14" s="6" t="s">
        <v>5061</v>
      </c>
      <c r="B14" s="4">
        <v>2671961</v>
      </c>
      <c r="C14" s="4">
        <v>236719642</v>
      </c>
      <c r="D14" s="4">
        <v>5575779</v>
      </c>
      <c r="E14" s="4">
        <v>26368556</v>
      </c>
    </row>
    <row r="15" spans="1:5" x14ac:dyDescent="0.35">
      <c r="A15" s="6" t="s">
        <v>5062</v>
      </c>
      <c r="B15" s="4">
        <v>3060316</v>
      </c>
      <c r="C15" s="4">
        <v>287879462</v>
      </c>
      <c r="D15" s="4">
        <v>5907953</v>
      </c>
      <c r="E15" s="4">
        <v>33596969</v>
      </c>
    </row>
    <row r="16" spans="1:5" x14ac:dyDescent="0.35">
      <c r="A16" s="6" t="s">
        <v>5043</v>
      </c>
      <c r="B16" s="4">
        <v>30249234</v>
      </c>
      <c r="C16" s="4">
        <v>2913744812</v>
      </c>
      <c r="D16" s="4">
        <v>60976822</v>
      </c>
      <c r="E16" s="4">
        <v>311627280</v>
      </c>
    </row>
    <row r="18" spans="1:2" x14ac:dyDescent="0.35">
      <c r="A18" s="5" t="s">
        <v>2</v>
      </c>
      <c r="B18" t="s">
        <v>17</v>
      </c>
    </row>
    <row r="20" spans="1:2" x14ac:dyDescent="0.35">
      <c r="A20" s="5" t="s">
        <v>5042</v>
      </c>
      <c r="B20" t="s">
        <v>5050</v>
      </c>
    </row>
    <row r="21" spans="1:2" x14ac:dyDescent="0.35">
      <c r="A21" s="6" t="s">
        <v>40</v>
      </c>
      <c r="B21" s="4">
        <v>196.9414894094202</v>
      </c>
    </row>
    <row r="22" spans="1:2" x14ac:dyDescent="0.35">
      <c r="A22" s="6" t="s">
        <v>31</v>
      </c>
      <c r="B22" s="4">
        <v>102.44487646376624</v>
      </c>
    </row>
    <row r="23" spans="1:2" x14ac:dyDescent="0.35">
      <c r="A23" s="6" t="s">
        <v>46</v>
      </c>
      <c r="B23" s="4">
        <v>145.23596070418208</v>
      </c>
    </row>
    <row r="24" spans="1:2" x14ac:dyDescent="0.35">
      <c r="A24" s="6" t="s">
        <v>19</v>
      </c>
      <c r="B24" s="4">
        <v>135.26698306429736</v>
      </c>
    </row>
    <row r="25" spans="1:2" x14ac:dyDescent="0.35">
      <c r="A25" s="6" t="s">
        <v>35</v>
      </c>
      <c r="B25" s="4">
        <v>156.84682875547642</v>
      </c>
    </row>
    <row r="26" spans="1:2" x14ac:dyDescent="0.35">
      <c r="A26" s="6" t="s">
        <v>13</v>
      </c>
      <c r="B26" s="4">
        <v>65.677998191828635</v>
      </c>
    </row>
    <row r="27" spans="1:2" x14ac:dyDescent="0.35">
      <c r="A27" s="6" t="s">
        <v>5043</v>
      </c>
      <c r="B27" s="4">
        <v>802.4141365889709</v>
      </c>
    </row>
    <row r="34" spans="1:2" x14ac:dyDescent="0.35">
      <c r="A34" s="5" t="s">
        <v>2</v>
      </c>
      <c r="B34" t="s">
        <v>17</v>
      </c>
    </row>
    <row r="36" spans="1:2" x14ac:dyDescent="0.35">
      <c r="A36" s="5" t="s">
        <v>5042</v>
      </c>
      <c r="B36" t="s">
        <v>5067</v>
      </c>
    </row>
    <row r="37" spans="1:2" x14ac:dyDescent="0.35">
      <c r="A37" s="6" t="s">
        <v>12</v>
      </c>
      <c r="B37" s="4">
        <v>37856193</v>
      </c>
    </row>
    <row r="38" spans="1:2" x14ac:dyDescent="0.35">
      <c r="A38" s="6" t="s">
        <v>34</v>
      </c>
      <c r="B38" s="4">
        <v>39367424</v>
      </c>
    </row>
    <row r="39" spans="1:2" x14ac:dyDescent="0.35">
      <c r="A39" s="6" t="s">
        <v>30</v>
      </c>
      <c r="B39" s="4">
        <v>41976018</v>
      </c>
    </row>
    <row r="40" spans="1:2" x14ac:dyDescent="0.35">
      <c r="A40" s="6" t="s">
        <v>18</v>
      </c>
      <c r="B40" s="4">
        <v>45567033</v>
      </c>
    </row>
    <row r="41" spans="1:2" x14ac:dyDescent="0.35">
      <c r="A41" s="6" t="s">
        <v>58</v>
      </c>
      <c r="B41" s="4">
        <v>34033105</v>
      </c>
    </row>
    <row r="42" spans="1:2" x14ac:dyDescent="0.35">
      <c r="A42" s="6" t="s">
        <v>51</v>
      </c>
      <c r="B42" s="4">
        <v>47923310</v>
      </c>
    </row>
    <row r="43" spans="1:2" x14ac:dyDescent="0.35">
      <c r="A43" s="6" t="s">
        <v>38</v>
      </c>
      <c r="B43" s="4">
        <v>37897740</v>
      </c>
    </row>
    <row r="44" spans="1:2" x14ac:dyDescent="0.35">
      <c r="A44" s="6" t="s">
        <v>45</v>
      </c>
      <c r="B44" s="4">
        <v>41864472</v>
      </c>
    </row>
    <row r="45" spans="1:2" x14ac:dyDescent="0.35">
      <c r="A45" s="6" t="s">
        <v>56</v>
      </c>
      <c r="B45" s="4">
        <v>38247521</v>
      </c>
    </row>
    <row r="46" spans="1:2" x14ac:dyDescent="0.35">
      <c r="A46" s="6" t="s">
        <v>48</v>
      </c>
      <c r="B46" s="4">
        <v>38120520</v>
      </c>
    </row>
    <row r="47" spans="1:2" x14ac:dyDescent="0.35">
      <c r="A47" s="6" t="s">
        <v>5043</v>
      </c>
      <c r="B47" s="4">
        <v>402853336</v>
      </c>
    </row>
    <row r="50" spans="1:2" x14ac:dyDescent="0.35">
      <c r="A50" s="5" t="s">
        <v>2</v>
      </c>
      <c r="B50" t="s">
        <v>17</v>
      </c>
    </row>
    <row r="52" spans="1:2" x14ac:dyDescent="0.35">
      <c r="A52" s="5" t="s">
        <v>5042</v>
      </c>
      <c r="B52" t="s">
        <v>5050</v>
      </c>
    </row>
    <row r="53" spans="1:2" x14ac:dyDescent="0.35">
      <c r="A53" s="6" t="s">
        <v>27</v>
      </c>
      <c r="B53" s="4">
        <v>137.18977772924936</v>
      </c>
    </row>
    <row r="54" spans="1:2" x14ac:dyDescent="0.35">
      <c r="A54" s="6" t="s">
        <v>24</v>
      </c>
      <c r="B54" s="4">
        <v>134.57640149833864</v>
      </c>
    </row>
    <row r="55" spans="1:2" x14ac:dyDescent="0.35">
      <c r="A55" s="6" t="s">
        <v>49</v>
      </c>
      <c r="B55" s="4">
        <v>134.18201132204305</v>
      </c>
    </row>
    <row r="56" spans="1:2" x14ac:dyDescent="0.35">
      <c r="A56" s="6" t="s">
        <v>43</v>
      </c>
      <c r="B56" s="4">
        <v>56.232926615847049</v>
      </c>
    </row>
    <row r="57" spans="1:2" x14ac:dyDescent="0.35">
      <c r="A57" s="6" t="s">
        <v>20</v>
      </c>
      <c r="B57" s="4">
        <v>58.434335875655385</v>
      </c>
    </row>
    <row r="58" spans="1:2" x14ac:dyDescent="0.35">
      <c r="A58" s="6" t="s">
        <v>36</v>
      </c>
      <c r="B58" s="4">
        <v>149.82821056515317</v>
      </c>
    </row>
    <row r="59" spans="1:2" x14ac:dyDescent="0.35">
      <c r="A59" s="6" t="s">
        <v>14</v>
      </c>
      <c r="B59" s="4">
        <v>66.435594208714548</v>
      </c>
    </row>
    <row r="60" spans="1:2" x14ac:dyDescent="0.35">
      <c r="A60" s="6" t="s">
        <v>59</v>
      </c>
      <c r="B60" s="4">
        <v>65.534878773970036</v>
      </c>
    </row>
    <row r="61" spans="1:2" x14ac:dyDescent="0.35">
      <c r="A61" s="6" t="s">
        <v>5043</v>
      </c>
      <c r="B61" s="4">
        <v>802.41413658897125</v>
      </c>
    </row>
    <row r="68" spans="1:3" x14ac:dyDescent="0.35">
      <c r="B68" s="5" t="s">
        <v>5063</v>
      </c>
    </row>
    <row r="69" spans="1:3" x14ac:dyDescent="0.35">
      <c r="A69" s="5" t="s">
        <v>5064</v>
      </c>
      <c r="B69" t="s">
        <v>17</v>
      </c>
      <c r="C69" t="s">
        <v>5043</v>
      </c>
    </row>
    <row r="70" spans="1:3" x14ac:dyDescent="0.35">
      <c r="A70" s="6" t="s">
        <v>5047</v>
      </c>
      <c r="B70" s="4">
        <v>30249234</v>
      </c>
      <c r="C70" s="4">
        <v>30249234</v>
      </c>
    </row>
    <row r="71" spans="1:3" x14ac:dyDescent="0.35">
      <c r="A71" s="6" t="s">
        <v>5045</v>
      </c>
      <c r="B71" s="4">
        <v>311627280</v>
      </c>
      <c r="C71" s="4">
        <v>311627280</v>
      </c>
    </row>
    <row r="72" spans="1:3" x14ac:dyDescent="0.35">
      <c r="A72" s="6" t="s">
        <v>5046</v>
      </c>
      <c r="B72" s="4">
        <v>60976822</v>
      </c>
      <c r="C72" s="4">
        <v>60976822</v>
      </c>
    </row>
    <row r="73" spans="1:3" x14ac:dyDescent="0.35">
      <c r="A73" s="6" t="s">
        <v>5048</v>
      </c>
      <c r="B73" s="4">
        <v>2913744812</v>
      </c>
      <c r="C73" s="4">
        <v>2913744812</v>
      </c>
    </row>
    <row r="96" spans="1:2" x14ac:dyDescent="0.35">
      <c r="A96" s="5" t="s">
        <v>5042</v>
      </c>
      <c r="B96" t="s">
        <v>5067</v>
      </c>
    </row>
    <row r="97" spans="1:2" x14ac:dyDescent="0.35">
      <c r="A97" s="6" t="s">
        <v>17</v>
      </c>
      <c r="B97" s="4">
        <v>402853336</v>
      </c>
    </row>
    <row r="98" spans="1:2" x14ac:dyDescent="0.35">
      <c r="A98" s="6" t="s">
        <v>5043</v>
      </c>
      <c r="B98" s="4">
        <v>402853336</v>
      </c>
    </row>
  </sheetData>
  <pageMargins left="0.7" right="0.7" top="0.75" bottom="0.75" header="0.3" footer="0.3"/>
  <drawing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9173B-0998-477A-B3E1-B08944386822}">
  <dimension ref="A1:E75"/>
  <sheetViews>
    <sheetView topLeftCell="A61" workbookViewId="0">
      <selection activeCell="B72" sqref="B72"/>
    </sheetView>
  </sheetViews>
  <sheetFormatPr defaultRowHeight="14.5" x14ac:dyDescent="0.35"/>
  <cols>
    <col min="1" max="1" width="12.453125" bestFit="1" customWidth="1"/>
    <col min="2" max="2" width="23.26953125" bestFit="1" customWidth="1"/>
    <col min="3" max="3" width="11.90625" bestFit="1" customWidth="1"/>
    <col min="4" max="4" width="12.7265625" bestFit="1" customWidth="1"/>
    <col min="5" max="5" width="11.36328125" bestFit="1" customWidth="1"/>
    <col min="6" max="6" width="15.90625" bestFit="1" customWidth="1"/>
    <col min="7" max="7" width="17.36328125" bestFit="1" customWidth="1"/>
    <col min="8" max="8" width="16.453125" bestFit="1" customWidth="1"/>
    <col min="9" max="16" width="16.26953125" bestFit="1" customWidth="1"/>
    <col min="17" max="17" width="20.81640625" bestFit="1" customWidth="1"/>
    <col min="18" max="18" width="15.90625" bestFit="1" customWidth="1"/>
    <col min="19" max="19" width="17.36328125" bestFit="1" customWidth="1"/>
    <col min="20" max="20" width="16.453125" bestFit="1" customWidth="1"/>
  </cols>
  <sheetData>
    <row r="1" spans="1:5" x14ac:dyDescent="0.35">
      <c r="A1" s="5" t="s">
        <v>2</v>
      </c>
      <c r="B1" t="s">
        <v>26</v>
      </c>
    </row>
    <row r="3" spans="1:5" x14ac:dyDescent="0.35">
      <c r="A3" s="5" t="s">
        <v>5042</v>
      </c>
      <c r="B3" t="s">
        <v>5047</v>
      </c>
      <c r="C3" t="s">
        <v>5048</v>
      </c>
      <c r="D3" t="s">
        <v>5046</v>
      </c>
      <c r="E3" t="s">
        <v>5045</v>
      </c>
    </row>
    <row r="4" spans="1:5" x14ac:dyDescent="0.35">
      <c r="A4" s="6" t="s">
        <v>5051</v>
      </c>
      <c r="B4" s="4">
        <v>2280160</v>
      </c>
      <c r="C4" s="4">
        <v>216307468</v>
      </c>
      <c r="D4" s="4">
        <v>4856473</v>
      </c>
      <c r="E4" s="4">
        <v>25786232</v>
      </c>
    </row>
    <row r="5" spans="1:5" x14ac:dyDescent="0.35">
      <c r="A5" s="6" t="s">
        <v>5052</v>
      </c>
      <c r="B5" s="4">
        <v>2833368</v>
      </c>
      <c r="C5" s="4">
        <v>300766052</v>
      </c>
      <c r="D5" s="4">
        <v>5780042</v>
      </c>
      <c r="E5" s="4">
        <v>30374752</v>
      </c>
    </row>
    <row r="6" spans="1:5" x14ac:dyDescent="0.35">
      <c r="A6" s="6" t="s">
        <v>5053</v>
      </c>
      <c r="B6" s="4">
        <v>2759509</v>
      </c>
      <c r="C6" s="4">
        <v>283335958</v>
      </c>
      <c r="D6" s="4">
        <v>5600890</v>
      </c>
      <c r="E6" s="4">
        <v>29343226</v>
      </c>
    </row>
    <row r="7" spans="1:5" x14ac:dyDescent="0.35">
      <c r="A7" s="6" t="s">
        <v>5054</v>
      </c>
      <c r="B7" s="4">
        <v>3226934</v>
      </c>
      <c r="C7" s="4">
        <v>303783265</v>
      </c>
      <c r="D7" s="4">
        <v>5244470</v>
      </c>
      <c r="E7" s="4">
        <v>31206490</v>
      </c>
    </row>
    <row r="8" spans="1:5" x14ac:dyDescent="0.35">
      <c r="A8" s="6" t="s">
        <v>5055</v>
      </c>
      <c r="B8" s="4">
        <v>3226277</v>
      </c>
      <c r="C8" s="4">
        <v>324575745</v>
      </c>
      <c r="D8" s="4">
        <v>6758680</v>
      </c>
      <c r="E8" s="4">
        <v>35085249</v>
      </c>
    </row>
    <row r="9" spans="1:5" x14ac:dyDescent="0.35">
      <c r="A9" s="6" t="s">
        <v>5056</v>
      </c>
      <c r="B9" s="4">
        <v>2513359</v>
      </c>
      <c r="C9" s="4">
        <v>262268841</v>
      </c>
      <c r="D9" s="4">
        <v>5489917</v>
      </c>
      <c r="E9" s="4">
        <v>25134365</v>
      </c>
    </row>
    <row r="10" spans="1:5" x14ac:dyDescent="0.35">
      <c r="A10" s="6" t="s">
        <v>5057</v>
      </c>
      <c r="B10" s="4">
        <v>2923955</v>
      </c>
      <c r="C10" s="4">
        <v>305771737</v>
      </c>
      <c r="D10" s="4">
        <v>5528813</v>
      </c>
      <c r="E10" s="4">
        <v>27645959</v>
      </c>
    </row>
    <row r="11" spans="1:5" x14ac:dyDescent="0.35">
      <c r="A11" s="6" t="s">
        <v>5058</v>
      </c>
      <c r="B11" s="4">
        <v>3108106</v>
      </c>
      <c r="C11" s="4">
        <v>290949497</v>
      </c>
      <c r="D11" s="4">
        <v>5988337</v>
      </c>
      <c r="E11" s="4">
        <v>32747822</v>
      </c>
    </row>
    <row r="12" spans="1:5" x14ac:dyDescent="0.35">
      <c r="A12" s="6" t="s">
        <v>5059</v>
      </c>
      <c r="B12" s="4">
        <v>2538594</v>
      </c>
      <c r="C12" s="4">
        <v>263549720</v>
      </c>
      <c r="D12" s="4">
        <v>5253254</v>
      </c>
      <c r="E12" s="4">
        <v>25633873</v>
      </c>
    </row>
    <row r="13" spans="1:5" x14ac:dyDescent="0.35">
      <c r="A13" s="6" t="s">
        <v>5060</v>
      </c>
      <c r="B13" s="4">
        <v>2464978</v>
      </c>
      <c r="C13" s="4">
        <v>280550792</v>
      </c>
      <c r="D13" s="4">
        <v>4870009</v>
      </c>
      <c r="E13" s="4">
        <v>25139558</v>
      </c>
    </row>
    <row r="14" spans="1:5" x14ac:dyDescent="0.35">
      <c r="A14" s="6" t="s">
        <v>5061</v>
      </c>
      <c r="B14" s="4">
        <v>2980858</v>
      </c>
      <c r="C14" s="4">
        <v>276809853</v>
      </c>
      <c r="D14" s="4">
        <v>5842173</v>
      </c>
      <c r="E14" s="4">
        <v>27219168</v>
      </c>
    </row>
    <row r="15" spans="1:5" x14ac:dyDescent="0.35">
      <c r="A15" s="6" t="s">
        <v>5062</v>
      </c>
      <c r="B15" s="4">
        <v>2669423</v>
      </c>
      <c r="C15" s="4">
        <v>261769552</v>
      </c>
      <c r="D15" s="4">
        <v>5083715</v>
      </c>
      <c r="E15" s="4">
        <v>26691045</v>
      </c>
    </row>
    <row r="16" spans="1:5" x14ac:dyDescent="0.35">
      <c r="A16" s="6" t="s">
        <v>5043</v>
      </c>
      <c r="B16" s="4">
        <v>33525521</v>
      </c>
      <c r="C16" s="4">
        <v>3370438480</v>
      </c>
      <c r="D16" s="4">
        <v>66296773</v>
      </c>
      <c r="E16" s="4">
        <v>342007739</v>
      </c>
    </row>
    <row r="18" spans="1:2" x14ac:dyDescent="0.35">
      <c r="A18" s="5" t="s">
        <v>2</v>
      </c>
      <c r="B18" t="s">
        <v>26</v>
      </c>
    </row>
    <row r="20" spans="1:2" x14ac:dyDescent="0.35">
      <c r="A20" s="5" t="s">
        <v>5042</v>
      </c>
      <c r="B20" t="s">
        <v>5050</v>
      </c>
    </row>
    <row r="21" spans="1:2" x14ac:dyDescent="0.35">
      <c r="A21" s="6" t="s">
        <v>40</v>
      </c>
      <c r="B21" s="4">
        <v>200.57657213092244</v>
      </c>
    </row>
    <row r="22" spans="1:2" x14ac:dyDescent="0.35">
      <c r="A22" s="6" t="s">
        <v>31</v>
      </c>
      <c r="B22" s="4">
        <v>144.68857601770532</v>
      </c>
    </row>
    <row r="23" spans="1:2" x14ac:dyDescent="0.35">
      <c r="A23" s="6" t="s">
        <v>46</v>
      </c>
      <c r="B23" s="4">
        <v>103.69520877762</v>
      </c>
    </row>
    <row r="24" spans="1:2" x14ac:dyDescent="0.35">
      <c r="A24" s="6" t="s">
        <v>19</v>
      </c>
      <c r="B24" s="4">
        <v>58.036332659751068</v>
      </c>
    </row>
    <row r="25" spans="1:2" x14ac:dyDescent="0.35">
      <c r="A25" s="6" t="s">
        <v>35</v>
      </c>
      <c r="B25" s="4">
        <v>82.395142407363821</v>
      </c>
    </row>
    <row r="26" spans="1:2" x14ac:dyDescent="0.35">
      <c r="A26" s="6" t="s">
        <v>13</v>
      </c>
      <c r="B26" s="4">
        <v>81.038907350739748</v>
      </c>
    </row>
    <row r="27" spans="1:2" x14ac:dyDescent="0.35">
      <c r="A27" s="6" t="s">
        <v>5043</v>
      </c>
      <c r="B27" s="4">
        <v>670.43073934410245</v>
      </c>
    </row>
    <row r="34" spans="1:2" x14ac:dyDescent="0.35">
      <c r="A34" s="5" t="s">
        <v>2</v>
      </c>
      <c r="B34" t="s">
        <v>26</v>
      </c>
    </row>
    <row r="36" spans="1:2" x14ac:dyDescent="0.35">
      <c r="A36" s="5" t="s">
        <v>5042</v>
      </c>
      <c r="B36" t="s">
        <v>5050</v>
      </c>
    </row>
    <row r="37" spans="1:2" x14ac:dyDescent="0.35">
      <c r="A37" s="6" t="s">
        <v>12</v>
      </c>
      <c r="B37" s="4">
        <v>118.47847665896698</v>
      </c>
    </row>
    <row r="38" spans="1:2" x14ac:dyDescent="0.35">
      <c r="A38" s="6" t="s">
        <v>34</v>
      </c>
      <c r="B38" s="4">
        <v>36.419455395553015</v>
      </c>
    </row>
    <row r="39" spans="1:2" x14ac:dyDescent="0.35">
      <c r="A39" s="6" t="s">
        <v>30</v>
      </c>
      <c r="B39" s="4">
        <v>66.172108581036923</v>
      </c>
    </row>
    <row r="40" spans="1:2" x14ac:dyDescent="0.35">
      <c r="A40" s="6" t="s">
        <v>18</v>
      </c>
      <c r="B40" s="4">
        <v>35.71353670442209</v>
      </c>
    </row>
    <row r="41" spans="1:2" x14ac:dyDescent="0.35">
      <c r="A41" s="6" t="s">
        <v>58</v>
      </c>
      <c r="B41" s="4">
        <v>51.785634352185298</v>
      </c>
    </row>
    <row r="42" spans="1:2" x14ac:dyDescent="0.35">
      <c r="A42" s="6" t="s">
        <v>51</v>
      </c>
      <c r="B42" s="4">
        <v>100.90715807788601</v>
      </c>
    </row>
    <row r="43" spans="1:2" x14ac:dyDescent="0.35">
      <c r="A43" s="6" t="s">
        <v>38</v>
      </c>
      <c r="B43" s="4">
        <v>69.933198491405733</v>
      </c>
    </row>
    <row r="44" spans="1:2" x14ac:dyDescent="0.35">
      <c r="A44" s="6" t="s">
        <v>45</v>
      </c>
      <c r="B44" s="4">
        <v>39.51088104889191</v>
      </c>
    </row>
    <row r="45" spans="1:2" x14ac:dyDescent="0.35">
      <c r="A45" s="6" t="s">
        <v>56</v>
      </c>
      <c r="B45" s="4">
        <v>119.71053799466634</v>
      </c>
    </row>
    <row r="46" spans="1:2" x14ac:dyDescent="0.35">
      <c r="A46" s="6" t="s">
        <v>48</v>
      </c>
      <c r="B46" s="4">
        <v>31.799752039088233</v>
      </c>
    </row>
    <row r="47" spans="1:2" x14ac:dyDescent="0.35">
      <c r="A47" s="6" t="s">
        <v>5043</v>
      </c>
      <c r="B47" s="4">
        <v>670.43073934410245</v>
      </c>
    </row>
    <row r="52" spans="1:2" x14ac:dyDescent="0.35">
      <c r="A52" s="5" t="s">
        <v>2</v>
      </c>
      <c r="B52" t="s">
        <v>26</v>
      </c>
    </row>
    <row r="54" spans="1:2" x14ac:dyDescent="0.35">
      <c r="A54" s="5" t="s">
        <v>5042</v>
      </c>
      <c r="B54" t="s">
        <v>5050</v>
      </c>
    </row>
    <row r="55" spans="1:2" x14ac:dyDescent="0.35">
      <c r="A55" s="6" t="s">
        <v>27</v>
      </c>
      <c r="B55" s="4">
        <v>75.273829973432782</v>
      </c>
    </row>
    <row r="56" spans="1:2" x14ac:dyDescent="0.35">
      <c r="A56" s="6" t="s">
        <v>24</v>
      </c>
      <c r="B56" s="4">
        <v>53.611518552389228</v>
      </c>
    </row>
    <row r="57" spans="1:2" x14ac:dyDescent="0.35">
      <c r="A57" s="6" t="s">
        <v>49</v>
      </c>
      <c r="B57" s="4">
        <v>114.40147816771906</v>
      </c>
    </row>
    <row r="58" spans="1:2" x14ac:dyDescent="0.35">
      <c r="A58" s="6" t="s">
        <v>43</v>
      </c>
      <c r="B58" s="4">
        <v>77.734624059742089</v>
      </c>
    </row>
    <row r="59" spans="1:2" x14ac:dyDescent="0.35">
      <c r="A59" s="6" t="s">
        <v>20</v>
      </c>
      <c r="B59" s="4">
        <v>45.979229991491628</v>
      </c>
    </row>
    <row r="60" spans="1:2" x14ac:dyDescent="0.35">
      <c r="A60" s="6" t="s">
        <v>36</v>
      </c>
      <c r="B60" s="4">
        <v>52.088300398320492</v>
      </c>
    </row>
    <row r="61" spans="1:2" x14ac:dyDescent="0.35">
      <c r="A61" s="6" t="s">
        <v>14</v>
      </c>
      <c r="B61" s="4">
        <v>128.94056313649588</v>
      </c>
    </row>
    <row r="62" spans="1:2" x14ac:dyDescent="0.35">
      <c r="A62" s="6" t="s">
        <v>59</v>
      </c>
      <c r="B62" s="4">
        <v>122.40119506451141</v>
      </c>
    </row>
    <row r="63" spans="1:2" x14ac:dyDescent="0.35">
      <c r="A63" s="6" t="s">
        <v>5043</v>
      </c>
      <c r="B63" s="4">
        <v>670.43073934410256</v>
      </c>
    </row>
    <row r="70" spans="1:3" x14ac:dyDescent="0.35">
      <c r="B70" s="5" t="s">
        <v>5063</v>
      </c>
    </row>
    <row r="71" spans="1:3" x14ac:dyDescent="0.35">
      <c r="A71" s="5" t="s">
        <v>5064</v>
      </c>
      <c r="B71" t="s">
        <v>26</v>
      </c>
      <c r="C71" t="s">
        <v>5043</v>
      </c>
    </row>
    <row r="72" spans="1:3" x14ac:dyDescent="0.35">
      <c r="A72" s="6" t="s">
        <v>5047</v>
      </c>
      <c r="B72" s="4">
        <v>33525521</v>
      </c>
      <c r="C72" s="4">
        <v>33525521</v>
      </c>
    </row>
    <row r="73" spans="1:3" x14ac:dyDescent="0.35">
      <c r="A73" s="6" t="s">
        <v>5045</v>
      </c>
      <c r="B73" s="4">
        <v>342007739</v>
      </c>
      <c r="C73" s="4">
        <v>342007739</v>
      </c>
    </row>
    <row r="74" spans="1:3" x14ac:dyDescent="0.35">
      <c r="A74" s="6" t="s">
        <v>5046</v>
      </c>
      <c r="B74" s="4">
        <v>66296773</v>
      </c>
      <c r="C74" s="4">
        <v>66296773</v>
      </c>
    </row>
    <row r="75" spans="1:3" x14ac:dyDescent="0.35">
      <c r="A75" s="6" t="s">
        <v>5048</v>
      </c>
      <c r="B75" s="4">
        <v>3370438480</v>
      </c>
      <c r="C75" s="4">
        <v>3370438480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CA28F-589D-4F50-946D-8E04AB0E05A2}">
  <dimension ref="A1:H52"/>
  <sheetViews>
    <sheetView topLeftCell="A41" workbookViewId="0">
      <selection activeCell="H45" sqref="H45"/>
    </sheetView>
  </sheetViews>
  <sheetFormatPr defaultRowHeight="14.5" x14ac:dyDescent="0.35"/>
  <cols>
    <col min="1" max="1" width="12.453125" bestFit="1" customWidth="1"/>
    <col min="2" max="2" width="21.7265625" bestFit="1" customWidth="1"/>
    <col min="4" max="5" width="16.26953125" bestFit="1" customWidth="1"/>
  </cols>
  <sheetData>
    <row r="1" spans="1:2" x14ac:dyDescent="0.35">
      <c r="A1" s="5" t="s">
        <v>5042</v>
      </c>
      <c r="B1" t="s">
        <v>5050</v>
      </c>
    </row>
    <row r="2" spans="1:2" x14ac:dyDescent="0.35">
      <c r="A2" s="6" t="s">
        <v>5041</v>
      </c>
      <c r="B2" s="4">
        <v>804.77564876661108</v>
      </c>
    </row>
    <row r="3" spans="1:2" x14ac:dyDescent="0.35">
      <c r="A3" s="6" t="s">
        <v>17</v>
      </c>
      <c r="B3" s="4">
        <v>802.41413658897022</v>
      </c>
    </row>
    <row r="4" spans="1:2" x14ac:dyDescent="0.35">
      <c r="A4" s="6" t="s">
        <v>23</v>
      </c>
      <c r="B4" s="4">
        <v>560.37204205354203</v>
      </c>
    </row>
    <row r="5" spans="1:2" x14ac:dyDescent="0.35">
      <c r="A5" s="6" t="s">
        <v>26</v>
      </c>
      <c r="B5" s="4">
        <v>670.43073934410393</v>
      </c>
    </row>
    <row r="6" spans="1:2" x14ac:dyDescent="0.35">
      <c r="A6" s="6" t="s">
        <v>5043</v>
      </c>
      <c r="B6" s="4">
        <v>2837.9925667532275</v>
      </c>
    </row>
    <row r="20" spans="1:2" x14ac:dyDescent="0.35">
      <c r="A20" s="5" t="s">
        <v>5042</v>
      </c>
      <c r="B20" t="s">
        <v>5067</v>
      </c>
    </row>
    <row r="21" spans="1:2" x14ac:dyDescent="0.35">
      <c r="A21" s="6" t="s">
        <v>5041</v>
      </c>
      <c r="B21" s="4">
        <v>403771628</v>
      </c>
    </row>
    <row r="22" spans="1:2" x14ac:dyDescent="0.35">
      <c r="A22" s="6" t="s">
        <v>17</v>
      </c>
      <c r="B22" s="4">
        <v>402853336</v>
      </c>
    </row>
    <row r="23" spans="1:2" x14ac:dyDescent="0.35">
      <c r="A23" s="6" t="s">
        <v>23</v>
      </c>
      <c r="B23" s="4">
        <v>385959931</v>
      </c>
    </row>
    <row r="24" spans="1:2" x14ac:dyDescent="0.35">
      <c r="A24" s="6" t="s">
        <v>26</v>
      </c>
      <c r="B24" s="4">
        <v>441830033</v>
      </c>
    </row>
    <row r="25" spans="1:2" x14ac:dyDescent="0.35">
      <c r="A25" s="6" t="s">
        <v>5043</v>
      </c>
      <c r="B25" s="4">
        <v>1634414928</v>
      </c>
    </row>
    <row r="37" spans="1:8" x14ac:dyDescent="0.35">
      <c r="A37" s="5" t="s">
        <v>5042</v>
      </c>
      <c r="B37" t="s">
        <v>5050</v>
      </c>
    </row>
    <row r="38" spans="1:8" x14ac:dyDescent="0.35">
      <c r="A38" s="6" t="s">
        <v>40</v>
      </c>
      <c r="B38" s="4">
        <v>529.0463731903335</v>
      </c>
    </row>
    <row r="39" spans="1:8" x14ac:dyDescent="0.35">
      <c r="A39" s="6" t="s">
        <v>31</v>
      </c>
      <c r="B39" s="4">
        <v>424.85007607881357</v>
      </c>
    </row>
    <row r="40" spans="1:8" x14ac:dyDescent="0.35">
      <c r="A40" s="6" t="s">
        <v>46</v>
      </c>
      <c r="B40" s="4">
        <v>410.01390223639885</v>
      </c>
    </row>
    <row r="41" spans="1:8" x14ac:dyDescent="0.35">
      <c r="A41" s="6" t="s">
        <v>19</v>
      </c>
      <c r="B41" s="4">
        <v>634.54932064581885</v>
      </c>
    </row>
    <row r="42" spans="1:8" x14ac:dyDescent="0.35">
      <c r="A42" s="6" t="s">
        <v>35</v>
      </c>
      <c r="B42" s="4">
        <v>435.29788076568627</v>
      </c>
      <c r="D42" t="s">
        <v>5048</v>
      </c>
    </row>
    <row r="43" spans="1:8" x14ac:dyDescent="0.35">
      <c r="A43" s="6" t="s">
        <v>13</v>
      </c>
      <c r="B43" s="4">
        <v>404.23501383617617</v>
      </c>
      <c r="D43" s="7">
        <v>12470332220</v>
      </c>
      <c r="E43" s="4">
        <f>GETPIVOTDATA("Views",$D$42)</f>
        <v>12470332220</v>
      </c>
    </row>
    <row r="44" spans="1:8" x14ac:dyDescent="0.35">
      <c r="A44" s="6" t="s">
        <v>5043</v>
      </c>
      <c r="B44" s="4">
        <v>2837.992566753227</v>
      </c>
    </row>
    <row r="45" spans="1:8" x14ac:dyDescent="0.35">
      <c r="D45" t="s">
        <v>5045</v>
      </c>
      <c r="F45" t="s">
        <v>5069</v>
      </c>
      <c r="H45" t="s">
        <v>5069</v>
      </c>
    </row>
    <row r="46" spans="1:8" x14ac:dyDescent="0.35">
      <c r="D46" s="4">
        <v>1257375149</v>
      </c>
      <c r="E46">
        <f>GETPIVOTDATA("Likes",$D$45)</f>
        <v>1257375149</v>
      </c>
    </row>
    <row r="47" spans="1:8" x14ac:dyDescent="0.35">
      <c r="A47" s="5" t="s">
        <v>5042</v>
      </c>
      <c r="B47" t="s">
        <v>5067</v>
      </c>
    </row>
    <row r="48" spans="1:8" x14ac:dyDescent="0.35">
      <c r="A48" s="6" t="s">
        <v>5041</v>
      </c>
      <c r="B48" s="4">
        <v>403771628</v>
      </c>
      <c r="D48" t="s">
        <v>5046</v>
      </c>
    </row>
    <row r="49" spans="1:5" x14ac:dyDescent="0.35">
      <c r="A49" s="6" t="s">
        <v>17</v>
      </c>
      <c r="B49" s="4">
        <v>402853336</v>
      </c>
      <c r="D49" s="4">
        <v>252597810</v>
      </c>
      <c r="E49">
        <f>GETPIVOTDATA("Shares",$D$48)</f>
        <v>252597810</v>
      </c>
    </row>
    <row r="50" spans="1:5" x14ac:dyDescent="0.35">
      <c r="A50" s="6" t="s">
        <v>23</v>
      </c>
      <c r="B50" s="4">
        <v>385959931</v>
      </c>
    </row>
    <row r="51" spans="1:5" x14ac:dyDescent="0.35">
      <c r="A51" s="6" t="s">
        <v>26</v>
      </c>
      <c r="B51" s="4">
        <v>441830033</v>
      </c>
      <c r="D51" t="s">
        <v>5047</v>
      </c>
    </row>
    <row r="52" spans="1:5" x14ac:dyDescent="0.35">
      <c r="A52" s="6" t="s">
        <v>5043</v>
      </c>
      <c r="B52" s="4">
        <v>1634414928</v>
      </c>
      <c r="D52" s="4">
        <v>124441969</v>
      </c>
      <c r="E52">
        <f>GETPIVOTDATA("Comments",$D$51)</f>
        <v>124441969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760C0-681A-4EAC-BCF4-3D985105ED31}">
  <dimension ref="A1:M5003"/>
  <sheetViews>
    <sheetView workbookViewId="0">
      <selection activeCell="M5" sqref="M5"/>
    </sheetView>
  </sheetViews>
  <sheetFormatPr defaultRowHeight="14.5" x14ac:dyDescent="0.35"/>
  <cols>
    <col min="1" max="1" width="9.08984375" customWidth="1"/>
    <col min="2" max="2" width="11.1796875" customWidth="1"/>
    <col min="3" max="3" width="10" customWidth="1"/>
    <col min="4" max="4" width="9.90625" bestFit="1" customWidth="1"/>
    <col min="5" max="5" width="14.26953125" customWidth="1"/>
    <col min="6" max="6" width="8.54296875" customWidth="1"/>
    <col min="7" max="7" width="14" bestFit="1" customWidth="1"/>
    <col min="8" max="8" width="7.1796875" customWidth="1"/>
    <col min="9" max="9" width="8.54296875" customWidth="1"/>
    <col min="10" max="10" width="12" customWidth="1"/>
    <col min="11" max="11" width="18.26953125" customWidth="1"/>
    <col min="12" max="12" width="17.26953125" customWidth="1"/>
    <col min="13" max="13" width="20.54296875" bestFit="1" customWidth="1"/>
  </cols>
  <sheetData>
    <row r="1" spans="1:13" x14ac:dyDescent="0.35">
      <c r="A1" t="s">
        <v>0</v>
      </c>
      <c r="B1" t="s">
        <v>1</v>
      </c>
      <c r="C1" t="s">
        <v>2</v>
      </c>
      <c r="D1" t="s">
        <v>3</v>
      </c>
      <c r="E1" t="s">
        <v>4</v>
      </c>
      <c r="F1" t="s">
        <v>5</v>
      </c>
      <c r="G1" t="s">
        <v>6</v>
      </c>
      <c r="H1" t="s">
        <v>7</v>
      </c>
      <c r="I1" t="s">
        <v>8</v>
      </c>
      <c r="J1" t="s">
        <v>9</v>
      </c>
      <c r="K1" t="s">
        <v>10</v>
      </c>
      <c r="L1" t="s">
        <v>5044</v>
      </c>
    </row>
    <row r="2" spans="1:13" x14ac:dyDescent="0.35">
      <c r="A2" t="s">
        <v>11</v>
      </c>
      <c r="B2" s="1">
        <v>44574</v>
      </c>
      <c r="C2" t="s">
        <v>5041</v>
      </c>
      <c r="D2" t="s">
        <v>12</v>
      </c>
      <c r="E2" t="s">
        <v>13</v>
      </c>
      <c r="F2" t="s">
        <v>14</v>
      </c>
      <c r="G2" s="4">
        <v>4163464</v>
      </c>
      <c r="H2">
        <v>339431</v>
      </c>
      <c r="I2">
        <v>53135</v>
      </c>
      <c r="J2">
        <v>19346</v>
      </c>
      <c r="K2" t="s">
        <v>15</v>
      </c>
      <c r="L2" s="2">
        <f>((H2+I2+J2)/G2)</f>
        <v>9.8934925341014113E-2</v>
      </c>
    </row>
    <row r="3" spans="1:13" x14ac:dyDescent="0.35">
      <c r="A3" t="s">
        <v>16</v>
      </c>
      <c r="B3" s="1">
        <v>44694</v>
      </c>
      <c r="C3" t="s">
        <v>17</v>
      </c>
      <c r="D3" t="s">
        <v>18</v>
      </c>
      <c r="E3" t="s">
        <v>19</v>
      </c>
      <c r="F3" t="s">
        <v>20</v>
      </c>
      <c r="G3" s="4">
        <v>4155940</v>
      </c>
      <c r="H3">
        <v>215240</v>
      </c>
      <c r="I3">
        <v>65860</v>
      </c>
      <c r="J3">
        <v>27239</v>
      </c>
      <c r="K3" t="s">
        <v>21</v>
      </c>
      <c r="L3" s="2">
        <f t="shared" ref="L3:L66" si="0">((H3+I3+J3)/G3)</f>
        <v>7.4192360813678734E-2</v>
      </c>
    </row>
    <row r="4" spans="1:13" x14ac:dyDescent="0.35">
      <c r="A4" t="s">
        <v>22</v>
      </c>
      <c r="B4" s="1">
        <v>44568</v>
      </c>
      <c r="C4" t="s">
        <v>23</v>
      </c>
      <c r="D4" t="s">
        <v>12</v>
      </c>
      <c r="E4" t="s">
        <v>13</v>
      </c>
      <c r="F4" t="s">
        <v>24</v>
      </c>
      <c r="G4" s="4">
        <v>3666211</v>
      </c>
      <c r="H4">
        <v>327143</v>
      </c>
      <c r="I4">
        <v>39423</v>
      </c>
      <c r="J4">
        <v>36223</v>
      </c>
      <c r="K4" t="s">
        <v>21</v>
      </c>
      <c r="L4" s="2">
        <f t="shared" si="0"/>
        <v>0.10986519870242056</v>
      </c>
      <c r="M4" s="3"/>
    </row>
    <row r="5" spans="1:13" x14ac:dyDescent="0.35">
      <c r="A5" t="s">
        <v>25</v>
      </c>
      <c r="B5" s="1">
        <v>44900</v>
      </c>
      <c r="C5" t="s">
        <v>26</v>
      </c>
      <c r="D5" t="s">
        <v>18</v>
      </c>
      <c r="E5" t="s">
        <v>19</v>
      </c>
      <c r="F5" t="s">
        <v>27</v>
      </c>
      <c r="G5" s="4">
        <v>917951</v>
      </c>
      <c r="H5">
        <v>127125</v>
      </c>
      <c r="I5">
        <v>11687</v>
      </c>
      <c r="J5">
        <v>36806</v>
      </c>
      <c r="K5" t="s">
        <v>28</v>
      </c>
      <c r="L5" s="2">
        <f t="shared" si="0"/>
        <v>0.19131522270796589</v>
      </c>
      <c r="M5" s="3"/>
    </row>
    <row r="6" spans="1:13" x14ac:dyDescent="0.35">
      <c r="A6" t="s">
        <v>29</v>
      </c>
      <c r="B6" s="1">
        <v>45008</v>
      </c>
      <c r="C6" t="s">
        <v>5041</v>
      </c>
      <c r="D6" t="s">
        <v>30</v>
      </c>
      <c r="E6" t="s">
        <v>31</v>
      </c>
      <c r="F6" t="s">
        <v>24</v>
      </c>
      <c r="G6" s="4">
        <v>64866</v>
      </c>
      <c r="H6">
        <v>171361</v>
      </c>
      <c r="I6">
        <v>69581</v>
      </c>
      <c r="J6">
        <v>6376</v>
      </c>
      <c r="K6" t="s">
        <v>21</v>
      </c>
      <c r="L6" s="2">
        <f t="shared" si="0"/>
        <v>3.8127524434989053</v>
      </c>
      <c r="M6" s="3"/>
    </row>
    <row r="7" spans="1:13" x14ac:dyDescent="0.35">
      <c r="A7" t="s">
        <v>32</v>
      </c>
      <c r="B7" s="1">
        <v>44888</v>
      </c>
      <c r="C7" t="s">
        <v>17</v>
      </c>
      <c r="D7" t="s">
        <v>12</v>
      </c>
      <c r="E7" t="s">
        <v>19</v>
      </c>
      <c r="F7" t="s">
        <v>27</v>
      </c>
      <c r="G7" s="4">
        <v>1323566</v>
      </c>
      <c r="H7">
        <v>136282</v>
      </c>
      <c r="I7">
        <v>86979</v>
      </c>
      <c r="J7">
        <v>47129</v>
      </c>
      <c r="K7" t="s">
        <v>28</v>
      </c>
      <c r="L7" s="2">
        <f t="shared" si="0"/>
        <v>0.20428901921022449</v>
      </c>
      <c r="M7" s="3"/>
    </row>
    <row r="8" spans="1:13" x14ac:dyDescent="0.35">
      <c r="A8" t="s">
        <v>33</v>
      </c>
      <c r="B8" s="1">
        <v>44721</v>
      </c>
      <c r="C8" t="s">
        <v>26</v>
      </c>
      <c r="D8" t="s">
        <v>34</v>
      </c>
      <c r="E8" t="s">
        <v>35</v>
      </c>
      <c r="F8" t="s">
        <v>36</v>
      </c>
      <c r="G8" s="4">
        <v>627233</v>
      </c>
      <c r="H8">
        <v>84121</v>
      </c>
      <c r="I8">
        <v>97973</v>
      </c>
      <c r="J8">
        <v>32648</v>
      </c>
      <c r="K8" t="s">
        <v>21</v>
      </c>
      <c r="L8" s="2">
        <f t="shared" si="0"/>
        <v>0.34236400189403299</v>
      </c>
    </row>
    <row r="9" spans="1:13" x14ac:dyDescent="0.35">
      <c r="A9" t="s">
        <v>37</v>
      </c>
      <c r="B9" s="1">
        <v>44575</v>
      </c>
      <c r="C9" t="s">
        <v>26</v>
      </c>
      <c r="D9" t="s">
        <v>38</v>
      </c>
      <c r="E9" t="s">
        <v>19</v>
      </c>
      <c r="F9" t="s">
        <v>14</v>
      </c>
      <c r="G9" s="4">
        <v>2066886</v>
      </c>
      <c r="H9">
        <v>317502</v>
      </c>
      <c r="I9">
        <v>45222</v>
      </c>
      <c r="J9">
        <v>33638</v>
      </c>
      <c r="K9" t="s">
        <v>15</v>
      </c>
      <c r="L9" s="2">
        <f t="shared" si="0"/>
        <v>0.19176771239439427</v>
      </c>
      <c r="M9" s="3"/>
    </row>
    <row r="10" spans="1:13" x14ac:dyDescent="0.35">
      <c r="A10" t="s">
        <v>39</v>
      </c>
      <c r="B10" s="1">
        <v>44805</v>
      </c>
      <c r="C10" t="s">
        <v>23</v>
      </c>
      <c r="D10" t="s">
        <v>18</v>
      </c>
      <c r="E10" t="s">
        <v>40</v>
      </c>
      <c r="F10" t="s">
        <v>20</v>
      </c>
      <c r="G10" s="4">
        <v>2169523</v>
      </c>
      <c r="H10">
        <v>496078</v>
      </c>
      <c r="I10">
        <v>96041</v>
      </c>
      <c r="J10">
        <v>30174</v>
      </c>
      <c r="K10" t="s">
        <v>21</v>
      </c>
      <c r="L10" s="2">
        <f t="shared" si="0"/>
        <v>0.2868340183533431</v>
      </c>
      <c r="M10" s="3"/>
    </row>
    <row r="11" spans="1:13" x14ac:dyDescent="0.35">
      <c r="A11" t="s">
        <v>41</v>
      </c>
      <c r="B11" s="1">
        <v>44927</v>
      </c>
      <c r="C11" t="s">
        <v>5041</v>
      </c>
      <c r="D11" t="s">
        <v>38</v>
      </c>
      <c r="E11" t="s">
        <v>19</v>
      </c>
      <c r="F11" t="s">
        <v>20</v>
      </c>
      <c r="G11" s="4">
        <v>3898384</v>
      </c>
      <c r="H11">
        <v>8634</v>
      </c>
      <c r="I11">
        <v>69378</v>
      </c>
      <c r="J11">
        <v>42700</v>
      </c>
      <c r="K11" t="s">
        <v>28</v>
      </c>
      <c r="L11" s="2">
        <f t="shared" si="0"/>
        <v>3.0964625342193072E-2</v>
      </c>
    </row>
    <row r="12" spans="1:13" x14ac:dyDescent="0.35">
      <c r="A12" t="s">
        <v>42</v>
      </c>
      <c r="B12" s="1">
        <v>45147</v>
      </c>
      <c r="C12" t="s">
        <v>17</v>
      </c>
      <c r="D12" t="s">
        <v>34</v>
      </c>
      <c r="E12" t="s">
        <v>40</v>
      </c>
      <c r="F12" t="s">
        <v>43</v>
      </c>
      <c r="G12" s="4">
        <v>4070332</v>
      </c>
      <c r="H12">
        <v>379894</v>
      </c>
      <c r="I12">
        <v>46012</v>
      </c>
      <c r="J12">
        <v>25242</v>
      </c>
      <c r="K12" t="s">
        <v>15</v>
      </c>
      <c r="L12" s="2">
        <f t="shared" si="0"/>
        <v>0.11083813310560416</v>
      </c>
      <c r="M12" s="3"/>
    </row>
    <row r="13" spans="1:13" x14ac:dyDescent="0.35">
      <c r="A13" t="s">
        <v>44</v>
      </c>
      <c r="B13" s="1">
        <v>44983</v>
      </c>
      <c r="C13" t="s">
        <v>23</v>
      </c>
      <c r="D13" t="s">
        <v>45</v>
      </c>
      <c r="E13" t="s">
        <v>46</v>
      </c>
      <c r="F13" t="s">
        <v>27</v>
      </c>
      <c r="G13" s="4">
        <v>4585669</v>
      </c>
      <c r="H13">
        <v>465871</v>
      </c>
      <c r="I13">
        <v>69083</v>
      </c>
      <c r="J13">
        <v>8999</v>
      </c>
      <c r="K13" t="s">
        <v>21</v>
      </c>
      <c r="L13" s="2">
        <f t="shared" si="0"/>
        <v>0.11862020568863561</v>
      </c>
      <c r="M13" s="3"/>
    </row>
    <row r="14" spans="1:13" x14ac:dyDescent="0.35">
      <c r="A14" t="s">
        <v>47</v>
      </c>
      <c r="B14" s="1">
        <v>44636</v>
      </c>
      <c r="C14" t="s">
        <v>26</v>
      </c>
      <c r="D14" t="s">
        <v>48</v>
      </c>
      <c r="E14" t="s">
        <v>19</v>
      </c>
      <c r="F14" t="s">
        <v>49</v>
      </c>
      <c r="G14" s="4">
        <v>4105651</v>
      </c>
      <c r="H14">
        <v>195560</v>
      </c>
      <c r="I14">
        <v>37627</v>
      </c>
      <c r="J14">
        <v>49089</v>
      </c>
      <c r="K14" t="s">
        <v>15</v>
      </c>
      <c r="L14" s="2">
        <f t="shared" si="0"/>
        <v>6.875304306186765E-2</v>
      </c>
    </row>
    <row r="15" spans="1:13" x14ac:dyDescent="0.35">
      <c r="A15" t="s">
        <v>50</v>
      </c>
      <c r="B15" s="1">
        <v>44873</v>
      </c>
      <c r="C15" t="s">
        <v>26</v>
      </c>
      <c r="D15" t="s">
        <v>51</v>
      </c>
      <c r="E15" t="s">
        <v>46</v>
      </c>
      <c r="F15" t="s">
        <v>36</v>
      </c>
      <c r="G15" s="4">
        <v>1633015</v>
      </c>
      <c r="H15">
        <v>312907</v>
      </c>
      <c r="I15">
        <v>45774</v>
      </c>
      <c r="J15">
        <v>30725</v>
      </c>
      <c r="K15" t="s">
        <v>15</v>
      </c>
      <c r="L15" s="2">
        <f t="shared" si="0"/>
        <v>0.23845831177300883</v>
      </c>
      <c r="M15" s="3"/>
    </row>
    <row r="16" spans="1:13" x14ac:dyDescent="0.35">
      <c r="A16" t="s">
        <v>52</v>
      </c>
      <c r="B16" s="1">
        <v>45279</v>
      </c>
      <c r="C16" t="s">
        <v>23</v>
      </c>
      <c r="D16" t="s">
        <v>34</v>
      </c>
      <c r="E16" t="s">
        <v>31</v>
      </c>
      <c r="F16" t="s">
        <v>43</v>
      </c>
      <c r="G16" s="4">
        <v>2471790</v>
      </c>
      <c r="H16">
        <v>370802</v>
      </c>
      <c r="I16">
        <v>54110</v>
      </c>
      <c r="J16">
        <v>17081</v>
      </c>
      <c r="K16" t="s">
        <v>15</v>
      </c>
      <c r="L16" s="2">
        <f t="shared" si="0"/>
        <v>0.17881494787178523</v>
      </c>
      <c r="M16" s="3"/>
    </row>
    <row r="17" spans="1:13" x14ac:dyDescent="0.35">
      <c r="A17" t="s">
        <v>53</v>
      </c>
      <c r="B17" s="1">
        <v>44656</v>
      </c>
      <c r="C17" t="s">
        <v>26</v>
      </c>
      <c r="D17" t="s">
        <v>38</v>
      </c>
      <c r="E17" t="s">
        <v>40</v>
      </c>
      <c r="F17" t="s">
        <v>49</v>
      </c>
      <c r="G17" s="4">
        <v>3079923</v>
      </c>
      <c r="H17">
        <v>124237</v>
      </c>
      <c r="I17">
        <v>44062</v>
      </c>
      <c r="J17">
        <v>26702</v>
      </c>
      <c r="K17" t="s">
        <v>21</v>
      </c>
      <c r="L17" s="2">
        <f t="shared" si="0"/>
        <v>6.3313595826908653E-2</v>
      </c>
    </row>
    <row r="18" spans="1:13" x14ac:dyDescent="0.35">
      <c r="A18" t="s">
        <v>54</v>
      </c>
      <c r="B18" s="1">
        <v>45116</v>
      </c>
      <c r="C18" t="s">
        <v>23</v>
      </c>
      <c r="D18" t="s">
        <v>30</v>
      </c>
      <c r="E18" t="s">
        <v>46</v>
      </c>
      <c r="F18" t="s">
        <v>14</v>
      </c>
      <c r="G18" s="4">
        <v>294870</v>
      </c>
      <c r="H18">
        <v>213142</v>
      </c>
      <c r="I18">
        <v>20351</v>
      </c>
      <c r="J18">
        <v>20767</v>
      </c>
      <c r="K18" t="s">
        <v>28</v>
      </c>
      <c r="L18" s="2">
        <f t="shared" si="0"/>
        <v>0.86227829212873475</v>
      </c>
      <c r="M18" s="3"/>
    </row>
    <row r="19" spans="1:13" x14ac:dyDescent="0.35">
      <c r="A19" t="s">
        <v>55</v>
      </c>
      <c r="B19" s="1">
        <v>44821</v>
      </c>
      <c r="C19" t="s">
        <v>5041</v>
      </c>
      <c r="D19" t="s">
        <v>56</v>
      </c>
      <c r="E19" t="s">
        <v>19</v>
      </c>
      <c r="F19" t="s">
        <v>14</v>
      </c>
      <c r="G19" s="4">
        <v>2051091</v>
      </c>
      <c r="H19">
        <v>24472</v>
      </c>
      <c r="I19">
        <v>54704</v>
      </c>
      <c r="J19">
        <v>41737</v>
      </c>
      <c r="K19" t="s">
        <v>21</v>
      </c>
      <c r="L19" s="2">
        <f t="shared" si="0"/>
        <v>5.8950578009459353E-2</v>
      </c>
    </row>
    <row r="20" spans="1:13" x14ac:dyDescent="0.35">
      <c r="A20" t="s">
        <v>57</v>
      </c>
      <c r="B20" s="1">
        <v>44689</v>
      </c>
      <c r="C20" t="s">
        <v>5041</v>
      </c>
      <c r="D20" t="s">
        <v>58</v>
      </c>
      <c r="E20" t="s">
        <v>31</v>
      </c>
      <c r="F20" t="s">
        <v>59</v>
      </c>
      <c r="G20" s="4">
        <v>3461154</v>
      </c>
      <c r="H20">
        <v>165335</v>
      </c>
      <c r="I20">
        <v>50077</v>
      </c>
      <c r="J20">
        <v>19505</v>
      </c>
      <c r="K20" t="s">
        <v>28</v>
      </c>
      <c r="L20" s="2">
        <f t="shared" si="0"/>
        <v>6.7872449477833122E-2</v>
      </c>
    </row>
    <row r="21" spans="1:13" x14ac:dyDescent="0.35">
      <c r="A21" t="s">
        <v>60</v>
      </c>
      <c r="B21" s="1">
        <v>45040</v>
      </c>
      <c r="C21" t="s">
        <v>26</v>
      </c>
      <c r="D21" t="s">
        <v>18</v>
      </c>
      <c r="E21" t="s">
        <v>35</v>
      </c>
      <c r="F21" t="s">
        <v>14</v>
      </c>
      <c r="G21" s="4">
        <v>3143932</v>
      </c>
      <c r="H21">
        <v>298685</v>
      </c>
      <c r="I21">
        <v>84720</v>
      </c>
      <c r="J21">
        <v>37162</v>
      </c>
      <c r="K21" t="s">
        <v>28</v>
      </c>
      <c r="L21" s="2">
        <f t="shared" si="0"/>
        <v>0.13377102303739394</v>
      </c>
      <c r="M21" s="3"/>
    </row>
    <row r="22" spans="1:13" x14ac:dyDescent="0.35">
      <c r="A22" t="s">
        <v>61</v>
      </c>
      <c r="B22" s="1">
        <v>45153</v>
      </c>
      <c r="C22" t="s">
        <v>23</v>
      </c>
      <c r="D22" t="s">
        <v>38</v>
      </c>
      <c r="E22" t="s">
        <v>13</v>
      </c>
      <c r="F22" t="s">
        <v>24</v>
      </c>
      <c r="G22" s="4">
        <v>14095</v>
      </c>
      <c r="H22">
        <v>268310</v>
      </c>
      <c r="I22">
        <v>90495</v>
      </c>
      <c r="J22">
        <v>16968</v>
      </c>
      <c r="K22" t="s">
        <v>28</v>
      </c>
      <c r="L22" s="2">
        <f t="shared" si="0"/>
        <v>26.660021284143312</v>
      </c>
      <c r="M22" s="3"/>
    </row>
    <row r="23" spans="1:13" x14ac:dyDescent="0.35">
      <c r="A23" t="s">
        <v>62</v>
      </c>
      <c r="B23" s="1">
        <v>44587</v>
      </c>
      <c r="C23" t="s">
        <v>5041</v>
      </c>
      <c r="D23" t="s">
        <v>48</v>
      </c>
      <c r="E23" t="s">
        <v>40</v>
      </c>
      <c r="F23" t="s">
        <v>59</v>
      </c>
      <c r="G23" s="4">
        <v>3924406</v>
      </c>
      <c r="H23">
        <v>35376</v>
      </c>
      <c r="I23">
        <v>72832</v>
      </c>
      <c r="J23">
        <v>3949</v>
      </c>
      <c r="K23" t="s">
        <v>21</v>
      </c>
      <c r="L23" s="2">
        <f t="shared" si="0"/>
        <v>2.8579356977845818E-2</v>
      </c>
    </row>
    <row r="24" spans="1:13" x14ac:dyDescent="0.35">
      <c r="A24" t="s">
        <v>63</v>
      </c>
      <c r="B24" s="1">
        <v>45140</v>
      </c>
      <c r="C24" t="s">
        <v>26</v>
      </c>
      <c r="D24" t="s">
        <v>30</v>
      </c>
      <c r="E24" t="s">
        <v>19</v>
      </c>
      <c r="F24" t="s">
        <v>24</v>
      </c>
      <c r="G24" s="4">
        <v>599766</v>
      </c>
      <c r="H24">
        <v>223690</v>
      </c>
      <c r="I24">
        <v>22531</v>
      </c>
      <c r="J24">
        <v>10538</v>
      </c>
      <c r="K24" t="s">
        <v>28</v>
      </c>
      <c r="L24" s="2">
        <f t="shared" si="0"/>
        <v>0.42809862513046754</v>
      </c>
      <c r="M24" s="3"/>
    </row>
    <row r="25" spans="1:13" x14ac:dyDescent="0.35">
      <c r="A25" t="s">
        <v>64</v>
      </c>
      <c r="B25" s="1">
        <v>44568</v>
      </c>
      <c r="C25" t="s">
        <v>23</v>
      </c>
      <c r="D25" t="s">
        <v>18</v>
      </c>
      <c r="E25" t="s">
        <v>19</v>
      </c>
      <c r="F25" t="s">
        <v>36</v>
      </c>
      <c r="G25" s="4">
        <v>4357851</v>
      </c>
      <c r="H25">
        <v>449803</v>
      </c>
      <c r="I25">
        <v>63438</v>
      </c>
      <c r="J25">
        <v>28280</v>
      </c>
      <c r="K25" t="s">
        <v>15</v>
      </c>
      <c r="L25" s="2">
        <f t="shared" si="0"/>
        <v>0.12426331235280876</v>
      </c>
      <c r="M25" s="3"/>
    </row>
    <row r="26" spans="1:13" x14ac:dyDescent="0.35">
      <c r="A26" t="s">
        <v>65</v>
      </c>
      <c r="B26" s="1">
        <v>45126</v>
      </c>
      <c r="C26" t="s">
        <v>26</v>
      </c>
      <c r="D26" t="s">
        <v>30</v>
      </c>
      <c r="E26" t="s">
        <v>35</v>
      </c>
      <c r="F26" t="s">
        <v>43</v>
      </c>
      <c r="G26" s="4">
        <v>731492</v>
      </c>
      <c r="H26">
        <v>474649</v>
      </c>
      <c r="I26">
        <v>98377</v>
      </c>
      <c r="J26">
        <v>3654</v>
      </c>
      <c r="K26" t="s">
        <v>15</v>
      </c>
      <c r="L26" s="2">
        <f t="shared" si="0"/>
        <v>0.78836132179162588</v>
      </c>
      <c r="M26" s="3"/>
    </row>
    <row r="27" spans="1:13" x14ac:dyDescent="0.35">
      <c r="A27" t="s">
        <v>66</v>
      </c>
      <c r="B27" s="1">
        <v>44812</v>
      </c>
      <c r="C27" t="s">
        <v>26</v>
      </c>
      <c r="D27" t="s">
        <v>30</v>
      </c>
      <c r="E27" t="s">
        <v>40</v>
      </c>
      <c r="F27" t="s">
        <v>24</v>
      </c>
      <c r="G27" s="4">
        <v>4910814</v>
      </c>
      <c r="H27">
        <v>197287</v>
      </c>
      <c r="I27">
        <v>53218</v>
      </c>
      <c r="J27">
        <v>14896</v>
      </c>
      <c r="K27" t="s">
        <v>28</v>
      </c>
      <c r="L27" s="2">
        <f t="shared" si="0"/>
        <v>5.4044197153465798E-2</v>
      </c>
    </row>
    <row r="28" spans="1:13" x14ac:dyDescent="0.35">
      <c r="A28" t="s">
        <v>67</v>
      </c>
      <c r="B28" s="1">
        <v>45060</v>
      </c>
      <c r="C28" t="s">
        <v>17</v>
      </c>
      <c r="D28" t="s">
        <v>38</v>
      </c>
      <c r="E28" t="s">
        <v>13</v>
      </c>
      <c r="F28" t="s">
        <v>20</v>
      </c>
      <c r="G28" s="4">
        <v>4369260</v>
      </c>
      <c r="H28">
        <v>212278</v>
      </c>
      <c r="I28">
        <v>21264</v>
      </c>
      <c r="J28">
        <v>18172</v>
      </c>
      <c r="K28" t="s">
        <v>28</v>
      </c>
      <c r="L28" s="2">
        <f t="shared" si="0"/>
        <v>5.7610213171109065E-2</v>
      </c>
      <c r="M28" s="3"/>
    </row>
    <row r="29" spans="1:13" x14ac:dyDescent="0.35">
      <c r="A29" t="s">
        <v>68</v>
      </c>
      <c r="B29" s="1">
        <v>44703</v>
      </c>
      <c r="C29" t="s">
        <v>26</v>
      </c>
      <c r="D29" t="s">
        <v>56</v>
      </c>
      <c r="E29" t="s">
        <v>31</v>
      </c>
      <c r="F29" t="s">
        <v>49</v>
      </c>
      <c r="G29" s="4">
        <v>1874437</v>
      </c>
      <c r="H29">
        <v>322601</v>
      </c>
      <c r="I29">
        <v>35671</v>
      </c>
      <c r="J29">
        <v>48768</v>
      </c>
      <c r="K29" t="s">
        <v>21</v>
      </c>
      <c r="L29" s="2">
        <f t="shared" si="0"/>
        <v>0.21715320386868164</v>
      </c>
      <c r="M29" s="3"/>
    </row>
    <row r="30" spans="1:13" x14ac:dyDescent="0.35">
      <c r="A30" t="s">
        <v>69</v>
      </c>
      <c r="B30" s="1">
        <v>45199</v>
      </c>
      <c r="C30" t="s">
        <v>17</v>
      </c>
      <c r="D30" t="s">
        <v>38</v>
      </c>
      <c r="E30" t="s">
        <v>40</v>
      </c>
      <c r="F30" t="s">
        <v>49</v>
      </c>
      <c r="G30" s="4">
        <v>1653907</v>
      </c>
      <c r="H30">
        <v>91836</v>
      </c>
      <c r="I30">
        <v>77370</v>
      </c>
      <c r="J30">
        <v>2823</v>
      </c>
      <c r="K30" t="s">
        <v>28</v>
      </c>
      <c r="L30" s="2">
        <f t="shared" si="0"/>
        <v>0.1040137081468305</v>
      </c>
      <c r="M30" s="3"/>
    </row>
    <row r="31" spans="1:13" x14ac:dyDescent="0.35">
      <c r="A31" t="s">
        <v>70</v>
      </c>
      <c r="B31" s="1">
        <v>45222</v>
      </c>
      <c r="C31" t="s">
        <v>26</v>
      </c>
      <c r="D31" t="s">
        <v>18</v>
      </c>
      <c r="E31" t="s">
        <v>19</v>
      </c>
      <c r="F31" t="s">
        <v>36</v>
      </c>
      <c r="G31" s="4">
        <v>4683280</v>
      </c>
      <c r="H31">
        <v>311330</v>
      </c>
      <c r="I31">
        <v>3357</v>
      </c>
      <c r="J31">
        <v>5110</v>
      </c>
      <c r="K31" t="s">
        <v>21</v>
      </c>
      <c r="L31" s="2">
        <f t="shared" si="0"/>
        <v>6.8284834560393567E-2</v>
      </c>
    </row>
    <row r="32" spans="1:13" x14ac:dyDescent="0.35">
      <c r="A32" t="s">
        <v>71</v>
      </c>
      <c r="B32" s="1">
        <v>44642</v>
      </c>
      <c r="C32" t="s">
        <v>17</v>
      </c>
      <c r="D32" t="s">
        <v>34</v>
      </c>
      <c r="E32" t="s">
        <v>46</v>
      </c>
      <c r="F32" t="s">
        <v>27</v>
      </c>
      <c r="G32" s="4">
        <v>1365655</v>
      </c>
      <c r="H32">
        <v>156164</v>
      </c>
      <c r="I32">
        <v>84930</v>
      </c>
      <c r="J32">
        <v>18303</v>
      </c>
      <c r="K32" t="s">
        <v>28</v>
      </c>
      <c r="L32" s="2">
        <f t="shared" si="0"/>
        <v>0.18994328728705273</v>
      </c>
      <c r="M32" s="3"/>
    </row>
    <row r="33" spans="1:13" x14ac:dyDescent="0.35">
      <c r="A33" t="s">
        <v>72</v>
      </c>
      <c r="B33" s="1">
        <v>44630</v>
      </c>
      <c r="C33" t="s">
        <v>23</v>
      </c>
      <c r="D33" t="s">
        <v>45</v>
      </c>
      <c r="E33" t="s">
        <v>13</v>
      </c>
      <c r="F33" t="s">
        <v>59</v>
      </c>
      <c r="G33" s="4">
        <v>2342195</v>
      </c>
      <c r="H33">
        <v>91944</v>
      </c>
      <c r="I33">
        <v>89578</v>
      </c>
      <c r="J33">
        <v>44440</v>
      </c>
      <c r="K33" t="s">
        <v>21</v>
      </c>
      <c r="L33" s="2">
        <f t="shared" si="0"/>
        <v>9.6474460922339939E-2</v>
      </c>
    </row>
    <row r="34" spans="1:13" x14ac:dyDescent="0.35">
      <c r="A34" t="s">
        <v>73</v>
      </c>
      <c r="B34" s="1">
        <v>44750</v>
      </c>
      <c r="C34" t="s">
        <v>26</v>
      </c>
      <c r="D34" t="s">
        <v>38</v>
      </c>
      <c r="E34" t="s">
        <v>40</v>
      </c>
      <c r="F34" t="s">
        <v>59</v>
      </c>
      <c r="G34" s="4">
        <v>4977438</v>
      </c>
      <c r="H34">
        <v>8731</v>
      </c>
      <c r="I34">
        <v>4500</v>
      </c>
      <c r="J34">
        <v>46045</v>
      </c>
      <c r="K34" t="s">
        <v>28</v>
      </c>
      <c r="L34" s="2">
        <f t="shared" si="0"/>
        <v>1.1908937891340886E-2</v>
      </c>
      <c r="M34" s="3"/>
    </row>
    <row r="35" spans="1:13" x14ac:dyDescent="0.35">
      <c r="A35" t="s">
        <v>74</v>
      </c>
      <c r="B35" s="1">
        <v>44876</v>
      </c>
      <c r="C35" t="s">
        <v>26</v>
      </c>
      <c r="D35" t="s">
        <v>48</v>
      </c>
      <c r="E35" t="s">
        <v>46</v>
      </c>
      <c r="F35" t="s">
        <v>27</v>
      </c>
      <c r="G35" s="4">
        <v>3005703</v>
      </c>
      <c r="H35">
        <v>16688</v>
      </c>
      <c r="I35">
        <v>77970</v>
      </c>
      <c r="J35">
        <v>15891</v>
      </c>
      <c r="K35" t="s">
        <v>28</v>
      </c>
      <c r="L35" s="2">
        <f t="shared" si="0"/>
        <v>3.6779748365024754E-2</v>
      </c>
      <c r="M35" s="3"/>
    </row>
    <row r="36" spans="1:13" x14ac:dyDescent="0.35">
      <c r="A36" t="s">
        <v>75</v>
      </c>
      <c r="B36" s="1">
        <v>45248</v>
      </c>
      <c r="C36" t="s">
        <v>26</v>
      </c>
      <c r="D36" t="s">
        <v>18</v>
      </c>
      <c r="E36" t="s">
        <v>35</v>
      </c>
      <c r="F36" t="s">
        <v>14</v>
      </c>
      <c r="G36" s="4">
        <v>936390</v>
      </c>
      <c r="H36">
        <v>368646</v>
      </c>
      <c r="I36">
        <v>92202</v>
      </c>
      <c r="J36">
        <v>2016</v>
      </c>
      <c r="K36" t="s">
        <v>28</v>
      </c>
      <c r="L36" s="2">
        <f t="shared" si="0"/>
        <v>0.49430685932143659</v>
      </c>
      <c r="M36" s="3"/>
    </row>
    <row r="37" spans="1:13" x14ac:dyDescent="0.35">
      <c r="A37" t="s">
        <v>76</v>
      </c>
      <c r="B37" s="1">
        <v>45108</v>
      </c>
      <c r="C37" t="s">
        <v>5041</v>
      </c>
      <c r="D37" t="s">
        <v>18</v>
      </c>
      <c r="E37" t="s">
        <v>40</v>
      </c>
      <c r="F37" t="s">
        <v>36</v>
      </c>
      <c r="G37" s="4">
        <v>1855796</v>
      </c>
      <c r="H37">
        <v>158156</v>
      </c>
      <c r="I37">
        <v>6423</v>
      </c>
      <c r="J37">
        <v>20518</v>
      </c>
      <c r="K37" t="s">
        <v>15</v>
      </c>
      <c r="L37" s="2">
        <f t="shared" si="0"/>
        <v>9.9739949865179145E-2</v>
      </c>
    </row>
    <row r="38" spans="1:13" x14ac:dyDescent="0.35">
      <c r="A38" t="s">
        <v>77</v>
      </c>
      <c r="B38" s="1">
        <v>44721</v>
      </c>
      <c r="C38" t="s">
        <v>17</v>
      </c>
      <c r="D38" t="s">
        <v>45</v>
      </c>
      <c r="E38" t="s">
        <v>46</v>
      </c>
      <c r="F38" t="s">
        <v>43</v>
      </c>
      <c r="G38" s="4">
        <v>48908</v>
      </c>
      <c r="H38">
        <v>205884</v>
      </c>
      <c r="I38">
        <v>37256</v>
      </c>
      <c r="J38">
        <v>14618</v>
      </c>
      <c r="K38" t="s">
        <v>28</v>
      </c>
      <c r="L38" s="2">
        <f t="shared" si="0"/>
        <v>5.2702625337368119</v>
      </c>
      <c r="M38" s="3"/>
    </row>
    <row r="39" spans="1:13" x14ac:dyDescent="0.35">
      <c r="A39" t="s">
        <v>78</v>
      </c>
      <c r="B39" s="1">
        <v>45122</v>
      </c>
      <c r="C39" t="s">
        <v>17</v>
      </c>
      <c r="D39" t="s">
        <v>30</v>
      </c>
      <c r="E39" t="s">
        <v>13</v>
      </c>
      <c r="F39" t="s">
        <v>20</v>
      </c>
      <c r="G39" s="4">
        <v>1367820</v>
      </c>
      <c r="H39">
        <v>10794</v>
      </c>
      <c r="I39">
        <v>7617</v>
      </c>
      <c r="J39">
        <v>36639</v>
      </c>
      <c r="K39" t="s">
        <v>21</v>
      </c>
      <c r="L39" s="2">
        <f t="shared" si="0"/>
        <v>4.0246523665394572E-2</v>
      </c>
    </row>
    <row r="40" spans="1:13" x14ac:dyDescent="0.35">
      <c r="A40" t="s">
        <v>79</v>
      </c>
      <c r="B40" s="1">
        <v>44832</v>
      </c>
      <c r="C40" t="s">
        <v>5041</v>
      </c>
      <c r="D40" t="s">
        <v>38</v>
      </c>
      <c r="E40" t="s">
        <v>19</v>
      </c>
      <c r="F40" t="s">
        <v>59</v>
      </c>
      <c r="G40" s="4">
        <v>4499253</v>
      </c>
      <c r="H40">
        <v>469481</v>
      </c>
      <c r="I40">
        <v>89583</v>
      </c>
      <c r="J40">
        <v>41549</v>
      </c>
      <c r="K40" t="s">
        <v>15</v>
      </c>
      <c r="L40" s="2">
        <f t="shared" si="0"/>
        <v>0.13349171518027547</v>
      </c>
      <c r="M40" s="3"/>
    </row>
    <row r="41" spans="1:13" x14ac:dyDescent="0.35">
      <c r="A41" t="s">
        <v>80</v>
      </c>
      <c r="B41" s="1">
        <v>44592</v>
      </c>
      <c r="C41" t="s">
        <v>23</v>
      </c>
      <c r="D41" t="s">
        <v>34</v>
      </c>
      <c r="E41" t="s">
        <v>31</v>
      </c>
      <c r="F41" t="s">
        <v>59</v>
      </c>
      <c r="G41" s="4">
        <v>4510477</v>
      </c>
      <c r="H41">
        <v>274631</v>
      </c>
      <c r="I41">
        <v>82143</v>
      </c>
      <c r="J41">
        <v>13932</v>
      </c>
      <c r="K41" t="s">
        <v>28</v>
      </c>
      <c r="L41" s="2">
        <f t="shared" si="0"/>
        <v>8.2187759742484004E-2</v>
      </c>
    </row>
    <row r="42" spans="1:13" x14ac:dyDescent="0.35">
      <c r="A42" t="s">
        <v>81</v>
      </c>
      <c r="B42" s="1">
        <v>44623</v>
      </c>
      <c r="C42" t="s">
        <v>23</v>
      </c>
      <c r="D42" t="s">
        <v>18</v>
      </c>
      <c r="E42" t="s">
        <v>46</v>
      </c>
      <c r="F42" t="s">
        <v>20</v>
      </c>
      <c r="G42" s="4">
        <v>4380015</v>
      </c>
      <c r="H42">
        <v>355402</v>
      </c>
      <c r="I42">
        <v>41860</v>
      </c>
      <c r="J42">
        <v>42729</v>
      </c>
      <c r="K42" t="s">
        <v>15</v>
      </c>
      <c r="L42" s="2">
        <f t="shared" si="0"/>
        <v>0.1004542221887368</v>
      </c>
      <c r="M42" s="3"/>
    </row>
    <row r="43" spans="1:13" x14ac:dyDescent="0.35">
      <c r="A43" t="s">
        <v>82</v>
      </c>
      <c r="B43" s="1">
        <v>44637</v>
      </c>
      <c r="C43" t="s">
        <v>26</v>
      </c>
      <c r="D43" t="s">
        <v>58</v>
      </c>
      <c r="E43" t="s">
        <v>40</v>
      </c>
      <c r="F43" t="s">
        <v>27</v>
      </c>
      <c r="G43" s="4">
        <v>943395</v>
      </c>
      <c r="H43">
        <v>402996</v>
      </c>
      <c r="I43">
        <v>18661</v>
      </c>
      <c r="J43">
        <v>11999</v>
      </c>
      <c r="K43" t="s">
        <v>15</v>
      </c>
      <c r="L43" s="2">
        <f t="shared" si="0"/>
        <v>0.45967595757874485</v>
      </c>
      <c r="M43" s="3"/>
    </row>
    <row r="44" spans="1:13" x14ac:dyDescent="0.35">
      <c r="A44" t="s">
        <v>83</v>
      </c>
      <c r="B44" s="1">
        <v>44814</v>
      </c>
      <c r="C44" t="s">
        <v>23</v>
      </c>
      <c r="D44" t="s">
        <v>34</v>
      </c>
      <c r="E44" t="s">
        <v>31</v>
      </c>
      <c r="F44" t="s">
        <v>24</v>
      </c>
      <c r="G44" s="4">
        <v>3961278</v>
      </c>
      <c r="H44">
        <v>49656</v>
      </c>
      <c r="I44">
        <v>93072</v>
      </c>
      <c r="J44">
        <v>23952</v>
      </c>
      <c r="K44" t="s">
        <v>21</v>
      </c>
      <c r="L44" s="2">
        <f t="shared" si="0"/>
        <v>4.2077329589087158E-2</v>
      </c>
    </row>
    <row r="45" spans="1:13" x14ac:dyDescent="0.35">
      <c r="A45" t="s">
        <v>84</v>
      </c>
      <c r="B45" s="1">
        <v>45222</v>
      </c>
      <c r="C45" t="s">
        <v>26</v>
      </c>
      <c r="D45" t="s">
        <v>34</v>
      </c>
      <c r="E45" t="s">
        <v>19</v>
      </c>
      <c r="F45" t="s">
        <v>24</v>
      </c>
      <c r="G45" s="4">
        <v>4080112</v>
      </c>
      <c r="H45">
        <v>171609</v>
      </c>
      <c r="I45">
        <v>17994</v>
      </c>
      <c r="J45">
        <v>41339</v>
      </c>
      <c r="K45" t="s">
        <v>21</v>
      </c>
      <c r="L45" s="2">
        <f t="shared" si="0"/>
        <v>5.6601877595516985E-2</v>
      </c>
      <c r="M45" s="3"/>
    </row>
    <row r="46" spans="1:13" x14ac:dyDescent="0.35">
      <c r="A46" t="s">
        <v>85</v>
      </c>
      <c r="B46" s="1">
        <v>44991</v>
      </c>
      <c r="C46" t="s">
        <v>23</v>
      </c>
      <c r="D46" t="s">
        <v>34</v>
      </c>
      <c r="E46" t="s">
        <v>19</v>
      </c>
      <c r="F46" t="s">
        <v>43</v>
      </c>
      <c r="G46" s="4">
        <v>3934142</v>
      </c>
      <c r="H46">
        <v>380972</v>
      </c>
      <c r="I46">
        <v>42858</v>
      </c>
      <c r="J46">
        <v>26194</v>
      </c>
      <c r="K46" t="s">
        <v>28</v>
      </c>
      <c r="L46" s="2">
        <f t="shared" si="0"/>
        <v>0.11438936367828106</v>
      </c>
      <c r="M46" s="3"/>
    </row>
    <row r="47" spans="1:13" x14ac:dyDescent="0.35">
      <c r="A47" t="s">
        <v>86</v>
      </c>
      <c r="B47" s="1">
        <v>45273</v>
      </c>
      <c r="C47" t="s">
        <v>17</v>
      </c>
      <c r="D47" t="s">
        <v>38</v>
      </c>
      <c r="E47" t="s">
        <v>35</v>
      </c>
      <c r="F47" t="s">
        <v>24</v>
      </c>
      <c r="G47" s="4">
        <v>272327</v>
      </c>
      <c r="H47">
        <v>274271</v>
      </c>
      <c r="I47">
        <v>56073</v>
      </c>
      <c r="J47">
        <v>17526</v>
      </c>
      <c r="K47" t="s">
        <v>15</v>
      </c>
      <c r="L47" s="2">
        <f t="shared" si="0"/>
        <v>1.2773981279858406</v>
      </c>
      <c r="M47" s="3"/>
    </row>
    <row r="48" spans="1:13" x14ac:dyDescent="0.35">
      <c r="A48" t="s">
        <v>87</v>
      </c>
      <c r="B48" s="1">
        <v>45079</v>
      </c>
      <c r="C48" t="s">
        <v>17</v>
      </c>
      <c r="D48" t="s">
        <v>56</v>
      </c>
      <c r="E48" t="s">
        <v>46</v>
      </c>
      <c r="F48" t="s">
        <v>36</v>
      </c>
      <c r="G48" s="4">
        <v>1600237</v>
      </c>
      <c r="H48">
        <v>325368</v>
      </c>
      <c r="I48">
        <v>62818</v>
      </c>
      <c r="J48">
        <v>25686</v>
      </c>
      <c r="K48" t="s">
        <v>21</v>
      </c>
      <c r="L48" s="2">
        <f t="shared" si="0"/>
        <v>0.25863169018089194</v>
      </c>
      <c r="M48" s="3"/>
    </row>
    <row r="49" spans="1:13" x14ac:dyDescent="0.35">
      <c r="A49" t="s">
        <v>88</v>
      </c>
      <c r="B49" s="1">
        <v>45237</v>
      </c>
      <c r="C49" t="s">
        <v>17</v>
      </c>
      <c r="D49" t="s">
        <v>30</v>
      </c>
      <c r="E49" t="s">
        <v>40</v>
      </c>
      <c r="F49" t="s">
        <v>20</v>
      </c>
      <c r="G49" s="4">
        <v>2212857</v>
      </c>
      <c r="H49">
        <v>74624</v>
      </c>
      <c r="I49">
        <v>24137</v>
      </c>
      <c r="J49">
        <v>35546</v>
      </c>
      <c r="K49" t="s">
        <v>21</v>
      </c>
      <c r="L49" s="2">
        <f t="shared" si="0"/>
        <v>6.0693935487019721E-2</v>
      </c>
    </row>
    <row r="50" spans="1:13" x14ac:dyDescent="0.35">
      <c r="A50" t="s">
        <v>89</v>
      </c>
      <c r="B50" s="1">
        <v>45045</v>
      </c>
      <c r="C50" t="s">
        <v>23</v>
      </c>
      <c r="D50" t="s">
        <v>38</v>
      </c>
      <c r="E50" t="s">
        <v>40</v>
      </c>
      <c r="F50" t="s">
        <v>59</v>
      </c>
      <c r="G50" s="4">
        <v>4711157</v>
      </c>
      <c r="H50">
        <v>313821</v>
      </c>
      <c r="I50">
        <v>86074</v>
      </c>
      <c r="J50">
        <v>36395</v>
      </c>
      <c r="K50" t="s">
        <v>15</v>
      </c>
      <c r="L50" s="2">
        <f t="shared" si="0"/>
        <v>9.2607824362465521E-2</v>
      </c>
    </row>
    <row r="51" spans="1:13" x14ac:dyDescent="0.35">
      <c r="A51" t="s">
        <v>90</v>
      </c>
      <c r="B51" s="1">
        <v>44788</v>
      </c>
      <c r="C51" t="s">
        <v>17</v>
      </c>
      <c r="D51" t="s">
        <v>58</v>
      </c>
      <c r="E51" t="s">
        <v>46</v>
      </c>
      <c r="F51" t="s">
        <v>36</v>
      </c>
      <c r="G51" s="4">
        <v>2747788</v>
      </c>
      <c r="H51">
        <v>422463</v>
      </c>
      <c r="I51">
        <v>21545</v>
      </c>
      <c r="J51">
        <v>40997</v>
      </c>
      <c r="K51" t="s">
        <v>28</v>
      </c>
      <c r="L51" s="2">
        <f t="shared" si="0"/>
        <v>0.17650743070426103</v>
      </c>
      <c r="M51" s="3"/>
    </row>
    <row r="52" spans="1:13" x14ac:dyDescent="0.35">
      <c r="A52" t="s">
        <v>91</v>
      </c>
      <c r="B52" s="1">
        <v>44704</v>
      </c>
      <c r="C52" t="s">
        <v>26</v>
      </c>
      <c r="D52" t="s">
        <v>30</v>
      </c>
      <c r="E52" t="s">
        <v>31</v>
      </c>
      <c r="F52" t="s">
        <v>27</v>
      </c>
      <c r="G52" s="4">
        <v>2081426</v>
      </c>
      <c r="H52">
        <v>225061</v>
      </c>
      <c r="I52">
        <v>67840</v>
      </c>
      <c r="J52">
        <v>28774</v>
      </c>
      <c r="K52" t="s">
        <v>21</v>
      </c>
      <c r="L52" s="2">
        <f t="shared" si="0"/>
        <v>0.15454548948653471</v>
      </c>
      <c r="M52" s="3"/>
    </row>
    <row r="53" spans="1:13" x14ac:dyDescent="0.35">
      <c r="A53" t="s">
        <v>92</v>
      </c>
      <c r="B53" s="1">
        <v>44940</v>
      </c>
      <c r="C53" t="s">
        <v>26</v>
      </c>
      <c r="D53" t="s">
        <v>45</v>
      </c>
      <c r="E53" t="s">
        <v>40</v>
      </c>
      <c r="F53" t="s">
        <v>49</v>
      </c>
      <c r="G53" s="4">
        <v>2258494</v>
      </c>
      <c r="H53">
        <v>159509</v>
      </c>
      <c r="I53">
        <v>25505</v>
      </c>
      <c r="J53">
        <v>8605</v>
      </c>
      <c r="K53" t="s">
        <v>21</v>
      </c>
      <c r="L53" s="2">
        <f t="shared" si="0"/>
        <v>8.5729251439233406E-2</v>
      </c>
    </row>
    <row r="54" spans="1:13" x14ac:dyDescent="0.35">
      <c r="A54" t="s">
        <v>93</v>
      </c>
      <c r="B54" s="1">
        <v>44871</v>
      </c>
      <c r="C54" t="s">
        <v>26</v>
      </c>
      <c r="D54" t="s">
        <v>34</v>
      </c>
      <c r="E54" t="s">
        <v>35</v>
      </c>
      <c r="F54" t="s">
        <v>36</v>
      </c>
      <c r="G54" s="4">
        <v>1357850</v>
      </c>
      <c r="H54">
        <v>472399</v>
      </c>
      <c r="I54">
        <v>90644</v>
      </c>
      <c r="J54">
        <v>33331</v>
      </c>
      <c r="K54" t="s">
        <v>28</v>
      </c>
      <c r="L54" s="2">
        <f t="shared" si="0"/>
        <v>0.43920462495857421</v>
      </c>
      <c r="M54" s="3"/>
    </row>
    <row r="55" spans="1:13" x14ac:dyDescent="0.35">
      <c r="A55" t="s">
        <v>94</v>
      </c>
      <c r="B55" s="1">
        <v>45186</v>
      </c>
      <c r="C55" t="s">
        <v>23</v>
      </c>
      <c r="D55" t="s">
        <v>51</v>
      </c>
      <c r="E55" t="s">
        <v>46</v>
      </c>
      <c r="F55" t="s">
        <v>49</v>
      </c>
      <c r="G55" s="4">
        <v>392337</v>
      </c>
      <c r="H55">
        <v>332566</v>
      </c>
      <c r="I55">
        <v>43169</v>
      </c>
      <c r="J55">
        <v>45161</v>
      </c>
      <c r="K55" t="s">
        <v>21</v>
      </c>
      <c r="L55" s="2">
        <f t="shared" si="0"/>
        <v>1.0727920129888335</v>
      </c>
      <c r="M55" s="3"/>
    </row>
    <row r="56" spans="1:13" x14ac:dyDescent="0.35">
      <c r="A56" t="s">
        <v>95</v>
      </c>
      <c r="B56" s="1">
        <v>44939</v>
      </c>
      <c r="C56" t="s">
        <v>23</v>
      </c>
      <c r="D56" t="s">
        <v>30</v>
      </c>
      <c r="E56" t="s">
        <v>46</v>
      </c>
      <c r="F56" t="s">
        <v>59</v>
      </c>
      <c r="G56" s="4">
        <v>4006009</v>
      </c>
      <c r="H56">
        <v>491965</v>
      </c>
      <c r="I56">
        <v>60534</v>
      </c>
      <c r="J56">
        <v>31438</v>
      </c>
      <c r="K56" t="s">
        <v>15</v>
      </c>
      <c r="L56" s="2">
        <f t="shared" si="0"/>
        <v>0.1457652741169578</v>
      </c>
      <c r="M56" s="3"/>
    </row>
    <row r="57" spans="1:13" x14ac:dyDescent="0.35">
      <c r="A57" t="s">
        <v>96</v>
      </c>
      <c r="B57" s="1">
        <v>45163</v>
      </c>
      <c r="C57" t="s">
        <v>26</v>
      </c>
      <c r="D57" t="s">
        <v>51</v>
      </c>
      <c r="E57" t="s">
        <v>35</v>
      </c>
      <c r="F57" t="s">
        <v>27</v>
      </c>
      <c r="G57" s="4">
        <v>3934991</v>
      </c>
      <c r="H57">
        <v>389693</v>
      </c>
      <c r="I57">
        <v>81891</v>
      </c>
      <c r="J57">
        <v>32967</v>
      </c>
      <c r="K57" t="s">
        <v>21</v>
      </c>
      <c r="L57" s="2">
        <f t="shared" si="0"/>
        <v>0.12822164015114648</v>
      </c>
      <c r="M57" s="3"/>
    </row>
    <row r="58" spans="1:13" x14ac:dyDescent="0.35">
      <c r="A58" t="s">
        <v>97</v>
      </c>
      <c r="B58" s="1">
        <v>44742</v>
      </c>
      <c r="C58" t="s">
        <v>17</v>
      </c>
      <c r="D58" t="s">
        <v>12</v>
      </c>
      <c r="E58" t="s">
        <v>40</v>
      </c>
      <c r="F58" t="s">
        <v>27</v>
      </c>
      <c r="G58" s="4">
        <v>2824818</v>
      </c>
      <c r="H58">
        <v>34126</v>
      </c>
      <c r="I58">
        <v>53516</v>
      </c>
      <c r="J58">
        <v>29452</v>
      </c>
      <c r="K58" t="s">
        <v>28</v>
      </c>
      <c r="L58" s="2">
        <f t="shared" si="0"/>
        <v>4.1451874067639047E-2</v>
      </c>
    </row>
    <row r="59" spans="1:13" x14ac:dyDescent="0.35">
      <c r="A59" t="s">
        <v>98</v>
      </c>
      <c r="B59" s="1">
        <v>44864</v>
      </c>
      <c r="C59" t="s">
        <v>23</v>
      </c>
      <c r="D59" t="s">
        <v>30</v>
      </c>
      <c r="E59" t="s">
        <v>13</v>
      </c>
      <c r="F59" t="s">
        <v>27</v>
      </c>
      <c r="G59" s="4">
        <v>197986</v>
      </c>
      <c r="H59">
        <v>184395</v>
      </c>
      <c r="I59">
        <v>9408</v>
      </c>
      <c r="J59">
        <v>7599</v>
      </c>
      <c r="K59" t="s">
        <v>21</v>
      </c>
      <c r="L59" s="2">
        <f t="shared" si="0"/>
        <v>1.017253745214308</v>
      </c>
      <c r="M59" s="3"/>
    </row>
    <row r="60" spans="1:13" x14ac:dyDescent="0.35">
      <c r="A60" t="s">
        <v>99</v>
      </c>
      <c r="B60" s="1">
        <v>45286</v>
      </c>
      <c r="C60" t="s">
        <v>26</v>
      </c>
      <c r="D60" t="s">
        <v>12</v>
      </c>
      <c r="E60" t="s">
        <v>31</v>
      </c>
      <c r="F60" t="s">
        <v>43</v>
      </c>
      <c r="G60" s="4">
        <v>2291491</v>
      </c>
      <c r="H60">
        <v>474568</v>
      </c>
      <c r="I60">
        <v>83894</v>
      </c>
      <c r="J60">
        <v>6150</v>
      </c>
      <c r="K60" t="s">
        <v>15</v>
      </c>
      <c r="L60" s="2">
        <f t="shared" si="0"/>
        <v>0.24639503275378347</v>
      </c>
      <c r="M60" s="3"/>
    </row>
    <row r="61" spans="1:13" x14ac:dyDescent="0.35">
      <c r="A61" t="s">
        <v>100</v>
      </c>
      <c r="B61" s="1">
        <v>45077</v>
      </c>
      <c r="C61" t="s">
        <v>23</v>
      </c>
      <c r="D61" t="s">
        <v>45</v>
      </c>
      <c r="E61" t="s">
        <v>40</v>
      </c>
      <c r="F61" t="s">
        <v>14</v>
      </c>
      <c r="G61" s="4">
        <v>3525573</v>
      </c>
      <c r="H61">
        <v>40967</v>
      </c>
      <c r="I61">
        <v>4121</v>
      </c>
      <c r="J61">
        <v>26381</v>
      </c>
      <c r="K61" t="s">
        <v>28</v>
      </c>
      <c r="L61" s="2">
        <f t="shared" si="0"/>
        <v>2.0271598404004117E-2</v>
      </c>
      <c r="M61" s="3"/>
    </row>
    <row r="62" spans="1:13" x14ac:dyDescent="0.35">
      <c r="A62" t="s">
        <v>101</v>
      </c>
      <c r="B62" s="1">
        <v>45037</v>
      </c>
      <c r="C62" t="s">
        <v>5041</v>
      </c>
      <c r="D62" t="s">
        <v>45</v>
      </c>
      <c r="E62" t="s">
        <v>46</v>
      </c>
      <c r="F62" t="s">
        <v>59</v>
      </c>
      <c r="G62" s="4">
        <v>866896</v>
      </c>
      <c r="H62">
        <v>122451</v>
      </c>
      <c r="I62">
        <v>79602</v>
      </c>
      <c r="J62">
        <v>25491</v>
      </c>
      <c r="K62" t="s">
        <v>28</v>
      </c>
      <c r="L62" s="2">
        <f t="shared" si="0"/>
        <v>0.26248131263727137</v>
      </c>
      <c r="M62" s="3"/>
    </row>
    <row r="63" spans="1:13" x14ac:dyDescent="0.35">
      <c r="A63" t="s">
        <v>102</v>
      </c>
      <c r="B63" s="1">
        <v>45223</v>
      </c>
      <c r="C63" t="s">
        <v>26</v>
      </c>
      <c r="D63" t="s">
        <v>56</v>
      </c>
      <c r="E63" t="s">
        <v>13</v>
      </c>
      <c r="F63" t="s">
        <v>27</v>
      </c>
      <c r="G63" s="4">
        <v>4104535</v>
      </c>
      <c r="H63">
        <v>331535</v>
      </c>
      <c r="I63">
        <v>60374</v>
      </c>
      <c r="J63">
        <v>13314</v>
      </c>
      <c r="K63" t="s">
        <v>21</v>
      </c>
      <c r="L63" s="2">
        <f t="shared" si="0"/>
        <v>9.8725677817341068E-2</v>
      </c>
    </row>
    <row r="64" spans="1:13" x14ac:dyDescent="0.35">
      <c r="A64" t="s">
        <v>103</v>
      </c>
      <c r="B64" s="1">
        <v>44980</v>
      </c>
      <c r="C64" t="s">
        <v>5041</v>
      </c>
      <c r="D64" t="s">
        <v>30</v>
      </c>
      <c r="E64" t="s">
        <v>35</v>
      </c>
      <c r="F64" t="s">
        <v>20</v>
      </c>
      <c r="G64" s="4">
        <v>2601441</v>
      </c>
      <c r="H64">
        <v>93254</v>
      </c>
      <c r="I64">
        <v>55921</v>
      </c>
      <c r="J64">
        <v>48758</v>
      </c>
      <c r="K64" t="s">
        <v>28</v>
      </c>
      <c r="L64" s="2">
        <f t="shared" si="0"/>
        <v>7.6085907771884884E-2</v>
      </c>
    </row>
    <row r="65" spans="1:13" x14ac:dyDescent="0.35">
      <c r="A65" t="s">
        <v>104</v>
      </c>
      <c r="B65" s="1">
        <v>45265</v>
      </c>
      <c r="C65" t="s">
        <v>17</v>
      </c>
      <c r="D65" t="s">
        <v>38</v>
      </c>
      <c r="E65" t="s">
        <v>19</v>
      </c>
      <c r="F65" t="s">
        <v>49</v>
      </c>
      <c r="G65" s="4">
        <v>1142030</v>
      </c>
      <c r="H65">
        <v>212596</v>
      </c>
      <c r="I65">
        <v>72334</v>
      </c>
      <c r="J65">
        <v>18</v>
      </c>
      <c r="K65" t="s">
        <v>15</v>
      </c>
      <c r="L65" s="2">
        <f t="shared" si="0"/>
        <v>0.24951008292251517</v>
      </c>
      <c r="M65" s="3"/>
    </row>
    <row r="66" spans="1:13" x14ac:dyDescent="0.35">
      <c r="A66" t="s">
        <v>105</v>
      </c>
      <c r="B66" s="1">
        <v>45271</v>
      </c>
      <c r="C66" t="s">
        <v>26</v>
      </c>
      <c r="D66" t="s">
        <v>58</v>
      </c>
      <c r="E66" t="s">
        <v>19</v>
      </c>
      <c r="F66" t="s">
        <v>49</v>
      </c>
      <c r="G66" s="4">
        <v>2969591</v>
      </c>
      <c r="H66">
        <v>358102</v>
      </c>
      <c r="I66">
        <v>26688</v>
      </c>
      <c r="J66">
        <v>8128</v>
      </c>
      <c r="K66" t="s">
        <v>28</v>
      </c>
      <c r="L66" s="2">
        <f t="shared" si="0"/>
        <v>0.13231384389298054</v>
      </c>
      <c r="M66" s="3"/>
    </row>
    <row r="67" spans="1:13" x14ac:dyDescent="0.35">
      <c r="A67" t="s">
        <v>106</v>
      </c>
      <c r="B67" s="1">
        <v>44868</v>
      </c>
      <c r="C67" t="s">
        <v>5041</v>
      </c>
      <c r="D67" t="s">
        <v>18</v>
      </c>
      <c r="E67" t="s">
        <v>31</v>
      </c>
      <c r="F67" t="s">
        <v>36</v>
      </c>
      <c r="G67" s="4">
        <v>855465</v>
      </c>
      <c r="H67">
        <v>14117</v>
      </c>
      <c r="I67">
        <v>73654</v>
      </c>
      <c r="J67">
        <v>46422</v>
      </c>
      <c r="K67" t="s">
        <v>15</v>
      </c>
      <c r="L67" s="2">
        <f t="shared" ref="L67:L130" si="1">((H67+I67+J67)/G67)</f>
        <v>0.15686556434219986</v>
      </c>
      <c r="M67" s="3"/>
    </row>
    <row r="68" spans="1:13" x14ac:dyDescent="0.35">
      <c r="A68" t="s">
        <v>107</v>
      </c>
      <c r="B68" s="1">
        <v>45072</v>
      </c>
      <c r="C68" t="s">
        <v>26</v>
      </c>
      <c r="D68" t="s">
        <v>48</v>
      </c>
      <c r="E68" t="s">
        <v>13</v>
      </c>
      <c r="F68" t="s">
        <v>24</v>
      </c>
      <c r="G68" s="4">
        <v>4453459</v>
      </c>
      <c r="H68">
        <v>376054</v>
      </c>
      <c r="I68">
        <v>36502</v>
      </c>
      <c r="J68">
        <v>19620</v>
      </c>
      <c r="K68" t="s">
        <v>15</v>
      </c>
      <c r="L68" s="2">
        <f t="shared" si="1"/>
        <v>9.7042770574512979E-2</v>
      </c>
    </row>
    <row r="69" spans="1:13" x14ac:dyDescent="0.35">
      <c r="A69" t="s">
        <v>108</v>
      </c>
      <c r="B69" s="1">
        <v>45087</v>
      </c>
      <c r="C69" t="s">
        <v>23</v>
      </c>
      <c r="D69" t="s">
        <v>30</v>
      </c>
      <c r="E69" t="s">
        <v>46</v>
      </c>
      <c r="F69" t="s">
        <v>36</v>
      </c>
      <c r="G69" s="4">
        <v>1059696</v>
      </c>
      <c r="H69">
        <v>75851</v>
      </c>
      <c r="I69">
        <v>99754</v>
      </c>
      <c r="J69">
        <v>47614</v>
      </c>
      <c r="K69" t="s">
        <v>15</v>
      </c>
      <c r="L69" s="2">
        <f t="shared" si="1"/>
        <v>0.21064437348069634</v>
      </c>
      <c r="M69" s="3"/>
    </row>
    <row r="70" spans="1:13" x14ac:dyDescent="0.35">
      <c r="A70" t="s">
        <v>109</v>
      </c>
      <c r="B70" s="1">
        <v>44581</v>
      </c>
      <c r="C70" t="s">
        <v>23</v>
      </c>
      <c r="D70" t="s">
        <v>51</v>
      </c>
      <c r="E70" t="s">
        <v>35</v>
      </c>
      <c r="F70" t="s">
        <v>59</v>
      </c>
      <c r="G70" s="4">
        <v>581577</v>
      </c>
      <c r="H70">
        <v>341805</v>
      </c>
      <c r="I70">
        <v>67524</v>
      </c>
      <c r="J70">
        <v>485</v>
      </c>
      <c r="K70" t="s">
        <v>15</v>
      </c>
      <c r="L70" s="2">
        <f t="shared" si="1"/>
        <v>0.70465991605582756</v>
      </c>
      <c r="M70" s="3"/>
    </row>
    <row r="71" spans="1:13" x14ac:dyDescent="0.35">
      <c r="A71" t="s">
        <v>110</v>
      </c>
      <c r="B71" s="1">
        <v>44597</v>
      </c>
      <c r="C71" t="s">
        <v>26</v>
      </c>
      <c r="D71" t="s">
        <v>51</v>
      </c>
      <c r="E71" t="s">
        <v>35</v>
      </c>
      <c r="F71" t="s">
        <v>27</v>
      </c>
      <c r="G71" s="4">
        <v>4226427</v>
      </c>
      <c r="H71">
        <v>421149</v>
      </c>
      <c r="I71">
        <v>53769</v>
      </c>
      <c r="J71">
        <v>27804</v>
      </c>
      <c r="K71" t="s">
        <v>21</v>
      </c>
      <c r="L71" s="2">
        <f t="shared" si="1"/>
        <v>0.11894728100118611</v>
      </c>
      <c r="M71" s="3"/>
    </row>
    <row r="72" spans="1:13" x14ac:dyDescent="0.35">
      <c r="A72" t="s">
        <v>111</v>
      </c>
      <c r="B72" s="1">
        <v>44697</v>
      </c>
      <c r="C72" t="s">
        <v>23</v>
      </c>
      <c r="D72" t="s">
        <v>30</v>
      </c>
      <c r="E72" t="s">
        <v>46</v>
      </c>
      <c r="F72" t="s">
        <v>36</v>
      </c>
      <c r="G72" s="4">
        <v>485214</v>
      </c>
      <c r="H72">
        <v>50577</v>
      </c>
      <c r="I72">
        <v>92342</v>
      </c>
      <c r="J72">
        <v>43775</v>
      </c>
      <c r="K72" t="s">
        <v>21</v>
      </c>
      <c r="L72" s="2">
        <f t="shared" si="1"/>
        <v>0.38476630929857752</v>
      </c>
      <c r="M72" s="3"/>
    </row>
    <row r="73" spans="1:13" x14ac:dyDescent="0.35">
      <c r="A73" t="s">
        <v>112</v>
      </c>
      <c r="B73" s="1">
        <v>44580</v>
      </c>
      <c r="C73" t="s">
        <v>17</v>
      </c>
      <c r="D73" t="s">
        <v>18</v>
      </c>
      <c r="E73" t="s">
        <v>35</v>
      </c>
      <c r="F73" t="s">
        <v>27</v>
      </c>
      <c r="G73" s="4">
        <v>1419701</v>
      </c>
      <c r="H73">
        <v>68719</v>
      </c>
      <c r="I73">
        <v>98115</v>
      </c>
      <c r="J73">
        <v>36515</v>
      </c>
      <c r="K73" t="s">
        <v>28</v>
      </c>
      <c r="L73" s="2">
        <f t="shared" si="1"/>
        <v>0.14323368089477995</v>
      </c>
      <c r="M73" s="3"/>
    </row>
    <row r="74" spans="1:13" x14ac:dyDescent="0.35">
      <c r="A74" t="s">
        <v>113</v>
      </c>
      <c r="B74" s="1">
        <v>44902</v>
      </c>
      <c r="C74" t="s">
        <v>5041</v>
      </c>
      <c r="D74" t="s">
        <v>58</v>
      </c>
      <c r="E74" t="s">
        <v>31</v>
      </c>
      <c r="F74" t="s">
        <v>43</v>
      </c>
      <c r="G74" s="4">
        <v>4378457</v>
      </c>
      <c r="H74">
        <v>136878</v>
      </c>
      <c r="I74">
        <v>89273</v>
      </c>
      <c r="J74">
        <v>41624</v>
      </c>
      <c r="K74" t="s">
        <v>21</v>
      </c>
      <c r="L74" s="2">
        <f t="shared" si="1"/>
        <v>6.1157389463913886E-2</v>
      </c>
      <c r="M74" s="3"/>
    </row>
    <row r="75" spans="1:13" x14ac:dyDescent="0.35">
      <c r="A75" t="s">
        <v>114</v>
      </c>
      <c r="B75" s="1">
        <v>44724</v>
      </c>
      <c r="C75" t="s">
        <v>5041</v>
      </c>
      <c r="D75" t="s">
        <v>45</v>
      </c>
      <c r="E75" t="s">
        <v>31</v>
      </c>
      <c r="F75" t="s">
        <v>20</v>
      </c>
      <c r="G75" s="4">
        <v>3647159</v>
      </c>
      <c r="H75">
        <v>216783</v>
      </c>
      <c r="I75">
        <v>79133</v>
      </c>
      <c r="J75">
        <v>7687</v>
      </c>
      <c r="K75" t="s">
        <v>15</v>
      </c>
      <c r="L75" s="2">
        <f t="shared" si="1"/>
        <v>8.3243697354571045E-2</v>
      </c>
    </row>
    <row r="76" spans="1:13" x14ac:dyDescent="0.35">
      <c r="A76" t="s">
        <v>115</v>
      </c>
      <c r="B76" s="1">
        <v>45054</v>
      </c>
      <c r="C76" t="s">
        <v>26</v>
      </c>
      <c r="D76" t="s">
        <v>38</v>
      </c>
      <c r="E76" t="s">
        <v>13</v>
      </c>
      <c r="F76" t="s">
        <v>59</v>
      </c>
      <c r="G76" s="4">
        <v>1750105</v>
      </c>
      <c r="H76">
        <v>125485</v>
      </c>
      <c r="I76">
        <v>942</v>
      </c>
      <c r="J76">
        <v>20317</v>
      </c>
      <c r="K76" t="s">
        <v>28</v>
      </c>
      <c r="L76" s="2">
        <f t="shared" si="1"/>
        <v>8.3848683364712406E-2</v>
      </c>
    </row>
    <row r="77" spans="1:13" x14ac:dyDescent="0.35">
      <c r="A77" t="s">
        <v>116</v>
      </c>
      <c r="B77" s="1">
        <v>45058</v>
      </c>
      <c r="C77" t="s">
        <v>17</v>
      </c>
      <c r="D77" t="s">
        <v>30</v>
      </c>
      <c r="E77" t="s">
        <v>35</v>
      </c>
      <c r="F77" t="s">
        <v>20</v>
      </c>
      <c r="G77" s="4">
        <v>1796369</v>
      </c>
      <c r="H77">
        <v>145118</v>
      </c>
      <c r="I77">
        <v>68421</v>
      </c>
      <c r="J77">
        <v>16720</v>
      </c>
      <c r="K77" t="s">
        <v>15</v>
      </c>
      <c r="L77" s="2">
        <f t="shared" si="1"/>
        <v>0.12818023468452194</v>
      </c>
      <c r="M77" s="3"/>
    </row>
    <row r="78" spans="1:13" x14ac:dyDescent="0.35">
      <c r="A78" t="s">
        <v>117</v>
      </c>
      <c r="B78" s="1">
        <v>44691</v>
      </c>
      <c r="C78" t="s">
        <v>23</v>
      </c>
      <c r="D78" t="s">
        <v>51</v>
      </c>
      <c r="E78" t="s">
        <v>19</v>
      </c>
      <c r="F78" t="s">
        <v>20</v>
      </c>
      <c r="G78" s="4">
        <v>1535141</v>
      </c>
      <c r="H78">
        <v>15408</v>
      </c>
      <c r="I78">
        <v>23087</v>
      </c>
      <c r="J78">
        <v>23147</v>
      </c>
      <c r="K78" t="s">
        <v>21</v>
      </c>
      <c r="L78" s="2">
        <f t="shared" si="1"/>
        <v>4.0153966313192076E-2</v>
      </c>
      <c r="M78" s="3"/>
    </row>
    <row r="79" spans="1:13" x14ac:dyDescent="0.35">
      <c r="A79" t="s">
        <v>118</v>
      </c>
      <c r="B79" s="1">
        <v>45167</v>
      </c>
      <c r="C79" t="s">
        <v>23</v>
      </c>
      <c r="D79" t="s">
        <v>12</v>
      </c>
      <c r="E79" t="s">
        <v>13</v>
      </c>
      <c r="F79" t="s">
        <v>27</v>
      </c>
      <c r="G79" s="4">
        <v>612594</v>
      </c>
      <c r="H79">
        <v>132163</v>
      </c>
      <c r="I79">
        <v>29340</v>
      </c>
      <c r="J79">
        <v>40557</v>
      </c>
      <c r="K79" t="s">
        <v>21</v>
      </c>
      <c r="L79" s="2">
        <f t="shared" si="1"/>
        <v>0.32984325670835823</v>
      </c>
      <c r="M79" s="3"/>
    </row>
    <row r="80" spans="1:13" x14ac:dyDescent="0.35">
      <c r="A80" t="s">
        <v>119</v>
      </c>
      <c r="B80" s="1">
        <v>44588</v>
      </c>
      <c r="C80" t="s">
        <v>17</v>
      </c>
      <c r="D80" t="s">
        <v>12</v>
      </c>
      <c r="E80" t="s">
        <v>46</v>
      </c>
      <c r="F80" t="s">
        <v>59</v>
      </c>
      <c r="G80" s="4">
        <v>4219632</v>
      </c>
      <c r="H80">
        <v>171996</v>
      </c>
      <c r="I80">
        <v>5043</v>
      </c>
      <c r="J80">
        <v>3436</v>
      </c>
      <c r="K80" t="s">
        <v>21</v>
      </c>
      <c r="L80" s="2">
        <f t="shared" si="1"/>
        <v>4.2770317411565749E-2</v>
      </c>
    </row>
    <row r="81" spans="1:13" x14ac:dyDescent="0.35">
      <c r="A81" t="s">
        <v>120</v>
      </c>
      <c r="B81" s="1">
        <v>45236</v>
      </c>
      <c r="C81" t="s">
        <v>23</v>
      </c>
      <c r="D81" t="s">
        <v>48</v>
      </c>
      <c r="E81" t="s">
        <v>19</v>
      </c>
      <c r="F81" t="s">
        <v>36</v>
      </c>
      <c r="G81" s="4">
        <v>3994554</v>
      </c>
      <c r="H81">
        <v>241425</v>
      </c>
      <c r="I81">
        <v>99422</v>
      </c>
      <c r="J81">
        <v>41307</v>
      </c>
      <c r="K81" t="s">
        <v>15</v>
      </c>
      <c r="L81" s="2">
        <f t="shared" si="1"/>
        <v>9.5668753007219332E-2</v>
      </c>
    </row>
    <row r="82" spans="1:13" x14ac:dyDescent="0.35">
      <c r="A82" t="s">
        <v>121</v>
      </c>
      <c r="B82" s="1">
        <v>44773</v>
      </c>
      <c r="C82" t="s">
        <v>17</v>
      </c>
      <c r="D82" t="s">
        <v>12</v>
      </c>
      <c r="E82" t="s">
        <v>19</v>
      </c>
      <c r="F82" t="s">
        <v>20</v>
      </c>
      <c r="G82" s="4">
        <v>4290853</v>
      </c>
      <c r="H82">
        <v>211176</v>
      </c>
      <c r="I82">
        <v>66264</v>
      </c>
      <c r="J82">
        <v>14337</v>
      </c>
      <c r="K82" t="s">
        <v>21</v>
      </c>
      <c r="L82" s="2">
        <f t="shared" si="1"/>
        <v>6.7999766013890475E-2</v>
      </c>
    </row>
    <row r="83" spans="1:13" x14ac:dyDescent="0.35">
      <c r="A83" t="s">
        <v>122</v>
      </c>
      <c r="B83" s="1">
        <v>45144</v>
      </c>
      <c r="C83" t="s">
        <v>17</v>
      </c>
      <c r="D83" t="s">
        <v>30</v>
      </c>
      <c r="E83" t="s">
        <v>40</v>
      </c>
      <c r="F83" t="s">
        <v>27</v>
      </c>
      <c r="G83" s="4">
        <v>284772</v>
      </c>
      <c r="H83">
        <v>338933</v>
      </c>
      <c r="I83">
        <v>22771</v>
      </c>
      <c r="J83">
        <v>18899</v>
      </c>
      <c r="K83" t="s">
        <v>28</v>
      </c>
      <c r="L83" s="2">
        <f t="shared" si="1"/>
        <v>1.3365183374769991</v>
      </c>
      <c r="M83" s="3"/>
    </row>
    <row r="84" spans="1:13" x14ac:dyDescent="0.35">
      <c r="A84" t="s">
        <v>123</v>
      </c>
      <c r="B84" s="1">
        <v>44782</v>
      </c>
      <c r="C84" t="s">
        <v>17</v>
      </c>
      <c r="D84" t="s">
        <v>38</v>
      </c>
      <c r="E84" t="s">
        <v>40</v>
      </c>
      <c r="F84" t="s">
        <v>36</v>
      </c>
      <c r="G84" s="4">
        <v>4637078</v>
      </c>
      <c r="H84">
        <v>219517</v>
      </c>
      <c r="I84">
        <v>5831</v>
      </c>
      <c r="J84">
        <v>32657</v>
      </c>
      <c r="K84" t="s">
        <v>28</v>
      </c>
      <c r="L84" s="2">
        <f t="shared" si="1"/>
        <v>5.5639564398097252E-2</v>
      </c>
    </row>
    <row r="85" spans="1:13" x14ac:dyDescent="0.35">
      <c r="A85" t="s">
        <v>124</v>
      </c>
      <c r="B85" s="1">
        <v>45014</v>
      </c>
      <c r="C85" t="s">
        <v>17</v>
      </c>
      <c r="D85" t="s">
        <v>34</v>
      </c>
      <c r="E85" t="s">
        <v>19</v>
      </c>
      <c r="F85" t="s">
        <v>24</v>
      </c>
      <c r="G85" s="4">
        <v>3315125</v>
      </c>
      <c r="H85">
        <v>62336</v>
      </c>
      <c r="I85">
        <v>79392</v>
      </c>
      <c r="J85">
        <v>42892</v>
      </c>
      <c r="K85" t="s">
        <v>15</v>
      </c>
      <c r="L85" s="2">
        <f t="shared" si="1"/>
        <v>5.5690207759888394E-2</v>
      </c>
      <c r="M85" s="3"/>
    </row>
    <row r="86" spans="1:13" x14ac:dyDescent="0.35">
      <c r="A86" t="s">
        <v>125</v>
      </c>
      <c r="B86" s="1">
        <v>45227</v>
      </c>
      <c r="C86" t="s">
        <v>23</v>
      </c>
      <c r="D86" t="s">
        <v>51</v>
      </c>
      <c r="E86" t="s">
        <v>19</v>
      </c>
      <c r="F86" t="s">
        <v>24</v>
      </c>
      <c r="G86" s="4">
        <v>4357287</v>
      </c>
      <c r="H86">
        <v>106179</v>
      </c>
      <c r="I86">
        <v>4262</v>
      </c>
      <c r="J86">
        <v>12978</v>
      </c>
      <c r="K86" t="s">
        <v>21</v>
      </c>
      <c r="L86" s="2">
        <f t="shared" si="1"/>
        <v>2.8324735093189869E-2</v>
      </c>
    </row>
    <row r="87" spans="1:13" x14ac:dyDescent="0.35">
      <c r="A87" t="s">
        <v>126</v>
      </c>
      <c r="B87" s="1">
        <v>44839</v>
      </c>
      <c r="C87" t="s">
        <v>5041</v>
      </c>
      <c r="D87" t="s">
        <v>51</v>
      </c>
      <c r="E87" t="s">
        <v>19</v>
      </c>
      <c r="F87" t="s">
        <v>49</v>
      </c>
      <c r="G87" s="4">
        <v>907386</v>
      </c>
      <c r="H87">
        <v>52457</v>
      </c>
      <c r="I87">
        <v>77192</v>
      </c>
      <c r="J87">
        <v>32870</v>
      </c>
      <c r="K87" t="s">
        <v>15</v>
      </c>
      <c r="L87" s="2">
        <f t="shared" si="1"/>
        <v>0.17910679688688166</v>
      </c>
      <c r="M87" s="3"/>
    </row>
    <row r="88" spans="1:13" x14ac:dyDescent="0.35">
      <c r="A88" t="s">
        <v>127</v>
      </c>
      <c r="B88" s="1">
        <v>44923</v>
      </c>
      <c r="C88" t="s">
        <v>23</v>
      </c>
      <c r="D88" t="s">
        <v>38</v>
      </c>
      <c r="E88" t="s">
        <v>31</v>
      </c>
      <c r="F88" t="s">
        <v>20</v>
      </c>
      <c r="G88" s="4">
        <v>1908555</v>
      </c>
      <c r="H88">
        <v>194688</v>
      </c>
      <c r="I88">
        <v>34182</v>
      </c>
      <c r="J88">
        <v>3500</v>
      </c>
      <c r="K88" t="s">
        <v>15</v>
      </c>
      <c r="L88" s="2">
        <f t="shared" si="1"/>
        <v>0.12175179651621253</v>
      </c>
      <c r="M88" s="3"/>
    </row>
    <row r="89" spans="1:13" x14ac:dyDescent="0.35">
      <c r="A89" t="s">
        <v>128</v>
      </c>
      <c r="B89" s="1">
        <v>44922</v>
      </c>
      <c r="C89" t="s">
        <v>23</v>
      </c>
      <c r="D89" t="s">
        <v>12</v>
      </c>
      <c r="E89" t="s">
        <v>31</v>
      </c>
      <c r="F89" t="s">
        <v>36</v>
      </c>
      <c r="G89" s="4">
        <v>3074269</v>
      </c>
      <c r="H89">
        <v>18233</v>
      </c>
      <c r="I89">
        <v>37713</v>
      </c>
      <c r="J89">
        <v>28599</v>
      </c>
      <c r="K89" t="s">
        <v>21</v>
      </c>
      <c r="L89" s="2">
        <f t="shared" si="1"/>
        <v>2.7500846542706577E-2</v>
      </c>
      <c r="M89" s="3"/>
    </row>
    <row r="90" spans="1:13" x14ac:dyDescent="0.35">
      <c r="A90" t="s">
        <v>129</v>
      </c>
      <c r="B90" s="1">
        <v>44842</v>
      </c>
      <c r="C90" t="s">
        <v>26</v>
      </c>
      <c r="D90" t="s">
        <v>30</v>
      </c>
      <c r="E90" t="s">
        <v>31</v>
      </c>
      <c r="F90" t="s">
        <v>24</v>
      </c>
      <c r="G90" s="4">
        <v>4067125</v>
      </c>
      <c r="H90">
        <v>190686</v>
      </c>
      <c r="I90">
        <v>12963</v>
      </c>
      <c r="J90">
        <v>11560</v>
      </c>
      <c r="K90" t="s">
        <v>15</v>
      </c>
      <c r="L90" s="2">
        <f t="shared" si="1"/>
        <v>5.2914282201801027E-2</v>
      </c>
    </row>
    <row r="91" spans="1:13" x14ac:dyDescent="0.35">
      <c r="A91" t="s">
        <v>130</v>
      </c>
      <c r="B91" s="1">
        <v>44641</v>
      </c>
      <c r="C91" t="s">
        <v>26</v>
      </c>
      <c r="D91" t="s">
        <v>51</v>
      </c>
      <c r="E91" t="s">
        <v>46</v>
      </c>
      <c r="F91" t="s">
        <v>36</v>
      </c>
      <c r="G91" s="4">
        <v>1173157</v>
      </c>
      <c r="H91">
        <v>137342</v>
      </c>
      <c r="I91">
        <v>95328</v>
      </c>
      <c r="J91">
        <v>47250</v>
      </c>
      <c r="K91" t="s">
        <v>28</v>
      </c>
      <c r="L91" s="2">
        <f t="shared" si="1"/>
        <v>0.23860404020945195</v>
      </c>
      <c r="M91" s="3"/>
    </row>
    <row r="92" spans="1:13" x14ac:dyDescent="0.35">
      <c r="A92" t="s">
        <v>131</v>
      </c>
      <c r="B92" s="1">
        <v>45119</v>
      </c>
      <c r="C92" t="s">
        <v>5041</v>
      </c>
      <c r="D92" t="s">
        <v>51</v>
      </c>
      <c r="E92" t="s">
        <v>46</v>
      </c>
      <c r="F92" t="s">
        <v>43</v>
      </c>
      <c r="G92" s="4">
        <v>2141884</v>
      </c>
      <c r="H92">
        <v>23466</v>
      </c>
      <c r="I92">
        <v>66627</v>
      </c>
      <c r="J92">
        <v>40003</v>
      </c>
      <c r="K92" t="s">
        <v>15</v>
      </c>
      <c r="L92" s="2">
        <f t="shared" si="1"/>
        <v>6.0739050294040198E-2</v>
      </c>
    </row>
    <row r="93" spans="1:13" x14ac:dyDescent="0.35">
      <c r="A93" t="s">
        <v>132</v>
      </c>
      <c r="B93" s="1">
        <v>44750</v>
      </c>
      <c r="C93" t="s">
        <v>23</v>
      </c>
      <c r="D93" t="s">
        <v>34</v>
      </c>
      <c r="E93" t="s">
        <v>31</v>
      </c>
      <c r="F93" t="s">
        <v>20</v>
      </c>
      <c r="G93" s="4">
        <v>4567233</v>
      </c>
      <c r="H93">
        <v>66980</v>
      </c>
      <c r="I93">
        <v>96596</v>
      </c>
      <c r="J93">
        <v>49121</v>
      </c>
      <c r="K93" t="s">
        <v>28</v>
      </c>
      <c r="L93" s="2">
        <f t="shared" si="1"/>
        <v>4.6570210015560845E-2</v>
      </c>
      <c r="M93" s="3"/>
    </row>
    <row r="94" spans="1:13" x14ac:dyDescent="0.35">
      <c r="A94" t="s">
        <v>133</v>
      </c>
      <c r="B94" s="1">
        <v>44631</v>
      </c>
      <c r="C94" t="s">
        <v>23</v>
      </c>
      <c r="D94" t="s">
        <v>38</v>
      </c>
      <c r="E94" t="s">
        <v>31</v>
      </c>
      <c r="F94" t="s">
        <v>14</v>
      </c>
      <c r="G94" s="4">
        <v>506074</v>
      </c>
      <c r="H94">
        <v>69145</v>
      </c>
      <c r="I94">
        <v>31191</v>
      </c>
      <c r="J94">
        <v>43362</v>
      </c>
      <c r="K94" t="s">
        <v>28</v>
      </c>
      <c r="L94" s="2">
        <f t="shared" si="1"/>
        <v>0.2839466165027249</v>
      </c>
      <c r="M94" s="3"/>
    </row>
    <row r="95" spans="1:13" x14ac:dyDescent="0.35">
      <c r="A95" t="s">
        <v>134</v>
      </c>
      <c r="B95" s="1">
        <v>45005</v>
      </c>
      <c r="C95" t="s">
        <v>26</v>
      </c>
      <c r="D95" t="s">
        <v>34</v>
      </c>
      <c r="E95" t="s">
        <v>35</v>
      </c>
      <c r="F95" t="s">
        <v>14</v>
      </c>
      <c r="G95" s="4">
        <v>3210080</v>
      </c>
      <c r="H95">
        <v>195970</v>
      </c>
      <c r="I95">
        <v>75414</v>
      </c>
      <c r="J95">
        <v>4473</v>
      </c>
      <c r="K95" t="s">
        <v>15</v>
      </c>
      <c r="L95" s="2">
        <f t="shared" si="1"/>
        <v>8.5934618451876582E-2</v>
      </c>
    </row>
    <row r="96" spans="1:13" x14ac:dyDescent="0.35">
      <c r="A96" t="s">
        <v>135</v>
      </c>
      <c r="B96" s="1">
        <v>44763</v>
      </c>
      <c r="C96" t="s">
        <v>5041</v>
      </c>
      <c r="D96" t="s">
        <v>56</v>
      </c>
      <c r="E96" t="s">
        <v>13</v>
      </c>
      <c r="F96" t="s">
        <v>43</v>
      </c>
      <c r="G96" s="4">
        <v>128472</v>
      </c>
      <c r="H96">
        <v>444670</v>
      </c>
      <c r="I96">
        <v>64311</v>
      </c>
      <c r="J96">
        <v>7956</v>
      </c>
      <c r="K96" t="s">
        <v>21</v>
      </c>
      <c r="L96" s="2">
        <f t="shared" si="1"/>
        <v>4.0237327978080826</v>
      </c>
      <c r="M96" s="3"/>
    </row>
    <row r="97" spans="1:13" x14ac:dyDescent="0.35">
      <c r="A97" t="s">
        <v>136</v>
      </c>
      <c r="B97" s="1">
        <v>45030</v>
      </c>
      <c r="C97" t="s">
        <v>5041</v>
      </c>
      <c r="D97" t="s">
        <v>45</v>
      </c>
      <c r="E97" t="s">
        <v>46</v>
      </c>
      <c r="F97" t="s">
        <v>20</v>
      </c>
      <c r="G97" s="4">
        <v>1347102</v>
      </c>
      <c r="H97">
        <v>274212</v>
      </c>
      <c r="I97">
        <v>15298</v>
      </c>
      <c r="J97">
        <v>28342</v>
      </c>
      <c r="K97" t="s">
        <v>15</v>
      </c>
      <c r="L97" s="2">
        <f t="shared" si="1"/>
        <v>0.2359524371576911</v>
      </c>
      <c r="M97" s="3"/>
    </row>
    <row r="98" spans="1:13" x14ac:dyDescent="0.35">
      <c r="A98" t="s">
        <v>137</v>
      </c>
      <c r="B98" s="1">
        <v>44856</v>
      </c>
      <c r="C98" t="s">
        <v>5041</v>
      </c>
      <c r="D98" t="s">
        <v>56</v>
      </c>
      <c r="E98" t="s">
        <v>40</v>
      </c>
      <c r="F98" t="s">
        <v>14</v>
      </c>
      <c r="G98" s="4">
        <v>92085</v>
      </c>
      <c r="H98">
        <v>176687</v>
      </c>
      <c r="I98">
        <v>5641</v>
      </c>
      <c r="J98">
        <v>22316</v>
      </c>
      <c r="K98" t="s">
        <v>21</v>
      </c>
      <c r="L98" s="2">
        <f t="shared" si="1"/>
        <v>2.2223380572297335</v>
      </c>
      <c r="M98" s="3"/>
    </row>
    <row r="99" spans="1:13" x14ac:dyDescent="0.35">
      <c r="A99" t="s">
        <v>138</v>
      </c>
      <c r="B99" s="1">
        <v>44913</v>
      </c>
      <c r="C99" t="s">
        <v>5041</v>
      </c>
      <c r="D99" t="s">
        <v>56</v>
      </c>
      <c r="E99" t="s">
        <v>31</v>
      </c>
      <c r="F99" t="s">
        <v>27</v>
      </c>
      <c r="G99" s="4">
        <v>3843536</v>
      </c>
      <c r="H99">
        <v>90333</v>
      </c>
      <c r="I99">
        <v>10903</v>
      </c>
      <c r="J99">
        <v>30677</v>
      </c>
      <c r="K99" t="s">
        <v>21</v>
      </c>
      <c r="L99" s="2">
        <f t="shared" si="1"/>
        <v>3.432074006852024E-2</v>
      </c>
    </row>
    <row r="100" spans="1:13" x14ac:dyDescent="0.35">
      <c r="A100" t="s">
        <v>139</v>
      </c>
      <c r="B100" s="1">
        <v>44901</v>
      </c>
      <c r="C100" t="s">
        <v>17</v>
      </c>
      <c r="D100" t="s">
        <v>48</v>
      </c>
      <c r="E100" t="s">
        <v>46</v>
      </c>
      <c r="F100" t="s">
        <v>43</v>
      </c>
      <c r="G100" s="4">
        <v>965073</v>
      </c>
      <c r="H100">
        <v>263310</v>
      </c>
      <c r="I100">
        <v>39207</v>
      </c>
      <c r="J100">
        <v>27324</v>
      </c>
      <c r="K100" t="s">
        <v>15</v>
      </c>
      <c r="L100" s="2">
        <f t="shared" si="1"/>
        <v>0.34177829034694784</v>
      </c>
      <c r="M100" s="3"/>
    </row>
    <row r="101" spans="1:13" x14ac:dyDescent="0.35">
      <c r="A101" t="s">
        <v>140</v>
      </c>
      <c r="B101" s="1">
        <v>45066</v>
      </c>
      <c r="C101" t="s">
        <v>26</v>
      </c>
      <c r="D101" t="s">
        <v>18</v>
      </c>
      <c r="E101" t="s">
        <v>31</v>
      </c>
      <c r="F101" t="s">
        <v>49</v>
      </c>
      <c r="G101" s="4">
        <v>3096420</v>
      </c>
      <c r="H101">
        <v>364521</v>
      </c>
      <c r="I101">
        <v>73308</v>
      </c>
      <c r="J101">
        <v>29082</v>
      </c>
      <c r="K101" t="s">
        <v>28</v>
      </c>
      <c r="L101" s="2">
        <f t="shared" si="1"/>
        <v>0.15079059042377971</v>
      </c>
      <c r="M101" s="3"/>
    </row>
    <row r="102" spans="1:13" x14ac:dyDescent="0.35">
      <c r="A102" t="s">
        <v>141</v>
      </c>
      <c r="B102" s="1">
        <v>45214</v>
      </c>
      <c r="C102" t="s">
        <v>26</v>
      </c>
      <c r="D102" t="s">
        <v>38</v>
      </c>
      <c r="E102" t="s">
        <v>35</v>
      </c>
      <c r="F102" t="s">
        <v>43</v>
      </c>
      <c r="G102" s="4">
        <v>2723916</v>
      </c>
      <c r="H102">
        <v>1349</v>
      </c>
      <c r="I102">
        <v>81918</v>
      </c>
      <c r="J102">
        <v>11870</v>
      </c>
      <c r="K102" t="s">
        <v>15</v>
      </c>
      <c r="L102" s="2">
        <f t="shared" si="1"/>
        <v>3.4926554269661764E-2</v>
      </c>
      <c r="M102" s="3"/>
    </row>
    <row r="103" spans="1:13" x14ac:dyDescent="0.35">
      <c r="A103" t="s">
        <v>142</v>
      </c>
      <c r="B103" s="1">
        <v>44805</v>
      </c>
      <c r="C103" t="s">
        <v>5041</v>
      </c>
      <c r="D103" t="s">
        <v>45</v>
      </c>
      <c r="E103" t="s">
        <v>40</v>
      </c>
      <c r="F103" t="s">
        <v>14</v>
      </c>
      <c r="G103" s="4">
        <v>2249678</v>
      </c>
      <c r="H103">
        <v>46464</v>
      </c>
      <c r="I103">
        <v>83075</v>
      </c>
      <c r="J103">
        <v>5710</v>
      </c>
      <c r="K103" t="s">
        <v>21</v>
      </c>
      <c r="L103" s="2">
        <f t="shared" si="1"/>
        <v>6.0119270402253122E-2</v>
      </c>
    </row>
    <row r="104" spans="1:13" x14ac:dyDescent="0.35">
      <c r="A104" t="s">
        <v>143</v>
      </c>
      <c r="B104" s="1">
        <v>44764</v>
      </c>
      <c r="C104" t="s">
        <v>23</v>
      </c>
      <c r="D104" t="s">
        <v>48</v>
      </c>
      <c r="E104" t="s">
        <v>19</v>
      </c>
      <c r="F104" t="s">
        <v>43</v>
      </c>
      <c r="G104" s="4">
        <v>3311289</v>
      </c>
      <c r="H104">
        <v>352538</v>
      </c>
      <c r="I104">
        <v>55203</v>
      </c>
      <c r="J104">
        <v>5369</v>
      </c>
      <c r="K104" t="s">
        <v>21</v>
      </c>
      <c r="L104" s="2">
        <f t="shared" si="1"/>
        <v>0.12475806249469618</v>
      </c>
      <c r="M104" s="3"/>
    </row>
    <row r="105" spans="1:13" x14ac:dyDescent="0.35">
      <c r="A105" t="s">
        <v>144</v>
      </c>
      <c r="B105" s="1">
        <v>45070</v>
      </c>
      <c r="C105" t="s">
        <v>17</v>
      </c>
      <c r="D105" t="s">
        <v>45</v>
      </c>
      <c r="E105" t="s">
        <v>35</v>
      </c>
      <c r="F105" t="s">
        <v>20</v>
      </c>
      <c r="G105" s="4">
        <v>3588997</v>
      </c>
      <c r="H105">
        <v>241125</v>
      </c>
      <c r="I105">
        <v>65026</v>
      </c>
      <c r="J105">
        <v>30917</v>
      </c>
      <c r="K105" t="s">
        <v>21</v>
      </c>
      <c r="L105" s="2">
        <f t="shared" si="1"/>
        <v>9.391704701898608E-2</v>
      </c>
    </row>
    <row r="106" spans="1:13" x14ac:dyDescent="0.35">
      <c r="A106" t="s">
        <v>145</v>
      </c>
      <c r="B106" s="1">
        <v>45033</v>
      </c>
      <c r="C106" t="s">
        <v>17</v>
      </c>
      <c r="D106" t="s">
        <v>51</v>
      </c>
      <c r="E106" t="s">
        <v>31</v>
      </c>
      <c r="F106" t="s">
        <v>36</v>
      </c>
      <c r="G106" s="4">
        <v>13562</v>
      </c>
      <c r="H106">
        <v>11483</v>
      </c>
      <c r="I106">
        <v>33641</v>
      </c>
      <c r="J106">
        <v>30457</v>
      </c>
      <c r="K106" t="s">
        <v>21</v>
      </c>
      <c r="L106" s="2">
        <f t="shared" si="1"/>
        <v>5.5729980828786312</v>
      </c>
      <c r="M106" s="3"/>
    </row>
    <row r="107" spans="1:13" x14ac:dyDescent="0.35">
      <c r="A107" t="s">
        <v>146</v>
      </c>
      <c r="B107" s="1">
        <v>44752</v>
      </c>
      <c r="C107" t="s">
        <v>23</v>
      </c>
      <c r="D107" t="s">
        <v>51</v>
      </c>
      <c r="E107" t="s">
        <v>40</v>
      </c>
      <c r="F107" t="s">
        <v>59</v>
      </c>
      <c r="G107" s="4">
        <v>3926751</v>
      </c>
      <c r="H107">
        <v>302919</v>
      </c>
      <c r="I107">
        <v>49216</v>
      </c>
      <c r="J107">
        <v>30399</v>
      </c>
      <c r="K107" t="s">
        <v>28</v>
      </c>
      <c r="L107" s="2">
        <f t="shared" si="1"/>
        <v>9.7417432376027915E-2</v>
      </c>
    </row>
    <row r="108" spans="1:13" x14ac:dyDescent="0.35">
      <c r="A108" t="s">
        <v>147</v>
      </c>
      <c r="B108" s="1">
        <v>44725</v>
      </c>
      <c r="C108" t="s">
        <v>26</v>
      </c>
      <c r="D108" t="s">
        <v>45</v>
      </c>
      <c r="E108" t="s">
        <v>35</v>
      </c>
      <c r="F108" t="s">
        <v>14</v>
      </c>
      <c r="G108" s="4">
        <v>2750317</v>
      </c>
      <c r="H108">
        <v>59766</v>
      </c>
      <c r="I108">
        <v>75524</v>
      </c>
      <c r="J108">
        <v>27938</v>
      </c>
      <c r="K108" t="s">
        <v>15</v>
      </c>
      <c r="L108" s="2">
        <f t="shared" si="1"/>
        <v>5.9348795066168733E-2</v>
      </c>
    </row>
    <row r="109" spans="1:13" x14ac:dyDescent="0.35">
      <c r="A109" t="s">
        <v>148</v>
      </c>
      <c r="B109" s="1">
        <v>45103</v>
      </c>
      <c r="C109" t="s">
        <v>5041</v>
      </c>
      <c r="D109" t="s">
        <v>12</v>
      </c>
      <c r="E109" t="s">
        <v>46</v>
      </c>
      <c r="F109" t="s">
        <v>43</v>
      </c>
      <c r="G109" s="4">
        <v>4655757</v>
      </c>
      <c r="H109">
        <v>383024</v>
      </c>
      <c r="I109">
        <v>45530</v>
      </c>
      <c r="J109">
        <v>48504</v>
      </c>
      <c r="K109" t="s">
        <v>21</v>
      </c>
      <c r="L109" s="2">
        <f t="shared" si="1"/>
        <v>0.10246625844089371</v>
      </c>
      <c r="M109" s="3"/>
    </row>
    <row r="110" spans="1:13" x14ac:dyDescent="0.35">
      <c r="A110" t="s">
        <v>149</v>
      </c>
      <c r="B110" s="1">
        <v>45218</v>
      </c>
      <c r="C110" t="s">
        <v>17</v>
      </c>
      <c r="D110" t="s">
        <v>51</v>
      </c>
      <c r="E110" t="s">
        <v>13</v>
      </c>
      <c r="F110" t="s">
        <v>59</v>
      </c>
      <c r="G110" s="4">
        <v>4844012</v>
      </c>
      <c r="H110">
        <v>452777</v>
      </c>
      <c r="I110">
        <v>44862</v>
      </c>
      <c r="J110">
        <v>23870</v>
      </c>
      <c r="K110" t="s">
        <v>15</v>
      </c>
      <c r="L110" s="2">
        <f t="shared" si="1"/>
        <v>0.10766055079962643</v>
      </c>
      <c r="M110" s="3"/>
    </row>
    <row r="111" spans="1:13" x14ac:dyDescent="0.35">
      <c r="A111" t="s">
        <v>150</v>
      </c>
      <c r="B111" s="1">
        <v>45144</v>
      </c>
      <c r="C111" t="s">
        <v>23</v>
      </c>
      <c r="D111" t="s">
        <v>30</v>
      </c>
      <c r="E111" t="s">
        <v>13</v>
      </c>
      <c r="F111" t="s">
        <v>59</v>
      </c>
      <c r="G111" s="4">
        <v>3868789</v>
      </c>
      <c r="H111">
        <v>188191</v>
      </c>
      <c r="I111">
        <v>4660</v>
      </c>
      <c r="J111">
        <v>26605</v>
      </c>
      <c r="K111" t="s">
        <v>21</v>
      </c>
      <c r="L111" s="2">
        <f t="shared" si="1"/>
        <v>5.6724727039908357E-2</v>
      </c>
    </row>
    <row r="112" spans="1:13" x14ac:dyDescent="0.35">
      <c r="A112" t="s">
        <v>151</v>
      </c>
      <c r="B112" s="1">
        <v>44880</v>
      </c>
      <c r="C112" t="s">
        <v>23</v>
      </c>
      <c r="D112" t="s">
        <v>48</v>
      </c>
      <c r="E112" t="s">
        <v>35</v>
      </c>
      <c r="F112" t="s">
        <v>27</v>
      </c>
      <c r="G112" s="4">
        <v>2517364</v>
      </c>
      <c r="H112">
        <v>418305</v>
      </c>
      <c r="I112">
        <v>51641</v>
      </c>
      <c r="J112">
        <v>34605</v>
      </c>
      <c r="K112" t="s">
        <v>15</v>
      </c>
      <c r="L112" s="2">
        <f t="shared" si="1"/>
        <v>0.20042830516365531</v>
      </c>
      <c r="M112" s="3"/>
    </row>
    <row r="113" spans="1:13" x14ac:dyDescent="0.35">
      <c r="A113" t="s">
        <v>152</v>
      </c>
      <c r="B113" s="1">
        <v>44913</v>
      </c>
      <c r="C113" t="s">
        <v>17</v>
      </c>
      <c r="D113" t="s">
        <v>30</v>
      </c>
      <c r="E113" t="s">
        <v>13</v>
      </c>
      <c r="F113" t="s">
        <v>24</v>
      </c>
      <c r="G113" s="4">
        <v>1994041</v>
      </c>
      <c r="H113">
        <v>310266</v>
      </c>
      <c r="I113">
        <v>87995</v>
      </c>
      <c r="J113">
        <v>40217</v>
      </c>
      <c r="K113" t="s">
        <v>21</v>
      </c>
      <c r="L113" s="2">
        <f t="shared" si="1"/>
        <v>0.21989417469349928</v>
      </c>
      <c r="M113" s="3"/>
    </row>
    <row r="114" spans="1:13" x14ac:dyDescent="0.35">
      <c r="A114" t="s">
        <v>153</v>
      </c>
      <c r="B114" s="1">
        <v>44699</v>
      </c>
      <c r="C114" t="s">
        <v>5041</v>
      </c>
      <c r="D114" t="s">
        <v>18</v>
      </c>
      <c r="E114" t="s">
        <v>19</v>
      </c>
      <c r="F114" t="s">
        <v>27</v>
      </c>
      <c r="G114" s="4">
        <v>1402998</v>
      </c>
      <c r="H114">
        <v>241244</v>
      </c>
      <c r="I114">
        <v>56779</v>
      </c>
      <c r="J114">
        <v>14849</v>
      </c>
      <c r="K114" t="s">
        <v>15</v>
      </c>
      <c r="L114" s="2">
        <f t="shared" si="1"/>
        <v>0.22300245616886125</v>
      </c>
      <c r="M114" s="3"/>
    </row>
    <row r="115" spans="1:13" x14ac:dyDescent="0.35">
      <c r="A115" t="s">
        <v>154</v>
      </c>
      <c r="B115" s="1">
        <v>44870</v>
      </c>
      <c r="C115" t="s">
        <v>26</v>
      </c>
      <c r="D115" t="s">
        <v>58</v>
      </c>
      <c r="E115" t="s">
        <v>40</v>
      </c>
      <c r="F115" t="s">
        <v>24</v>
      </c>
      <c r="G115" s="4">
        <v>702950</v>
      </c>
      <c r="H115">
        <v>17361</v>
      </c>
      <c r="I115">
        <v>62405</v>
      </c>
      <c r="J115">
        <v>10538</v>
      </c>
      <c r="K115" t="s">
        <v>28</v>
      </c>
      <c r="L115" s="2">
        <f t="shared" si="1"/>
        <v>0.12846432889963724</v>
      </c>
      <c r="M115" s="3"/>
    </row>
    <row r="116" spans="1:13" x14ac:dyDescent="0.35">
      <c r="A116" t="s">
        <v>155</v>
      </c>
      <c r="B116" s="1">
        <v>44759</v>
      </c>
      <c r="C116" t="s">
        <v>17</v>
      </c>
      <c r="D116" t="s">
        <v>18</v>
      </c>
      <c r="E116" t="s">
        <v>35</v>
      </c>
      <c r="F116" t="s">
        <v>49</v>
      </c>
      <c r="G116" s="4">
        <v>1599554</v>
      </c>
      <c r="H116">
        <v>364748</v>
      </c>
      <c r="I116">
        <v>16705</v>
      </c>
      <c r="J116">
        <v>8949</v>
      </c>
      <c r="K116" t="s">
        <v>15</v>
      </c>
      <c r="L116" s="2">
        <f t="shared" si="1"/>
        <v>0.24406928431300226</v>
      </c>
      <c r="M116" s="3"/>
    </row>
    <row r="117" spans="1:13" x14ac:dyDescent="0.35">
      <c r="A117" t="s">
        <v>156</v>
      </c>
      <c r="B117" s="1">
        <v>44703</v>
      </c>
      <c r="C117" t="s">
        <v>5041</v>
      </c>
      <c r="D117" t="s">
        <v>56</v>
      </c>
      <c r="E117" t="s">
        <v>31</v>
      </c>
      <c r="F117" t="s">
        <v>27</v>
      </c>
      <c r="G117" s="4">
        <v>4600976</v>
      </c>
      <c r="H117">
        <v>443617</v>
      </c>
      <c r="I117">
        <v>98343</v>
      </c>
      <c r="J117">
        <v>18038</v>
      </c>
      <c r="K117" t="s">
        <v>15</v>
      </c>
      <c r="L117" s="2">
        <f t="shared" si="1"/>
        <v>0.12171287135599056</v>
      </c>
      <c r="M117" s="3"/>
    </row>
    <row r="118" spans="1:13" x14ac:dyDescent="0.35">
      <c r="A118" t="s">
        <v>157</v>
      </c>
      <c r="B118" s="1">
        <v>45046</v>
      </c>
      <c r="C118" t="s">
        <v>23</v>
      </c>
      <c r="D118" t="s">
        <v>48</v>
      </c>
      <c r="E118" t="s">
        <v>19</v>
      </c>
      <c r="F118" t="s">
        <v>59</v>
      </c>
      <c r="G118" s="4">
        <v>2495410</v>
      </c>
      <c r="H118">
        <v>213884</v>
      </c>
      <c r="I118">
        <v>16804</v>
      </c>
      <c r="J118">
        <v>17614</v>
      </c>
      <c r="K118" t="s">
        <v>28</v>
      </c>
      <c r="L118" s="2">
        <f t="shared" si="1"/>
        <v>9.9503488404711044E-2</v>
      </c>
    </row>
    <row r="119" spans="1:13" x14ac:dyDescent="0.35">
      <c r="A119" t="s">
        <v>158</v>
      </c>
      <c r="B119" s="1">
        <v>45021</v>
      </c>
      <c r="C119" t="s">
        <v>5041</v>
      </c>
      <c r="D119" t="s">
        <v>30</v>
      </c>
      <c r="E119" t="s">
        <v>13</v>
      </c>
      <c r="F119" t="s">
        <v>43</v>
      </c>
      <c r="G119" s="4">
        <v>1838563</v>
      </c>
      <c r="H119">
        <v>289125</v>
      </c>
      <c r="I119">
        <v>77191</v>
      </c>
      <c r="J119">
        <v>27066</v>
      </c>
      <c r="K119" t="s">
        <v>15</v>
      </c>
      <c r="L119" s="2">
        <f t="shared" si="1"/>
        <v>0.21396166462612376</v>
      </c>
      <c r="M119" s="3"/>
    </row>
    <row r="120" spans="1:13" x14ac:dyDescent="0.35">
      <c r="A120" t="s">
        <v>159</v>
      </c>
      <c r="B120" s="1">
        <v>44706</v>
      </c>
      <c r="C120" t="s">
        <v>26</v>
      </c>
      <c r="D120" t="s">
        <v>56</v>
      </c>
      <c r="E120" t="s">
        <v>19</v>
      </c>
      <c r="F120" t="s">
        <v>20</v>
      </c>
      <c r="G120" s="4">
        <v>2920650</v>
      </c>
      <c r="H120">
        <v>416403</v>
      </c>
      <c r="I120">
        <v>56902</v>
      </c>
      <c r="J120">
        <v>2675</v>
      </c>
      <c r="K120" t="s">
        <v>28</v>
      </c>
      <c r="L120" s="2">
        <f t="shared" si="1"/>
        <v>0.16297057161933132</v>
      </c>
      <c r="M120" s="3"/>
    </row>
    <row r="121" spans="1:13" x14ac:dyDescent="0.35">
      <c r="A121" t="s">
        <v>160</v>
      </c>
      <c r="B121" s="1">
        <v>45183</v>
      </c>
      <c r="C121" t="s">
        <v>5041</v>
      </c>
      <c r="D121" t="s">
        <v>48</v>
      </c>
      <c r="E121" t="s">
        <v>13</v>
      </c>
      <c r="F121" t="s">
        <v>43</v>
      </c>
      <c r="G121" s="4">
        <v>1772623</v>
      </c>
      <c r="H121">
        <v>361245</v>
      </c>
      <c r="I121">
        <v>30503</v>
      </c>
      <c r="J121">
        <v>13260</v>
      </c>
      <c r="K121" t="s">
        <v>28</v>
      </c>
      <c r="L121" s="2">
        <f t="shared" si="1"/>
        <v>0.22847949056285516</v>
      </c>
      <c r="M121" s="3"/>
    </row>
    <row r="122" spans="1:13" x14ac:dyDescent="0.35">
      <c r="A122" t="s">
        <v>161</v>
      </c>
      <c r="B122" s="1">
        <v>45200</v>
      </c>
      <c r="C122" t="s">
        <v>17</v>
      </c>
      <c r="D122" t="s">
        <v>34</v>
      </c>
      <c r="E122" t="s">
        <v>19</v>
      </c>
      <c r="F122" t="s">
        <v>27</v>
      </c>
      <c r="G122" s="4">
        <v>2484315</v>
      </c>
      <c r="H122">
        <v>101605</v>
      </c>
      <c r="I122">
        <v>80028</v>
      </c>
      <c r="J122">
        <v>36281</v>
      </c>
      <c r="K122" t="s">
        <v>15</v>
      </c>
      <c r="L122" s="2">
        <f t="shared" si="1"/>
        <v>8.7715929743208895E-2</v>
      </c>
    </row>
    <row r="123" spans="1:13" x14ac:dyDescent="0.35">
      <c r="A123" t="s">
        <v>162</v>
      </c>
      <c r="B123" s="1">
        <v>44772</v>
      </c>
      <c r="C123" t="s">
        <v>26</v>
      </c>
      <c r="D123" t="s">
        <v>34</v>
      </c>
      <c r="E123" t="s">
        <v>40</v>
      </c>
      <c r="F123" t="s">
        <v>20</v>
      </c>
      <c r="G123" s="4">
        <v>4927173</v>
      </c>
      <c r="H123">
        <v>22341</v>
      </c>
      <c r="I123">
        <v>38730</v>
      </c>
      <c r="J123">
        <v>42476</v>
      </c>
      <c r="K123" t="s">
        <v>21</v>
      </c>
      <c r="L123" s="2">
        <f t="shared" si="1"/>
        <v>2.101549915133891E-2</v>
      </c>
    </row>
    <row r="124" spans="1:13" x14ac:dyDescent="0.35">
      <c r="A124" t="s">
        <v>163</v>
      </c>
      <c r="B124" s="1">
        <v>44852</v>
      </c>
      <c r="C124" t="s">
        <v>5041</v>
      </c>
      <c r="D124" t="s">
        <v>12</v>
      </c>
      <c r="E124" t="s">
        <v>13</v>
      </c>
      <c r="F124" t="s">
        <v>14</v>
      </c>
      <c r="G124" s="4">
        <v>3924183</v>
      </c>
      <c r="H124">
        <v>283030</v>
      </c>
      <c r="I124">
        <v>30676</v>
      </c>
      <c r="J124">
        <v>43977</v>
      </c>
      <c r="K124" t="s">
        <v>28</v>
      </c>
      <c r="L124" s="2">
        <f t="shared" si="1"/>
        <v>9.1148399552212531E-2</v>
      </c>
    </row>
    <row r="125" spans="1:13" x14ac:dyDescent="0.35">
      <c r="A125" t="s">
        <v>164</v>
      </c>
      <c r="B125" s="1">
        <v>44814</v>
      </c>
      <c r="C125" t="s">
        <v>17</v>
      </c>
      <c r="D125" t="s">
        <v>45</v>
      </c>
      <c r="E125" t="s">
        <v>31</v>
      </c>
      <c r="F125" t="s">
        <v>59</v>
      </c>
      <c r="G125" s="4">
        <v>4646060</v>
      </c>
      <c r="H125">
        <v>21362</v>
      </c>
      <c r="I125">
        <v>31562</v>
      </c>
      <c r="J125">
        <v>19778</v>
      </c>
      <c r="K125" t="s">
        <v>21</v>
      </c>
      <c r="L125" s="2">
        <f t="shared" si="1"/>
        <v>1.5648097527797746E-2</v>
      </c>
      <c r="M125" s="3"/>
    </row>
    <row r="126" spans="1:13" x14ac:dyDescent="0.35">
      <c r="A126" t="s">
        <v>165</v>
      </c>
      <c r="B126" s="1">
        <v>44907</v>
      </c>
      <c r="C126" t="s">
        <v>26</v>
      </c>
      <c r="D126" t="s">
        <v>51</v>
      </c>
      <c r="E126" t="s">
        <v>13</v>
      </c>
      <c r="F126" t="s">
        <v>59</v>
      </c>
      <c r="G126" s="4">
        <v>3901900</v>
      </c>
      <c r="H126">
        <v>20166</v>
      </c>
      <c r="I126">
        <v>30661</v>
      </c>
      <c r="J126">
        <v>25363</v>
      </c>
      <c r="K126" t="s">
        <v>28</v>
      </c>
      <c r="L126" s="2">
        <f t="shared" si="1"/>
        <v>1.9526384581870372E-2</v>
      </c>
      <c r="M126" s="3"/>
    </row>
    <row r="127" spans="1:13" x14ac:dyDescent="0.35">
      <c r="A127" t="s">
        <v>166</v>
      </c>
      <c r="B127" s="1">
        <v>44854</v>
      </c>
      <c r="C127" t="s">
        <v>17</v>
      </c>
      <c r="D127" t="s">
        <v>58</v>
      </c>
      <c r="E127" t="s">
        <v>13</v>
      </c>
      <c r="F127" t="s">
        <v>36</v>
      </c>
      <c r="G127" s="4">
        <v>962137</v>
      </c>
      <c r="H127">
        <v>319381</v>
      </c>
      <c r="I127">
        <v>69098</v>
      </c>
      <c r="J127">
        <v>38387</v>
      </c>
      <c r="K127" t="s">
        <v>28</v>
      </c>
      <c r="L127" s="2">
        <f t="shared" si="1"/>
        <v>0.44366446774211987</v>
      </c>
      <c r="M127" s="3"/>
    </row>
    <row r="128" spans="1:13" x14ac:dyDescent="0.35">
      <c r="A128" t="s">
        <v>167</v>
      </c>
      <c r="B128" s="1">
        <v>45066</v>
      </c>
      <c r="C128" t="s">
        <v>5041</v>
      </c>
      <c r="D128" t="s">
        <v>18</v>
      </c>
      <c r="E128" t="s">
        <v>13</v>
      </c>
      <c r="F128" t="s">
        <v>43</v>
      </c>
      <c r="G128" s="4">
        <v>3859007</v>
      </c>
      <c r="H128">
        <v>277223</v>
      </c>
      <c r="I128">
        <v>81798</v>
      </c>
      <c r="J128">
        <v>46985</v>
      </c>
      <c r="K128" t="s">
        <v>21</v>
      </c>
      <c r="L128" s="2">
        <f t="shared" si="1"/>
        <v>0.1052099672273204</v>
      </c>
      <c r="M128" s="3"/>
    </row>
    <row r="129" spans="1:13" x14ac:dyDescent="0.35">
      <c r="A129" t="s">
        <v>168</v>
      </c>
      <c r="B129" s="1">
        <v>44972</v>
      </c>
      <c r="C129" t="s">
        <v>23</v>
      </c>
      <c r="D129" t="s">
        <v>12</v>
      </c>
      <c r="E129" t="s">
        <v>19</v>
      </c>
      <c r="F129" t="s">
        <v>14</v>
      </c>
      <c r="G129" s="4">
        <v>3837223</v>
      </c>
      <c r="H129">
        <v>140163</v>
      </c>
      <c r="I129">
        <v>85932</v>
      </c>
      <c r="J129">
        <v>40674</v>
      </c>
      <c r="K129" t="s">
        <v>21</v>
      </c>
      <c r="L129" s="2">
        <f t="shared" si="1"/>
        <v>6.9521370011594322E-2</v>
      </c>
    </row>
    <row r="130" spans="1:13" x14ac:dyDescent="0.35">
      <c r="A130" t="s">
        <v>169</v>
      </c>
      <c r="B130" s="1">
        <v>44876</v>
      </c>
      <c r="C130" t="s">
        <v>17</v>
      </c>
      <c r="D130" t="s">
        <v>34</v>
      </c>
      <c r="E130" t="s">
        <v>31</v>
      </c>
      <c r="F130" t="s">
        <v>14</v>
      </c>
      <c r="G130" s="4">
        <v>1029488</v>
      </c>
      <c r="H130">
        <v>449148</v>
      </c>
      <c r="I130">
        <v>87211</v>
      </c>
      <c r="J130">
        <v>35005</v>
      </c>
      <c r="K130" t="s">
        <v>15</v>
      </c>
      <c r="L130" s="2">
        <f t="shared" si="1"/>
        <v>0.55499821270379057</v>
      </c>
      <c r="M130" s="3"/>
    </row>
    <row r="131" spans="1:13" x14ac:dyDescent="0.35">
      <c r="A131" t="s">
        <v>170</v>
      </c>
      <c r="B131" s="1">
        <v>44669</v>
      </c>
      <c r="C131" t="s">
        <v>23</v>
      </c>
      <c r="D131" t="s">
        <v>58</v>
      </c>
      <c r="E131" t="s">
        <v>31</v>
      </c>
      <c r="F131" t="s">
        <v>43</v>
      </c>
      <c r="G131" s="4">
        <v>879364</v>
      </c>
      <c r="H131">
        <v>232290</v>
      </c>
      <c r="I131">
        <v>7501</v>
      </c>
      <c r="J131">
        <v>23547</v>
      </c>
      <c r="K131" t="s">
        <v>28</v>
      </c>
      <c r="L131" s="2">
        <f t="shared" ref="L131:L194" si="2">((H131+I131+J131)/G131)</f>
        <v>0.29946415818705335</v>
      </c>
      <c r="M131" s="3"/>
    </row>
    <row r="132" spans="1:13" x14ac:dyDescent="0.35">
      <c r="A132" t="s">
        <v>171</v>
      </c>
      <c r="B132" s="1">
        <v>45221</v>
      </c>
      <c r="C132" t="s">
        <v>5041</v>
      </c>
      <c r="D132" t="s">
        <v>34</v>
      </c>
      <c r="E132" t="s">
        <v>40</v>
      </c>
      <c r="F132" t="s">
        <v>59</v>
      </c>
      <c r="G132" s="4">
        <v>4828597</v>
      </c>
      <c r="H132">
        <v>131837</v>
      </c>
      <c r="I132">
        <v>43770</v>
      </c>
      <c r="J132">
        <v>9395</v>
      </c>
      <c r="K132" t="s">
        <v>28</v>
      </c>
      <c r="L132" s="2">
        <f t="shared" si="2"/>
        <v>3.83138207640853E-2</v>
      </c>
    </row>
    <row r="133" spans="1:13" x14ac:dyDescent="0.35">
      <c r="A133" t="s">
        <v>172</v>
      </c>
      <c r="B133" s="1">
        <v>44981</v>
      </c>
      <c r="C133" t="s">
        <v>26</v>
      </c>
      <c r="D133" t="s">
        <v>18</v>
      </c>
      <c r="E133" t="s">
        <v>13</v>
      </c>
      <c r="F133" t="s">
        <v>20</v>
      </c>
      <c r="G133" s="4">
        <v>3487375</v>
      </c>
      <c r="H133">
        <v>107303</v>
      </c>
      <c r="I133">
        <v>83451</v>
      </c>
      <c r="J133">
        <v>45313</v>
      </c>
      <c r="K133" t="s">
        <v>15</v>
      </c>
      <c r="L133" s="2">
        <f t="shared" si="2"/>
        <v>6.769188859815764E-2</v>
      </c>
    </row>
    <row r="134" spans="1:13" x14ac:dyDescent="0.35">
      <c r="A134" t="s">
        <v>173</v>
      </c>
      <c r="B134" s="1">
        <v>44940</v>
      </c>
      <c r="C134" t="s">
        <v>5041</v>
      </c>
      <c r="D134" t="s">
        <v>30</v>
      </c>
      <c r="E134" t="s">
        <v>35</v>
      </c>
      <c r="F134" t="s">
        <v>20</v>
      </c>
      <c r="G134" s="4">
        <v>3418884</v>
      </c>
      <c r="H134">
        <v>311286</v>
      </c>
      <c r="I134">
        <v>82479</v>
      </c>
      <c r="J134">
        <v>7832</v>
      </c>
      <c r="K134" t="s">
        <v>15</v>
      </c>
      <c r="L134" s="2">
        <f t="shared" si="2"/>
        <v>0.11746435386517939</v>
      </c>
      <c r="M134" s="3"/>
    </row>
    <row r="135" spans="1:13" x14ac:dyDescent="0.35">
      <c r="A135" t="s">
        <v>174</v>
      </c>
      <c r="B135" s="1">
        <v>45205</v>
      </c>
      <c r="C135" t="s">
        <v>26</v>
      </c>
      <c r="D135" t="s">
        <v>12</v>
      </c>
      <c r="E135" t="s">
        <v>46</v>
      </c>
      <c r="F135" t="s">
        <v>24</v>
      </c>
      <c r="G135" s="4">
        <v>1337059</v>
      </c>
      <c r="H135">
        <v>318166</v>
      </c>
      <c r="I135">
        <v>72711</v>
      </c>
      <c r="J135">
        <v>32791</v>
      </c>
      <c r="K135" t="s">
        <v>15</v>
      </c>
      <c r="L135" s="2">
        <f t="shared" si="2"/>
        <v>0.31686559830194477</v>
      </c>
      <c r="M135" s="3"/>
    </row>
    <row r="136" spans="1:13" x14ac:dyDescent="0.35">
      <c r="A136" t="s">
        <v>175</v>
      </c>
      <c r="B136" s="1">
        <v>45132</v>
      </c>
      <c r="C136" t="s">
        <v>5041</v>
      </c>
      <c r="D136" t="s">
        <v>18</v>
      </c>
      <c r="E136" t="s">
        <v>40</v>
      </c>
      <c r="F136" t="s">
        <v>49</v>
      </c>
      <c r="G136" s="4">
        <v>707841</v>
      </c>
      <c r="H136">
        <v>133933</v>
      </c>
      <c r="I136">
        <v>46058</v>
      </c>
      <c r="J136">
        <v>45912</v>
      </c>
      <c r="K136" t="s">
        <v>15</v>
      </c>
      <c r="L136" s="2">
        <f t="shared" si="2"/>
        <v>0.31914370600177161</v>
      </c>
      <c r="M136" s="3"/>
    </row>
    <row r="137" spans="1:13" x14ac:dyDescent="0.35">
      <c r="A137" t="s">
        <v>176</v>
      </c>
      <c r="B137" s="1">
        <v>44681</v>
      </c>
      <c r="C137" t="s">
        <v>5041</v>
      </c>
      <c r="D137" t="s">
        <v>51</v>
      </c>
      <c r="E137" t="s">
        <v>19</v>
      </c>
      <c r="F137" t="s">
        <v>27</v>
      </c>
      <c r="G137" s="4">
        <v>1851460</v>
      </c>
      <c r="H137">
        <v>345987</v>
      </c>
      <c r="I137">
        <v>13274</v>
      </c>
      <c r="J137">
        <v>43872</v>
      </c>
      <c r="K137" t="s">
        <v>28</v>
      </c>
      <c r="L137" s="2">
        <f t="shared" si="2"/>
        <v>0.21773789333823038</v>
      </c>
      <c r="M137" s="3"/>
    </row>
    <row r="138" spans="1:13" x14ac:dyDescent="0.35">
      <c r="A138" t="s">
        <v>177</v>
      </c>
      <c r="B138" s="1">
        <v>44842</v>
      </c>
      <c r="C138" t="s">
        <v>17</v>
      </c>
      <c r="D138" t="s">
        <v>58</v>
      </c>
      <c r="E138" t="s">
        <v>35</v>
      </c>
      <c r="F138" t="s">
        <v>49</v>
      </c>
      <c r="G138" s="4">
        <v>1438248</v>
      </c>
      <c r="H138">
        <v>223413</v>
      </c>
      <c r="I138">
        <v>84930</v>
      </c>
      <c r="J138">
        <v>42774</v>
      </c>
      <c r="K138" t="s">
        <v>28</v>
      </c>
      <c r="L138" s="2">
        <f t="shared" si="2"/>
        <v>0.24412827273182372</v>
      </c>
      <c r="M138" s="3"/>
    </row>
    <row r="139" spans="1:13" x14ac:dyDescent="0.35">
      <c r="A139" t="s">
        <v>178</v>
      </c>
      <c r="B139" s="1">
        <v>44959</v>
      </c>
      <c r="C139" t="s">
        <v>17</v>
      </c>
      <c r="D139" t="s">
        <v>58</v>
      </c>
      <c r="E139" t="s">
        <v>40</v>
      </c>
      <c r="F139" t="s">
        <v>24</v>
      </c>
      <c r="G139" s="4">
        <v>4027409</v>
      </c>
      <c r="H139">
        <v>80497</v>
      </c>
      <c r="I139">
        <v>44156</v>
      </c>
      <c r="J139">
        <v>14597</v>
      </c>
      <c r="K139" t="s">
        <v>21</v>
      </c>
      <c r="L139" s="2">
        <f t="shared" si="2"/>
        <v>3.4575579485470687E-2</v>
      </c>
    </row>
    <row r="140" spans="1:13" x14ac:dyDescent="0.35">
      <c r="A140" t="s">
        <v>179</v>
      </c>
      <c r="B140" s="1">
        <v>45032</v>
      </c>
      <c r="C140" t="s">
        <v>17</v>
      </c>
      <c r="D140" t="s">
        <v>45</v>
      </c>
      <c r="E140" t="s">
        <v>13</v>
      </c>
      <c r="F140" t="s">
        <v>20</v>
      </c>
      <c r="G140" s="4">
        <v>3488909</v>
      </c>
      <c r="H140">
        <v>443844</v>
      </c>
      <c r="I140">
        <v>19877</v>
      </c>
      <c r="J140">
        <v>22056</v>
      </c>
      <c r="K140" t="s">
        <v>28</v>
      </c>
      <c r="L140" s="2">
        <f t="shared" si="2"/>
        <v>0.13923464326527291</v>
      </c>
      <c r="M140" s="3"/>
    </row>
    <row r="141" spans="1:13" x14ac:dyDescent="0.35">
      <c r="A141" t="s">
        <v>180</v>
      </c>
      <c r="B141" s="1">
        <v>44918</v>
      </c>
      <c r="C141" t="s">
        <v>5041</v>
      </c>
      <c r="D141" t="s">
        <v>51</v>
      </c>
      <c r="E141" t="s">
        <v>13</v>
      </c>
      <c r="F141" t="s">
        <v>59</v>
      </c>
      <c r="G141" s="4">
        <v>1089083</v>
      </c>
      <c r="H141">
        <v>150418</v>
      </c>
      <c r="I141">
        <v>45387</v>
      </c>
      <c r="J141">
        <v>25632</v>
      </c>
      <c r="K141" t="s">
        <v>21</v>
      </c>
      <c r="L141" s="2">
        <f t="shared" si="2"/>
        <v>0.20332426454182095</v>
      </c>
      <c r="M141" s="3"/>
    </row>
    <row r="142" spans="1:13" x14ac:dyDescent="0.35">
      <c r="A142" t="s">
        <v>181</v>
      </c>
      <c r="B142" s="1">
        <v>45189</v>
      </c>
      <c r="C142" t="s">
        <v>5041</v>
      </c>
      <c r="D142" t="s">
        <v>58</v>
      </c>
      <c r="E142" t="s">
        <v>40</v>
      </c>
      <c r="F142" t="s">
        <v>43</v>
      </c>
      <c r="G142" s="4">
        <v>682046</v>
      </c>
      <c r="H142">
        <v>480038</v>
      </c>
      <c r="I142">
        <v>71997</v>
      </c>
      <c r="J142">
        <v>18117</v>
      </c>
      <c r="K142" t="s">
        <v>15</v>
      </c>
      <c r="L142" s="2">
        <f t="shared" si="2"/>
        <v>0.83594361670620454</v>
      </c>
      <c r="M142" s="3"/>
    </row>
    <row r="143" spans="1:13" x14ac:dyDescent="0.35">
      <c r="A143" t="s">
        <v>182</v>
      </c>
      <c r="B143" s="1">
        <v>44893</v>
      </c>
      <c r="C143" t="s">
        <v>26</v>
      </c>
      <c r="D143" t="s">
        <v>56</v>
      </c>
      <c r="E143" t="s">
        <v>40</v>
      </c>
      <c r="F143" t="s">
        <v>24</v>
      </c>
      <c r="G143" s="4">
        <v>4849297</v>
      </c>
      <c r="H143">
        <v>86843</v>
      </c>
      <c r="I143">
        <v>16843</v>
      </c>
      <c r="J143">
        <v>14705</v>
      </c>
      <c r="K143" t="s">
        <v>28</v>
      </c>
      <c r="L143" s="2">
        <f t="shared" si="2"/>
        <v>2.4414054243326405E-2</v>
      </c>
      <c r="M143" s="3"/>
    </row>
    <row r="144" spans="1:13" x14ac:dyDescent="0.35">
      <c r="A144" t="s">
        <v>183</v>
      </c>
      <c r="B144" s="1">
        <v>44616</v>
      </c>
      <c r="C144" t="s">
        <v>17</v>
      </c>
      <c r="D144" t="s">
        <v>12</v>
      </c>
      <c r="E144" t="s">
        <v>35</v>
      </c>
      <c r="F144" t="s">
        <v>59</v>
      </c>
      <c r="G144" s="4">
        <v>4283565</v>
      </c>
      <c r="H144">
        <v>107901</v>
      </c>
      <c r="I144">
        <v>84854</v>
      </c>
      <c r="J144">
        <v>4738</v>
      </c>
      <c r="K144" t="s">
        <v>28</v>
      </c>
      <c r="L144" s="2">
        <f t="shared" si="2"/>
        <v>4.610482156801636E-2</v>
      </c>
    </row>
    <row r="145" spans="1:13" x14ac:dyDescent="0.35">
      <c r="A145" t="s">
        <v>184</v>
      </c>
      <c r="B145" s="1">
        <v>45203</v>
      </c>
      <c r="C145" t="s">
        <v>23</v>
      </c>
      <c r="D145" t="s">
        <v>34</v>
      </c>
      <c r="E145" t="s">
        <v>19</v>
      </c>
      <c r="F145" t="s">
        <v>20</v>
      </c>
      <c r="G145" s="4">
        <v>50082</v>
      </c>
      <c r="H145">
        <v>70708</v>
      </c>
      <c r="I145">
        <v>277</v>
      </c>
      <c r="J145">
        <v>25036</v>
      </c>
      <c r="K145" t="s">
        <v>28</v>
      </c>
      <c r="L145" s="2">
        <f t="shared" si="2"/>
        <v>1.9172756679046363</v>
      </c>
      <c r="M145" s="3"/>
    </row>
    <row r="146" spans="1:13" x14ac:dyDescent="0.35">
      <c r="A146" t="s">
        <v>185</v>
      </c>
      <c r="B146" s="1">
        <v>44962</v>
      </c>
      <c r="C146" t="s">
        <v>23</v>
      </c>
      <c r="D146" t="s">
        <v>48</v>
      </c>
      <c r="E146" t="s">
        <v>31</v>
      </c>
      <c r="F146" t="s">
        <v>59</v>
      </c>
      <c r="G146" s="4">
        <v>3940355</v>
      </c>
      <c r="H146">
        <v>82304</v>
      </c>
      <c r="I146">
        <v>68754</v>
      </c>
      <c r="J146">
        <v>15897</v>
      </c>
      <c r="K146" t="s">
        <v>28</v>
      </c>
      <c r="L146" s="2">
        <f t="shared" si="2"/>
        <v>4.2370547831350219E-2</v>
      </c>
    </row>
    <row r="147" spans="1:13" x14ac:dyDescent="0.35">
      <c r="A147" t="s">
        <v>186</v>
      </c>
      <c r="B147" s="1">
        <v>44659</v>
      </c>
      <c r="C147" t="s">
        <v>17</v>
      </c>
      <c r="D147" t="s">
        <v>18</v>
      </c>
      <c r="E147" t="s">
        <v>46</v>
      </c>
      <c r="F147" t="s">
        <v>49</v>
      </c>
      <c r="G147" s="4">
        <v>964498</v>
      </c>
      <c r="H147">
        <v>194879</v>
      </c>
      <c r="I147">
        <v>76029</v>
      </c>
      <c r="J147">
        <v>34998</v>
      </c>
      <c r="K147" t="s">
        <v>15</v>
      </c>
      <c r="L147" s="2">
        <f t="shared" si="2"/>
        <v>0.31716602833805774</v>
      </c>
      <c r="M147" s="3"/>
    </row>
    <row r="148" spans="1:13" x14ac:dyDescent="0.35">
      <c r="A148" t="s">
        <v>187</v>
      </c>
      <c r="B148" s="1">
        <v>44970</v>
      </c>
      <c r="C148" t="s">
        <v>5041</v>
      </c>
      <c r="D148" t="s">
        <v>56</v>
      </c>
      <c r="E148" t="s">
        <v>19</v>
      </c>
      <c r="F148" t="s">
        <v>14</v>
      </c>
      <c r="G148" s="4">
        <v>636824</v>
      </c>
      <c r="H148">
        <v>363548</v>
      </c>
      <c r="I148">
        <v>17456</v>
      </c>
      <c r="J148">
        <v>8176</v>
      </c>
      <c r="K148" t="s">
        <v>28</v>
      </c>
      <c r="L148" s="2">
        <f t="shared" si="2"/>
        <v>0.6111264650829743</v>
      </c>
      <c r="M148" s="3"/>
    </row>
    <row r="149" spans="1:13" x14ac:dyDescent="0.35">
      <c r="A149" t="s">
        <v>188</v>
      </c>
      <c r="B149" s="1">
        <v>44712</v>
      </c>
      <c r="C149" t="s">
        <v>5041</v>
      </c>
      <c r="D149" t="s">
        <v>34</v>
      </c>
      <c r="E149" t="s">
        <v>46</v>
      </c>
      <c r="F149" t="s">
        <v>20</v>
      </c>
      <c r="G149" s="4">
        <v>4179125</v>
      </c>
      <c r="H149">
        <v>94325</v>
      </c>
      <c r="I149">
        <v>72341</v>
      </c>
      <c r="J149">
        <v>7328</v>
      </c>
      <c r="K149" t="s">
        <v>28</v>
      </c>
      <c r="L149" s="2">
        <f t="shared" si="2"/>
        <v>4.1634074118386023E-2</v>
      </c>
    </row>
    <row r="150" spans="1:13" x14ac:dyDescent="0.35">
      <c r="A150" t="s">
        <v>189</v>
      </c>
      <c r="B150" s="1">
        <v>44710</v>
      </c>
      <c r="C150" t="s">
        <v>17</v>
      </c>
      <c r="D150" t="s">
        <v>38</v>
      </c>
      <c r="E150" t="s">
        <v>13</v>
      </c>
      <c r="F150" t="s">
        <v>24</v>
      </c>
      <c r="G150" s="4">
        <v>1292958</v>
      </c>
      <c r="H150">
        <v>95304</v>
      </c>
      <c r="I150">
        <v>3716</v>
      </c>
      <c r="J150">
        <v>44880</v>
      </c>
      <c r="K150" t="s">
        <v>28</v>
      </c>
      <c r="L150" s="2">
        <f t="shared" si="2"/>
        <v>0.11129518514909224</v>
      </c>
      <c r="M150" s="3"/>
    </row>
    <row r="151" spans="1:13" x14ac:dyDescent="0.35">
      <c r="A151" t="s">
        <v>190</v>
      </c>
      <c r="B151" s="1">
        <v>45040</v>
      </c>
      <c r="C151" t="s">
        <v>17</v>
      </c>
      <c r="D151" t="s">
        <v>48</v>
      </c>
      <c r="E151" t="s">
        <v>46</v>
      </c>
      <c r="F151" t="s">
        <v>14</v>
      </c>
      <c r="G151" s="4">
        <v>4103477</v>
      </c>
      <c r="H151">
        <v>75909</v>
      </c>
      <c r="I151">
        <v>5645</v>
      </c>
      <c r="J151">
        <v>4052</v>
      </c>
      <c r="K151" t="s">
        <v>28</v>
      </c>
      <c r="L151" s="2">
        <f t="shared" si="2"/>
        <v>2.0861820353812146E-2</v>
      </c>
      <c r="M151" s="3"/>
    </row>
    <row r="152" spans="1:13" x14ac:dyDescent="0.35">
      <c r="A152" t="s">
        <v>191</v>
      </c>
      <c r="B152" s="1">
        <v>44621</v>
      </c>
      <c r="C152" t="s">
        <v>23</v>
      </c>
      <c r="D152" t="s">
        <v>18</v>
      </c>
      <c r="E152" t="s">
        <v>46</v>
      </c>
      <c r="F152" t="s">
        <v>43</v>
      </c>
      <c r="G152" s="4">
        <v>3529777</v>
      </c>
      <c r="H152">
        <v>68367</v>
      </c>
      <c r="I152">
        <v>38326</v>
      </c>
      <c r="J152">
        <v>879</v>
      </c>
      <c r="K152" t="s">
        <v>15</v>
      </c>
      <c r="L152" s="2">
        <f t="shared" si="2"/>
        <v>3.0475579618769118E-2</v>
      </c>
    </row>
    <row r="153" spans="1:13" x14ac:dyDescent="0.35">
      <c r="A153" t="s">
        <v>192</v>
      </c>
      <c r="B153" s="1">
        <v>45013</v>
      </c>
      <c r="C153" t="s">
        <v>17</v>
      </c>
      <c r="D153" t="s">
        <v>58</v>
      </c>
      <c r="E153" t="s">
        <v>46</v>
      </c>
      <c r="F153" t="s">
        <v>59</v>
      </c>
      <c r="G153" s="4">
        <v>4593170</v>
      </c>
      <c r="H153">
        <v>34210</v>
      </c>
      <c r="I153">
        <v>33344</v>
      </c>
      <c r="J153">
        <v>11022</v>
      </c>
      <c r="K153" t="s">
        <v>28</v>
      </c>
      <c r="L153" s="2">
        <f t="shared" si="2"/>
        <v>1.7107139513669208E-2</v>
      </c>
      <c r="M153" s="3"/>
    </row>
    <row r="154" spans="1:13" x14ac:dyDescent="0.35">
      <c r="A154" t="s">
        <v>193</v>
      </c>
      <c r="B154" s="1">
        <v>44751</v>
      </c>
      <c r="C154" t="s">
        <v>5041</v>
      </c>
      <c r="D154" t="s">
        <v>12</v>
      </c>
      <c r="E154" t="s">
        <v>19</v>
      </c>
      <c r="F154" t="s">
        <v>24</v>
      </c>
      <c r="G154" s="4">
        <v>3251679</v>
      </c>
      <c r="H154">
        <v>498580</v>
      </c>
      <c r="I154">
        <v>96093</v>
      </c>
      <c r="J154">
        <v>9968</v>
      </c>
      <c r="K154" t="s">
        <v>21</v>
      </c>
      <c r="L154" s="2">
        <f t="shared" si="2"/>
        <v>0.18594732136843767</v>
      </c>
      <c r="M154" s="3"/>
    </row>
    <row r="155" spans="1:13" x14ac:dyDescent="0.35">
      <c r="A155" t="s">
        <v>194</v>
      </c>
      <c r="B155" s="1">
        <v>45038</v>
      </c>
      <c r="C155" t="s">
        <v>17</v>
      </c>
      <c r="D155" t="s">
        <v>56</v>
      </c>
      <c r="E155" t="s">
        <v>19</v>
      </c>
      <c r="F155" t="s">
        <v>49</v>
      </c>
      <c r="G155" s="4">
        <v>41081</v>
      </c>
      <c r="H155">
        <v>319140</v>
      </c>
      <c r="I155">
        <v>6541</v>
      </c>
      <c r="J155">
        <v>23057</v>
      </c>
      <c r="K155" t="s">
        <v>28</v>
      </c>
      <c r="L155" s="2">
        <f t="shared" si="2"/>
        <v>8.4890338599352493</v>
      </c>
    </row>
    <row r="156" spans="1:13" x14ac:dyDescent="0.35">
      <c r="A156" t="s">
        <v>195</v>
      </c>
      <c r="B156" s="1">
        <v>44991</v>
      </c>
      <c r="C156" t="s">
        <v>23</v>
      </c>
      <c r="D156" t="s">
        <v>30</v>
      </c>
      <c r="E156" t="s">
        <v>19</v>
      </c>
      <c r="F156" t="s">
        <v>49</v>
      </c>
      <c r="G156" s="4">
        <v>2127698</v>
      </c>
      <c r="H156">
        <v>193956</v>
      </c>
      <c r="I156">
        <v>14856</v>
      </c>
      <c r="J156">
        <v>32442</v>
      </c>
      <c r="K156" t="s">
        <v>21</v>
      </c>
      <c r="L156" s="2">
        <f t="shared" si="2"/>
        <v>0.11338733222478002</v>
      </c>
      <c r="M156" s="3"/>
    </row>
    <row r="157" spans="1:13" x14ac:dyDescent="0.35">
      <c r="A157" t="s">
        <v>196</v>
      </c>
      <c r="B157" s="1">
        <v>45048</v>
      </c>
      <c r="C157" t="s">
        <v>26</v>
      </c>
      <c r="D157" t="s">
        <v>18</v>
      </c>
      <c r="E157" t="s">
        <v>19</v>
      </c>
      <c r="F157" t="s">
        <v>27</v>
      </c>
      <c r="G157" s="4">
        <v>4765117</v>
      </c>
      <c r="H157">
        <v>177035</v>
      </c>
      <c r="I157">
        <v>49884</v>
      </c>
      <c r="J157">
        <v>46238</v>
      </c>
      <c r="K157" t="s">
        <v>21</v>
      </c>
      <c r="L157" s="2">
        <f t="shared" si="2"/>
        <v>5.732430074644547E-2</v>
      </c>
    </row>
    <row r="158" spans="1:13" x14ac:dyDescent="0.35">
      <c r="A158" t="s">
        <v>197</v>
      </c>
      <c r="B158" s="1">
        <v>44817</v>
      </c>
      <c r="C158" t="s">
        <v>23</v>
      </c>
      <c r="D158" t="s">
        <v>51</v>
      </c>
      <c r="E158" t="s">
        <v>46</v>
      </c>
      <c r="F158" t="s">
        <v>20</v>
      </c>
      <c r="G158" s="4">
        <v>2114283</v>
      </c>
      <c r="H158">
        <v>462542</v>
      </c>
      <c r="I158">
        <v>14404</v>
      </c>
      <c r="J158">
        <v>37153</v>
      </c>
      <c r="K158" t="s">
        <v>28</v>
      </c>
      <c r="L158" s="2">
        <f t="shared" si="2"/>
        <v>0.24315524459119239</v>
      </c>
      <c r="M158" s="3"/>
    </row>
    <row r="159" spans="1:13" x14ac:dyDescent="0.35">
      <c r="A159" t="s">
        <v>198</v>
      </c>
      <c r="B159" s="1">
        <v>44854</v>
      </c>
      <c r="C159" t="s">
        <v>26</v>
      </c>
      <c r="D159" t="s">
        <v>58</v>
      </c>
      <c r="E159" t="s">
        <v>46</v>
      </c>
      <c r="F159" t="s">
        <v>49</v>
      </c>
      <c r="G159" s="4">
        <v>4391275</v>
      </c>
      <c r="H159">
        <v>392281</v>
      </c>
      <c r="I159">
        <v>14429</v>
      </c>
      <c r="J159">
        <v>27404</v>
      </c>
      <c r="K159" t="s">
        <v>15</v>
      </c>
      <c r="L159" s="2">
        <f t="shared" si="2"/>
        <v>9.8858304251043264E-2</v>
      </c>
    </row>
    <row r="160" spans="1:13" x14ac:dyDescent="0.35">
      <c r="A160" t="s">
        <v>199</v>
      </c>
      <c r="B160" s="1">
        <v>44897</v>
      </c>
      <c r="C160" t="s">
        <v>5041</v>
      </c>
      <c r="D160" t="s">
        <v>38</v>
      </c>
      <c r="E160" t="s">
        <v>31</v>
      </c>
      <c r="F160" t="s">
        <v>20</v>
      </c>
      <c r="G160" s="4">
        <v>1246500</v>
      </c>
      <c r="H160">
        <v>471547</v>
      </c>
      <c r="I160">
        <v>15048</v>
      </c>
      <c r="J160">
        <v>40514</v>
      </c>
      <c r="K160" t="s">
        <v>15</v>
      </c>
      <c r="L160" s="2">
        <f t="shared" si="2"/>
        <v>0.42287123947051747</v>
      </c>
      <c r="M160" s="3"/>
    </row>
    <row r="161" spans="1:13" x14ac:dyDescent="0.35">
      <c r="A161" t="s">
        <v>200</v>
      </c>
      <c r="B161" s="1">
        <v>44948</v>
      </c>
      <c r="C161" t="s">
        <v>23</v>
      </c>
      <c r="D161" t="s">
        <v>45</v>
      </c>
      <c r="E161" t="s">
        <v>35</v>
      </c>
      <c r="F161" t="s">
        <v>43</v>
      </c>
      <c r="G161" s="4">
        <v>4555977</v>
      </c>
      <c r="H161">
        <v>1087</v>
      </c>
      <c r="I161">
        <v>23157</v>
      </c>
      <c r="J161">
        <v>12611</v>
      </c>
      <c r="K161" t="s">
        <v>21</v>
      </c>
      <c r="L161" s="2">
        <f t="shared" si="2"/>
        <v>8.0893735855119553E-3</v>
      </c>
    </row>
    <row r="162" spans="1:13" x14ac:dyDescent="0.35">
      <c r="A162" t="s">
        <v>201</v>
      </c>
      <c r="B162" s="1">
        <v>44768</v>
      </c>
      <c r="C162" t="s">
        <v>23</v>
      </c>
      <c r="D162" t="s">
        <v>38</v>
      </c>
      <c r="E162" t="s">
        <v>35</v>
      </c>
      <c r="F162" t="s">
        <v>20</v>
      </c>
      <c r="G162" s="4">
        <v>400424</v>
      </c>
      <c r="H162">
        <v>56569</v>
      </c>
      <c r="I162">
        <v>59897</v>
      </c>
      <c r="J162">
        <v>49341</v>
      </c>
      <c r="K162" t="s">
        <v>21</v>
      </c>
      <c r="L162" s="2">
        <f t="shared" si="2"/>
        <v>0.41407857670868881</v>
      </c>
      <c r="M162" s="3"/>
    </row>
    <row r="163" spans="1:13" x14ac:dyDescent="0.35">
      <c r="A163" t="s">
        <v>202</v>
      </c>
      <c r="B163" s="1">
        <v>44600</v>
      </c>
      <c r="C163" t="s">
        <v>17</v>
      </c>
      <c r="D163" t="s">
        <v>12</v>
      </c>
      <c r="E163" t="s">
        <v>13</v>
      </c>
      <c r="F163" t="s">
        <v>24</v>
      </c>
      <c r="G163" s="4">
        <v>3201846</v>
      </c>
      <c r="H163">
        <v>335416</v>
      </c>
      <c r="I163">
        <v>50986</v>
      </c>
      <c r="J163">
        <v>16715</v>
      </c>
      <c r="K163" t="s">
        <v>15</v>
      </c>
      <c r="L163" s="2">
        <f t="shared" si="2"/>
        <v>0.12590143311077423</v>
      </c>
      <c r="M163" s="3"/>
    </row>
    <row r="164" spans="1:13" x14ac:dyDescent="0.35">
      <c r="A164" t="s">
        <v>203</v>
      </c>
      <c r="B164" s="1">
        <v>44952</v>
      </c>
      <c r="C164" t="s">
        <v>5041</v>
      </c>
      <c r="D164" t="s">
        <v>38</v>
      </c>
      <c r="E164" t="s">
        <v>13</v>
      </c>
      <c r="F164" t="s">
        <v>43</v>
      </c>
      <c r="G164" s="4">
        <v>102418</v>
      </c>
      <c r="H164">
        <v>107650</v>
      </c>
      <c r="I164">
        <v>94514</v>
      </c>
      <c r="J164">
        <v>26548</v>
      </c>
      <c r="K164" t="s">
        <v>21</v>
      </c>
      <c r="L164" s="2">
        <f t="shared" si="2"/>
        <v>2.2331230838329201</v>
      </c>
    </row>
    <row r="165" spans="1:13" x14ac:dyDescent="0.35">
      <c r="A165" t="s">
        <v>204</v>
      </c>
      <c r="B165" s="1">
        <v>45101</v>
      </c>
      <c r="C165" t="s">
        <v>23</v>
      </c>
      <c r="D165" t="s">
        <v>34</v>
      </c>
      <c r="E165" t="s">
        <v>35</v>
      </c>
      <c r="F165" t="s">
        <v>27</v>
      </c>
      <c r="G165" s="4">
        <v>4253909</v>
      </c>
      <c r="H165">
        <v>448284</v>
      </c>
      <c r="I165">
        <v>39383</v>
      </c>
      <c r="J165">
        <v>32995</v>
      </c>
      <c r="K165" t="s">
        <v>28</v>
      </c>
      <c r="L165" s="2">
        <f t="shared" si="2"/>
        <v>0.12239613024162012</v>
      </c>
      <c r="M165" s="3"/>
    </row>
    <row r="166" spans="1:13" x14ac:dyDescent="0.35">
      <c r="A166" t="s">
        <v>205</v>
      </c>
      <c r="B166" s="1">
        <v>44724</v>
      </c>
      <c r="C166" t="s">
        <v>5041</v>
      </c>
      <c r="D166" t="s">
        <v>51</v>
      </c>
      <c r="E166" t="s">
        <v>40</v>
      </c>
      <c r="F166" t="s">
        <v>27</v>
      </c>
      <c r="G166" s="4">
        <v>1551922</v>
      </c>
      <c r="H166">
        <v>47511</v>
      </c>
      <c r="I166">
        <v>7404</v>
      </c>
      <c r="J166">
        <v>25497</v>
      </c>
      <c r="K166" t="s">
        <v>28</v>
      </c>
      <c r="L166" s="2">
        <f t="shared" si="2"/>
        <v>5.1814459747332661E-2</v>
      </c>
    </row>
    <row r="167" spans="1:13" x14ac:dyDescent="0.35">
      <c r="A167" t="s">
        <v>206</v>
      </c>
      <c r="B167" s="1">
        <v>44658</v>
      </c>
      <c r="C167" t="s">
        <v>26</v>
      </c>
      <c r="D167" t="s">
        <v>12</v>
      </c>
      <c r="E167" t="s">
        <v>31</v>
      </c>
      <c r="F167" t="s">
        <v>43</v>
      </c>
      <c r="G167" s="4">
        <v>3587143</v>
      </c>
      <c r="H167">
        <v>430347</v>
      </c>
      <c r="I167">
        <v>96428</v>
      </c>
      <c r="J167">
        <v>42640</v>
      </c>
      <c r="K167" t="s">
        <v>21</v>
      </c>
      <c r="L167" s="2">
        <f t="shared" si="2"/>
        <v>0.15873774756122072</v>
      </c>
      <c r="M167" s="3"/>
    </row>
    <row r="168" spans="1:13" x14ac:dyDescent="0.35">
      <c r="A168" t="s">
        <v>207</v>
      </c>
      <c r="B168" s="1">
        <v>44755</v>
      </c>
      <c r="C168" t="s">
        <v>17</v>
      </c>
      <c r="D168" t="s">
        <v>58</v>
      </c>
      <c r="E168" t="s">
        <v>13</v>
      </c>
      <c r="F168" t="s">
        <v>59</v>
      </c>
      <c r="G168" s="4">
        <v>2252593</v>
      </c>
      <c r="H168">
        <v>61466</v>
      </c>
      <c r="I168">
        <v>13181</v>
      </c>
      <c r="J168">
        <v>29007</v>
      </c>
      <c r="K168" t="s">
        <v>15</v>
      </c>
      <c r="L168" s="2">
        <f t="shared" si="2"/>
        <v>4.6015414235949417E-2</v>
      </c>
    </row>
    <row r="169" spans="1:13" x14ac:dyDescent="0.35">
      <c r="A169" t="s">
        <v>208</v>
      </c>
      <c r="B169" s="1">
        <v>45022</v>
      </c>
      <c r="C169" t="s">
        <v>26</v>
      </c>
      <c r="D169" t="s">
        <v>12</v>
      </c>
      <c r="E169" t="s">
        <v>13</v>
      </c>
      <c r="F169" t="s">
        <v>27</v>
      </c>
      <c r="G169" s="4">
        <v>2547290</v>
      </c>
      <c r="H169">
        <v>382792</v>
      </c>
      <c r="I169">
        <v>78654</v>
      </c>
      <c r="J169">
        <v>30532</v>
      </c>
      <c r="K169" t="s">
        <v>21</v>
      </c>
      <c r="L169" s="2">
        <f t="shared" si="2"/>
        <v>0.19313780527541033</v>
      </c>
      <c r="M169" s="3"/>
    </row>
    <row r="170" spans="1:13" x14ac:dyDescent="0.35">
      <c r="A170" t="s">
        <v>209</v>
      </c>
      <c r="B170" s="1">
        <v>45229</v>
      </c>
      <c r="C170" t="s">
        <v>26</v>
      </c>
      <c r="D170" t="s">
        <v>48</v>
      </c>
      <c r="E170" t="s">
        <v>46</v>
      </c>
      <c r="F170" t="s">
        <v>59</v>
      </c>
      <c r="G170" s="4">
        <v>2946297</v>
      </c>
      <c r="H170">
        <v>223304</v>
      </c>
      <c r="I170">
        <v>83502</v>
      </c>
      <c r="J170">
        <v>10855</v>
      </c>
      <c r="K170" t="s">
        <v>28</v>
      </c>
      <c r="L170" s="2">
        <f t="shared" si="2"/>
        <v>0.10781703270240577</v>
      </c>
      <c r="M170" s="3"/>
    </row>
    <row r="171" spans="1:13" x14ac:dyDescent="0.35">
      <c r="A171" t="s">
        <v>210</v>
      </c>
      <c r="B171" s="1">
        <v>44950</v>
      </c>
      <c r="C171" t="s">
        <v>23</v>
      </c>
      <c r="D171" t="s">
        <v>18</v>
      </c>
      <c r="E171" t="s">
        <v>13</v>
      </c>
      <c r="F171" t="s">
        <v>20</v>
      </c>
      <c r="G171" s="4">
        <v>4459268</v>
      </c>
      <c r="H171">
        <v>356292</v>
      </c>
      <c r="I171">
        <v>52389</v>
      </c>
      <c r="J171">
        <v>33857</v>
      </c>
      <c r="K171" t="s">
        <v>28</v>
      </c>
      <c r="L171" s="2">
        <f t="shared" si="2"/>
        <v>9.9240054645740067E-2</v>
      </c>
    </row>
    <row r="172" spans="1:13" x14ac:dyDescent="0.35">
      <c r="A172" t="s">
        <v>211</v>
      </c>
      <c r="B172" s="1">
        <v>44862</v>
      </c>
      <c r="C172" t="s">
        <v>17</v>
      </c>
      <c r="D172" t="s">
        <v>45</v>
      </c>
      <c r="E172" t="s">
        <v>40</v>
      </c>
      <c r="F172" t="s">
        <v>27</v>
      </c>
      <c r="G172" s="4">
        <v>1630617</v>
      </c>
      <c r="H172">
        <v>435112</v>
      </c>
      <c r="I172">
        <v>71742</v>
      </c>
      <c r="J172">
        <v>49750</v>
      </c>
      <c r="K172" t="s">
        <v>15</v>
      </c>
      <c r="L172" s="2">
        <f t="shared" si="2"/>
        <v>0.3413456378781774</v>
      </c>
      <c r="M172" s="3"/>
    </row>
    <row r="173" spans="1:13" x14ac:dyDescent="0.35">
      <c r="A173" t="s">
        <v>212</v>
      </c>
      <c r="B173" s="1">
        <v>44689</v>
      </c>
      <c r="C173" t="s">
        <v>17</v>
      </c>
      <c r="D173" t="s">
        <v>18</v>
      </c>
      <c r="E173" t="s">
        <v>40</v>
      </c>
      <c r="F173" t="s">
        <v>59</v>
      </c>
      <c r="G173" s="4">
        <v>4709770</v>
      </c>
      <c r="H173">
        <v>389553</v>
      </c>
      <c r="I173">
        <v>55435</v>
      </c>
      <c r="J173">
        <v>16799</v>
      </c>
      <c r="K173" t="s">
        <v>21</v>
      </c>
      <c r="L173" s="2">
        <f t="shared" si="2"/>
        <v>9.8048736987156479E-2</v>
      </c>
    </row>
    <row r="174" spans="1:13" x14ac:dyDescent="0.35">
      <c r="A174" t="s">
        <v>213</v>
      </c>
      <c r="B174" s="1">
        <v>45041</v>
      </c>
      <c r="C174" t="s">
        <v>17</v>
      </c>
      <c r="D174" t="s">
        <v>51</v>
      </c>
      <c r="E174" t="s">
        <v>35</v>
      </c>
      <c r="F174" t="s">
        <v>27</v>
      </c>
      <c r="G174" s="4">
        <v>2275387</v>
      </c>
      <c r="H174">
        <v>271817</v>
      </c>
      <c r="I174">
        <v>72208</v>
      </c>
      <c r="J174">
        <v>27046</v>
      </c>
      <c r="K174" t="s">
        <v>15</v>
      </c>
      <c r="L174" s="2">
        <f t="shared" si="2"/>
        <v>0.1630803902808621</v>
      </c>
      <c r="M174" s="3"/>
    </row>
    <row r="175" spans="1:13" x14ac:dyDescent="0.35">
      <c r="A175" t="s">
        <v>214</v>
      </c>
      <c r="B175" s="1">
        <v>45285</v>
      </c>
      <c r="C175" t="s">
        <v>5041</v>
      </c>
      <c r="D175" t="s">
        <v>56</v>
      </c>
      <c r="E175" t="s">
        <v>35</v>
      </c>
      <c r="F175" t="s">
        <v>24</v>
      </c>
      <c r="G175" s="4">
        <v>2784320</v>
      </c>
      <c r="H175">
        <v>373955</v>
      </c>
      <c r="I175">
        <v>22997</v>
      </c>
      <c r="J175">
        <v>15361</v>
      </c>
      <c r="K175" t="s">
        <v>15</v>
      </c>
      <c r="L175" s="2">
        <f t="shared" si="2"/>
        <v>0.14808391276864727</v>
      </c>
      <c r="M175" s="3"/>
    </row>
    <row r="176" spans="1:13" x14ac:dyDescent="0.35">
      <c r="A176" t="s">
        <v>215</v>
      </c>
      <c r="B176" s="1">
        <v>45065</v>
      </c>
      <c r="C176" t="s">
        <v>23</v>
      </c>
      <c r="D176" t="s">
        <v>45</v>
      </c>
      <c r="E176" t="s">
        <v>35</v>
      </c>
      <c r="F176" t="s">
        <v>59</v>
      </c>
      <c r="G176" s="4">
        <v>3674194</v>
      </c>
      <c r="H176">
        <v>19972</v>
      </c>
      <c r="I176">
        <v>97555</v>
      </c>
      <c r="J176">
        <v>24310</v>
      </c>
      <c r="K176" t="s">
        <v>21</v>
      </c>
      <c r="L176" s="2">
        <f t="shared" si="2"/>
        <v>3.8603568564969624E-2</v>
      </c>
      <c r="M176" s="3"/>
    </row>
    <row r="177" spans="1:13" x14ac:dyDescent="0.35">
      <c r="A177" t="s">
        <v>216</v>
      </c>
      <c r="B177" s="1">
        <v>45257</v>
      </c>
      <c r="C177" t="s">
        <v>26</v>
      </c>
      <c r="D177" t="s">
        <v>45</v>
      </c>
      <c r="E177" t="s">
        <v>31</v>
      </c>
      <c r="F177" t="s">
        <v>14</v>
      </c>
      <c r="G177" s="4">
        <v>2126429</v>
      </c>
      <c r="H177">
        <v>36274</v>
      </c>
      <c r="I177">
        <v>51278</v>
      </c>
      <c r="J177">
        <v>44234</v>
      </c>
      <c r="K177" t="s">
        <v>21</v>
      </c>
      <c r="L177" s="2">
        <f t="shared" si="2"/>
        <v>6.1975264633806253E-2</v>
      </c>
    </row>
    <row r="178" spans="1:13" x14ac:dyDescent="0.35">
      <c r="A178" t="s">
        <v>217</v>
      </c>
      <c r="B178" s="1">
        <v>44880</v>
      </c>
      <c r="C178" t="s">
        <v>26</v>
      </c>
      <c r="D178" t="s">
        <v>51</v>
      </c>
      <c r="E178" t="s">
        <v>19</v>
      </c>
      <c r="F178" t="s">
        <v>59</v>
      </c>
      <c r="G178" s="4">
        <v>1598712</v>
      </c>
      <c r="H178">
        <v>280260</v>
      </c>
      <c r="I178">
        <v>58128</v>
      </c>
      <c r="J178">
        <v>4485</v>
      </c>
      <c r="K178" t="s">
        <v>15</v>
      </c>
      <c r="L178" s="2">
        <f t="shared" si="2"/>
        <v>0.21446827195892693</v>
      </c>
      <c r="M178" s="3"/>
    </row>
    <row r="179" spans="1:13" x14ac:dyDescent="0.35">
      <c r="A179" t="s">
        <v>218</v>
      </c>
      <c r="B179" s="1">
        <v>44886</v>
      </c>
      <c r="C179" t="s">
        <v>23</v>
      </c>
      <c r="D179" t="s">
        <v>58</v>
      </c>
      <c r="E179" t="s">
        <v>13</v>
      </c>
      <c r="F179" t="s">
        <v>27</v>
      </c>
      <c r="G179" s="4">
        <v>3464211</v>
      </c>
      <c r="H179">
        <v>115302</v>
      </c>
      <c r="I179">
        <v>63150</v>
      </c>
      <c r="J179">
        <v>37858</v>
      </c>
      <c r="K179" t="s">
        <v>21</v>
      </c>
      <c r="L179" s="2">
        <f t="shared" si="2"/>
        <v>6.2441346673167426E-2</v>
      </c>
      <c r="M179" s="3"/>
    </row>
    <row r="180" spans="1:13" x14ac:dyDescent="0.35">
      <c r="A180" t="s">
        <v>219</v>
      </c>
      <c r="B180" s="1">
        <v>44861</v>
      </c>
      <c r="C180" t="s">
        <v>23</v>
      </c>
      <c r="D180" t="s">
        <v>51</v>
      </c>
      <c r="E180" t="s">
        <v>46</v>
      </c>
      <c r="F180" t="s">
        <v>14</v>
      </c>
      <c r="G180" s="4">
        <v>1519290</v>
      </c>
      <c r="H180">
        <v>495937</v>
      </c>
      <c r="I180">
        <v>13211</v>
      </c>
      <c r="J180">
        <v>49107</v>
      </c>
      <c r="K180" t="s">
        <v>28</v>
      </c>
      <c r="L180" s="2">
        <f t="shared" si="2"/>
        <v>0.36744466165116602</v>
      </c>
    </row>
    <row r="181" spans="1:13" x14ac:dyDescent="0.35">
      <c r="A181" t="s">
        <v>220</v>
      </c>
      <c r="B181" s="1">
        <v>44839</v>
      </c>
      <c r="C181" t="s">
        <v>17</v>
      </c>
      <c r="D181" t="s">
        <v>51</v>
      </c>
      <c r="E181" t="s">
        <v>35</v>
      </c>
      <c r="F181" t="s">
        <v>49</v>
      </c>
      <c r="G181" s="4">
        <v>4888613</v>
      </c>
      <c r="H181">
        <v>414422</v>
      </c>
      <c r="I181">
        <v>11933</v>
      </c>
      <c r="J181">
        <v>23903</v>
      </c>
      <c r="K181" t="s">
        <v>15</v>
      </c>
      <c r="L181" s="2">
        <f t="shared" si="2"/>
        <v>9.2103424836451564E-2</v>
      </c>
    </row>
    <row r="182" spans="1:13" x14ac:dyDescent="0.35">
      <c r="A182" t="s">
        <v>221</v>
      </c>
      <c r="B182" s="1">
        <v>44610</v>
      </c>
      <c r="C182" t="s">
        <v>23</v>
      </c>
      <c r="D182" t="s">
        <v>48</v>
      </c>
      <c r="E182" t="s">
        <v>19</v>
      </c>
      <c r="F182" t="s">
        <v>59</v>
      </c>
      <c r="G182" s="4">
        <v>3712060</v>
      </c>
      <c r="H182">
        <v>302466</v>
      </c>
      <c r="I182">
        <v>63802</v>
      </c>
      <c r="J182">
        <v>49953</v>
      </c>
      <c r="K182" t="s">
        <v>28</v>
      </c>
      <c r="L182" s="2">
        <f t="shared" si="2"/>
        <v>0.11212668976255771</v>
      </c>
      <c r="M182" s="3"/>
    </row>
    <row r="183" spans="1:13" x14ac:dyDescent="0.35">
      <c r="A183" t="s">
        <v>222</v>
      </c>
      <c r="B183" s="1">
        <v>45188</v>
      </c>
      <c r="C183" t="s">
        <v>17</v>
      </c>
      <c r="D183" t="s">
        <v>56</v>
      </c>
      <c r="E183" t="s">
        <v>46</v>
      </c>
      <c r="F183" t="s">
        <v>14</v>
      </c>
      <c r="G183" s="4">
        <v>4003071</v>
      </c>
      <c r="H183">
        <v>22251</v>
      </c>
      <c r="I183">
        <v>13517</v>
      </c>
      <c r="J183">
        <v>13392</v>
      </c>
      <c r="K183" t="s">
        <v>28</v>
      </c>
      <c r="L183" s="2">
        <f t="shared" si="2"/>
        <v>1.2280571591160886E-2</v>
      </c>
      <c r="M183" s="3"/>
    </row>
    <row r="184" spans="1:13" x14ac:dyDescent="0.35">
      <c r="A184" t="s">
        <v>223</v>
      </c>
      <c r="B184" s="1">
        <v>44571</v>
      </c>
      <c r="C184" t="s">
        <v>17</v>
      </c>
      <c r="D184" t="s">
        <v>30</v>
      </c>
      <c r="E184" t="s">
        <v>13</v>
      </c>
      <c r="F184" t="s">
        <v>43</v>
      </c>
      <c r="G184" s="4">
        <v>681752</v>
      </c>
      <c r="H184">
        <v>197632</v>
      </c>
      <c r="I184">
        <v>98860</v>
      </c>
      <c r="J184">
        <v>19379</v>
      </c>
      <c r="K184" t="s">
        <v>15</v>
      </c>
      <c r="L184" s="2">
        <f t="shared" si="2"/>
        <v>0.46332243983149296</v>
      </c>
      <c r="M184" s="3"/>
    </row>
    <row r="185" spans="1:13" x14ac:dyDescent="0.35">
      <c r="A185" t="s">
        <v>224</v>
      </c>
      <c r="B185" s="1">
        <v>44892</v>
      </c>
      <c r="C185" t="s">
        <v>17</v>
      </c>
      <c r="D185" t="s">
        <v>38</v>
      </c>
      <c r="E185" t="s">
        <v>19</v>
      </c>
      <c r="F185" t="s">
        <v>43</v>
      </c>
      <c r="G185" s="4">
        <v>4684548</v>
      </c>
      <c r="H185">
        <v>122401</v>
      </c>
      <c r="I185">
        <v>82864</v>
      </c>
      <c r="J185">
        <v>42106</v>
      </c>
      <c r="K185" t="s">
        <v>28</v>
      </c>
      <c r="L185" s="2">
        <f t="shared" si="2"/>
        <v>5.2805734939635585E-2</v>
      </c>
      <c r="M185" s="3"/>
    </row>
    <row r="186" spans="1:13" x14ac:dyDescent="0.35">
      <c r="A186" t="s">
        <v>225</v>
      </c>
      <c r="B186" s="1">
        <v>44890</v>
      </c>
      <c r="C186" t="s">
        <v>17</v>
      </c>
      <c r="D186" t="s">
        <v>56</v>
      </c>
      <c r="E186" t="s">
        <v>13</v>
      </c>
      <c r="F186" t="s">
        <v>14</v>
      </c>
      <c r="G186" s="4">
        <v>3916842</v>
      </c>
      <c r="H186">
        <v>292224</v>
      </c>
      <c r="I186">
        <v>72417</v>
      </c>
      <c r="J186">
        <v>38211</v>
      </c>
      <c r="K186" t="s">
        <v>15</v>
      </c>
      <c r="L186" s="2">
        <f t="shared" si="2"/>
        <v>0.10285122555364756</v>
      </c>
      <c r="M186" s="3"/>
    </row>
    <row r="187" spans="1:13" x14ac:dyDescent="0.35">
      <c r="A187" t="s">
        <v>226</v>
      </c>
      <c r="B187" s="1">
        <v>44782</v>
      </c>
      <c r="C187" t="s">
        <v>5041</v>
      </c>
      <c r="D187" t="s">
        <v>30</v>
      </c>
      <c r="E187" t="s">
        <v>46</v>
      </c>
      <c r="F187" t="s">
        <v>14</v>
      </c>
      <c r="G187" s="4">
        <v>798887</v>
      </c>
      <c r="H187">
        <v>326922</v>
      </c>
      <c r="I187">
        <v>87308</v>
      </c>
      <c r="J187">
        <v>21689</v>
      </c>
      <c r="K187" t="s">
        <v>21</v>
      </c>
      <c r="L187" s="2">
        <f t="shared" si="2"/>
        <v>0.54565789654857322</v>
      </c>
      <c r="M187" s="3"/>
    </row>
    <row r="188" spans="1:13" x14ac:dyDescent="0.35">
      <c r="A188" t="s">
        <v>227</v>
      </c>
      <c r="B188" s="1">
        <v>44914</v>
      </c>
      <c r="C188" t="s">
        <v>23</v>
      </c>
      <c r="D188" t="s">
        <v>38</v>
      </c>
      <c r="E188" t="s">
        <v>13</v>
      </c>
      <c r="F188" t="s">
        <v>27</v>
      </c>
      <c r="G188" s="4">
        <v>688077</v>
      </c>
      <c r="H188">
        <v>243607</v>
      </c>
      <c r="I188">
        <v>79071</v>
      </c>
      <c r="J188">
        <v>12078</v>
      </c>
      <c r="K188" t="s">
        <v>15</v>
      </c>
      <c r="L188" s="2">
        <f t="shared" si="2"/>
        <v>0.48650950402353227</v>
      </c>
      <c r="M188" s="3"/>
    </row>
    <row r="189" spans="1:13" x14ac:dyDescent="0.35">
      <c r="A189" t="s">
        <v>228</v>
      </c>
      <c r="B189" s="1">
        <v>44794</v>
      </c>
      <c r="C189" t="s">
        <v>23</v>
      </c>
      <c r="D189" t="s">
        <v>12</v>
      </c>
      <c r="E189" t="s">
        <v>46</v>
      </c>
      <c r="F189" t="s">
        <v>36</v>
      </c>
      <c r="G189" s="4">
        <v>1520250</v>
      </c>
      <c r="H189">
        <v>214233</v>
      </c>
      <c r="I189">
        <v>80</v>
      </c>
      <c r="J189">
        <v>10917</v>
      </c>
      <c r="K189" t="s">
        <v>21</v>
      </c>
      <c r="L189" s="2">
        <f t="shared" si="2"/>
        <v>0.14815326426574577</v>
      </c>
      <c r="M189" s="3"/>
    </row>
    <row r="190" spans="1:13" x14ac:dyDescent="0.35">
      <c r="A190" t="s">
        <v>229</v>
      </c>
      <c r="B190" s="1">
        <v>45057</v>
      </c>
      <c r="C190" t="s">
        <v>5041</v>
      </c>
      <c r="D190" t="s">
        <v>58</v>
      </c>
      <c r="E190" t="s">
        <v>31</v>
      </c>
      <c r="F190" t="s">
        <v>27</v>
      </c>
      <c r="G190" s="4">
        <v>496652</v>
      </c>
      <c r="H190">
        <v>106618</v>
      </c>
      <c r="I190">
        <v>64875</v>
      </c>
      <c r="J190">
        <v>44200</v>
      </c>
      <c r="K190" t="s">
        <v>15</v>
      </c>
      <c r="L190" s="2">
        <f t="shared" si="2"/>
        <v>0.43429403284392293</v>
      </c>
      <c r="M190" s="3"/>
    </row>
    <row r="191" spans="1:13" x14ac:dyDescent="0.35">
      <c r="A191" t="s">
        <v>230</v>
      </c>
      <c r="B191" s="1">
        <v>44767</v>
      </c>
      <c r="C191" t="s">
        <v>5041</v>
      </c>
      <c r="D191" t="s">
        <v>18</v>
      </c>
      <c r="E191" t="s">
        <v>46</v>
      </c>
      <c r="F191" t="s">
        <v>20</v>
      </c>
      <c r="G191" s="4">
        <v>479620</v>
      </c>
      <c r="H191">
        <v>337321</v>
      </c>
      <c r="I191">
        <v>99486</v>
      </c>
      <c r="J191">
        <v>26524</v>
      </c>
      <c r="K191" t="s">
        <v>21</v>
      </c>
      <c r="L191" s="2">
        <f t="shared" si="2"/>
        <v>0.96603769650973692</v>
      </c>
      <c r="M191" s="3"/>
    </row>
    <row r="192" spans="1:13" x14ac:dyDescent="0.35">
      <c r="A192" t="s">
        <v>231</v>
      </c>
      <c r="B192" s="1">
        <v>44588</v>
      </c>
      <c r="C192" t="s">
        <v>26</v>
      </c>
      <c r="D192" t="s">
        <v>18</v>
      </c>
      <c r="E192" t="s">
        <v>46</v>
      </c>
      <c r="F192" t="s">
        <v>59</v>
      </c>
      <c r="G192" s="4">
        <v>4221739</v>
      </c>
      <c r="H192">
        <v>291223</v>
      </c>
      <c r="I192">
        <v>61415</v>
      </c>
      <c r="J192">
        <v>44293</v>
      </c>
      <c r="K192" t="s">
        <v>28</v>
      </c>
      <c r="L192" s="2">
        <f t="shared" si="2"/>
        <v>9.4020734109806409E-2</v>
      </c>
    </row>
    <row r="193" spans="1:13" x14ac:dyDescent="0.35">
      <c r="A193" t="s">
        <v>232</v>
      </c>
      <c r="B193" s="1">
        <v>45156</v>
      </c>
      <c r="C193" t="s">
        <v>23</v>
      </c>
      <c r="D193" t="s">
        <v>18</v>
      </c>
      <c r="E193" t="s">
        <v>40</v>
      </c>
      <c r="F193" t="s">
        <v>24</v>
      </c>
      <c r="G193" s="4">
        <v>4425196</v>
      </c>
      <c r="H193">
        <v>324343</v>
      </c>
      <c r="I193">
        <v>33641</v>
      </c>
      <c r="J193">
        <v>22289</v>
      </c>
      <c r="K193" t="s">
        <v>15</v>
      </c>
      <c r="L193" s="2">
        <f t="shared" si="2"/>
        <v>8.5933594805744196E-2</v>
      </c>
    </row>
    <row r="194" spans="1:13" x14ac:dyDescent="0.35">
      <c r="A194" t="s">
        <v>233</v>
      </c>
      <c r="B194" s="1">
        <v>45274</v>
      </c>
      <c r="C194" t="s">
        <v>17</v>
      </c>
      <c r="D194" t="s">
        <v>34</v>
      </c>
      <c r="E194" t="s">
        <v>19</v>
      </c>
      <c r="F194" t="s">
        <v>14</v>
      </c>
      <c r="G194" s="4">
        <v>4236960</v>
      </c>
      <c r="H194">
        <v>259668</v>
      </c>
      <c r="I194">
        <v>86293</v>
      </c>
      <c r="J194">
        <v>16169</v>
      </c>
      <c r="K194" t="s">
        <v>28</v>
      </c>
      <c r="L194" s="2">
        <f t="shared" si="2"/>
        <v>8.546929874249462E-2</v>
      </c>
    </row>
    <row r="195" spans="1:13" x14ac:dyDescent="0.35">
      <c r="A195" t="s">
        <v>234</v>
      </c>
      <c r="B195" s="1">
        <v>45169</v>
      </c>
      <c r="C195" t="s">
        <v>5041</v>
      </c>
      <c r="D195" t="s">
        <v>18</v>
      </c>
      <c r="E195" t="s">
        <v>46</v>
      </c>
      <c r="F195" t="s">
        <v>20</v>
      </c>
      <c r="G195" s="4">
        <v>2488223</v>
      </c>
      <c r="H195">
        <v>177673</v>
      </c>
      <c r="I195">
        <v>86535</v>
      </c>
      <c r="J195">
        <v>39991</v>
      </c>
      <c r="K195" t="s">
        <v>28</v>
      </c>
      <c r="L195" s="2">
        <f t="shared" ref="L195:L258" si="3">((H195+I195+J195)/G195)</f>
        <v>0.12225552130978615</v>
      </c>
      <c r="M195" s="3"/>
    </row>
    <row r="196" spans="1:13" x14ac:dyDescent="0.35">
      <c r="A196" t="s">
        <v>235</v>
      </c>
      <c r="B196" s="1">
        <v>45252</v>
      </c>
      <c r="C196" t="s">
        <v>26</v>
      </c>
      <c r="D196" t="s">
        <v>30</v>
      </c>
      <c r="E196" t="s">
        <v>40</v>
      </c>
      <c r="F196" t="s">
        <v>14</v>
      </c>
      <c r="G196" s="4">
        <v>2809035</v>
      </c>
      <c r="H196">
        <v>359231</v>
      </c>
      <c r="I196">
        <v>78623</v>
      </c>
      <c r="J196">
        <v>27822</v>
      </c>
      <c r="K196" t="s">
        <v>21</v>
      </c>
      <c r="L196" s="2">
        <f t="shared" si="3"/>
        <v>0.16577792729531671</v>
      </c>
      <c r="M196" s="3"/>
    </row>
    <row r="197" spans="1:13" x14ac:dyDescent="0.35">
      <c r="A197" t="s">
        <v>236</v>
      </c>
      <c r="B197" s="1">
        <v>44868</v>
      </c>
      <c r="C197" t="s">
        <v>26</v>
      </c>
      <c r="D197" t="s">
        <v>45</v>
      </c>
      <c r="E197" t="s">
        <v>19</v>
      </c>
      <c r="F197" t="s">
        <v>24</v>
      </c>
      <c r="G197" s="4">
        <v>444252</v>
      </c>
      <c r="H197">
        <v>398838</v>
      </c>
      <c r="I197">
        <v>7767</v>
      </c>
      <c r="J197">
        <v>19133</v>
      </c>
      <c r="K197" t="s">
        <v>15</v>
      </c>
      <c r="L197" s="2">
        <f t="shared" si="3"/>
        <v>0.95832545492198118</v>
      </c>
      <c r="M197" s="3"/>
    </row>
    <row r="198" spans="1:13" x14ac:dyDescent="0.35">
      <c r="A198" t="s">
        <v>237</v>
      </c>
      <c r="B198" s="1">
        <v>44763</v>
      </c>
      <c r="C198" t="s">
        <v>17</v>
      </c>
      <c r="D198" t="s">
        <v>58</v>
      </c>
      <c r="E198" t="s">
        <v>46</v>
      </c>
      <c r="F198" t="s">
        <v>20</v>
      </c>
      <c r="G198" s="4">
        <v>907575</v>
      </c>
      <c r="H198">
        <v>42770</v>
      </c>
      <c r="I198">
        <v>5219</v>
      </c>
      <c r="J198">
        <v>47956</v>
      </c>
      <c r="K198" t="s">
        <v>28</v>
      </c>
      <c r="L198" s="2">
        <f t="shared" si="3"/>
        <v>0.10571578106492577</v>
      </c>
      <c r="M198" s="3"/>
    </row>
    <row r="199" spans="1:13" x14ac:dyDescent="0.35">
      <c r="A199" t="s">
        <v>238</v>
      </c>
      <c r="B199" s="1">
        <v>44714</v>
      </c>
      <c r="C199" t="s">
        <v>5041</v>
      </c>
      <c r="D199" t="s">
        <v>30</v>
      </c>
      <c r="E199" t="s">
        <v>31</v>
      </c>
      <c r="F199" t="s">
        <v>49</v>
      </c>
      <c r="G199" s="4">
        <v>2440215</v>
      </c>
      <c r="H199">
        <v>199343</v>
      </c>
      <c r="I199">
        <v>53628</v>
      </c>
      <c r="J199">
        <v>10359</v>
      </c>
      <c r="K199" t="s">
        <v>21</v>
      </c>
      <c r="L199" s="2">
        <f t="shared" si="3"/>
        <v>0.1079126224533494</v>
      </c>
      <c r="M199" s="3"/>
    </row>
    <row r="200" spans="1:13" x14ac:dyDescent="0.35">
      <c r="A200" t="s">
        <v>239</v>
      </c>
      <c r="B200" s="1">
        <v>45189</v>
      </c>
      <c r="C200" t="s">
        <v>5041</v>
      </c>
      <c r="D200" t="s">
        <v>34</v>
      </c>
      <c r="E200" t="s">
        <v>19</v>
      </c>
      <c r="F200" t="s">
        <v>59</v>
      </c>
      <c r="G200" s="4">
        <v>3982001</v>
      </c>
      <c r="H200">
        <v>131915</v>
      </c>
      <c r="I200">
        <v>64092</v>
      </c>
      <c r="J200">
        <v>22170</v>
      </c>
      <c r="K200" t="s">
        <v>21</v>
      </c>
      <c r="L200" s="2">
        <f t="shared" si="3"/>
        <v>5.4790794879257941E-2</v>
      </c>
    </row>
    <row r="201" spans="1:13" x14ac:dyDescent="0.35">
      <c r="A201" t="s">
        <v>240</v>
      </c>
      <c r="B201" s="1">
        <v>45089</v>
      </c>
      <c r="C201" t="s">
        <v>23</v>
      </c>
      <c r="D201" t="s">
        <v>58</v>
      </c>
      <c r="E201" t="s">
        <v>46</v>
      </c>
      <c r="F201" t="s">
        <v>24</v>
      </c>
      <c r="G201" s="4">
        <v>3802724</v>
      </c>
      <c r="H201">
        <v>457464</v>
      </c>
      <c r="I201">
        <v>83495</v>
      </c>
      <c r="J201">
        <v>19409</v>
      </c>
      <c r="K201" t="s">
        <v>15</v>
      </c>
      <c r="L201" s="2">
        <f t="shared" si="3"/>
        <v>0.1473596295708024</v>
      </c>
      <c r="M201" s="3"/>
    </row>
    <row r="202" spans="1:13" x14ac:dyDescent="0.35">
      <c r="A202" t="s">
        <v>241</v>
      </c>
      <c r="B202" s="1">
        <v>45206</v>
      </c>
      <c r="C202" t="s">
        <v>26</v>
      </c>
      <c r="D202" t="s">
        <v>30</v>
      </c>
      <c r="E202" t="s">
        <v>19</v>
      </c>
      <c r="F202" t="s">
        <v>27</v>
      </c>
      <c r="G202" s="4">
        <v>3049554</v>
      </c>
      <c r="H202">
        <v>441149</v>
      </c>
      <c r="I202">
        <v>46483</v>
      </c>
      <c r="J202">
        <v>36909</v>
      </c>
      <c r="K202" t="s">
        <v>28</v>
      </c>
      <c r="L202" s="2">
        <f t="shared" si="3"/>
        <v>0.17200580806242485</v>
      </c>
      <c r="M202" s="3"/>
    </row>
    <row r="203" spans="1:13" x14ac:dyDescent="0.35">
      <c r="A203" t="s">
        <v>242</v>
      </c>
      <c r="B203" s="1">
        <v>44756</v>
      </c>
      <c r="C203" t="s">
        <v>26</v>
      </c>
      <c r="D203" t="s">
        <v>58</v>
      </c>
      <c r="E203" t="s">
        <v>13</v>
      </c>
      <c r="F203" t="s">
        <v>43</v>
      </c>
      <c r="G203" s="4">
        <v>3186810</v>
      </c>
      <c r="H203">
        <v>312491</v>
      </c>
      <c r="I203">
        <v>66586</v>
      </c>
      <c r="J203">
        <v>7390</v>
      </c>
      <c r="K203" t="s">
        <v>21</v>
      </c>
      <c r="L203" s="2">
        <f t="shared" si="3"/>
        <v>0.12127080058114541</v>
      </c>
      <c r="M203" s="3"/>
    </row>
    <row r="204" spans="1:13" x14ac:dyDescent="0.35">
      <c r="A204" t="s">
        <v>243</v>
      </c>
      <c r="B204" s="1">
        <v>44824</v>
      </c>
      <c r="C204" t="s">
        <v>26</v>
      </c>
      <c r="D204" t="s">
        <v>38</v>
      </c>
      <c r="E204" t="s">
        <v>40</v>
      </c>
      <c r="F204" t="s">
        <v>27</v>
      </c>
      <c r="G204" s="4">
        <v>810296</v>
      </c>
      <c r="H204">
        <v>77866</v>
      </c>
      <c r="I204">
        <v>87591</v>
      </c>
      <c r="J204">
        <v>41350</v>
      </c>
      <c r="K204" t="s">
        <v>15</v>
      </c>
      <c r="L204" s="2">
        <f t="shared" si="3"/>
        <v>0.25522401690246527</v>
      </c>
      <c r="M204" s="3"/>
    </row>
    <row r="205" spans="1:13" x14ac:dyDescent="0.35">
      <c r="A205" t="s">
        <v>244</v>
      </c>
      <c r="B205" s="1">
        <v>45129</v>
      </c>
      <c r="C205" t="s">
        <v>23</v>
      </c>
      <c r="D205" t="s">
        <v>30</v>
      </c>
      <c r="E205" t="s">
        <v>31</v>
      </c>
      <c r="F205" t="s">
        <v>14</v>
      </c>
      <c r="G205" s="4">
        <v>4459224</v>
      </c>
      <c r="H205">
        <v>957</v>
      </c>
      <c r="I205">
        <v>54290</v>
      </c>
      <c r="J205">
        <v>47674</v>
      </c>
      <c r="K205" t="s">
        <v>15</v>
      </c>
      <c r="L205" s="2">
        <f t="shared" si="3"/>
        <v>2.3080473194439212E-2</v>
      </c>
      <c r="M205" s="3"/>
    </row>
    <row r="206" spans="1:13" x14ac:dyDescent="0.35">
      <c r="A206" t="s">
        <v>245</v>
      </c>
      <c r="B206" s="1">
        <v>44929</v>
      </c>
      <c r="C206" t="s">
        <v>17</v>
      </c>
      <c r="D206" t="s">
        <v>48</v>
      </c>
      <c r="E206" t="s">
        <v>31</v>
      </c>
      <c r="F206" t="s">
        <v>59</v>
      </c>
      <c r="G206" s="4">
        <v>741152</v>
      </c>
      <c r="H206">
        <v>226355</v>
      </c>
      <c r="I206">
        <v>58251</v>
      </c>
      <c r="J206">
        <v>46227</v>
      </c>
      <c r="K206" t="s">
        <v>15</v>
      </c>
      <c r="L206" s="2">
        <f t="shared" si="3"/>
        <v>0.44637672164414316</v>
      </c>
      <c r="M206" s="3"/>
    </row>
    <row r="207" spans="1:13" x14ac:dyDescent="0.35">
      <c r="A207" t="s">
        <v>246</v>
      </c>
      <c r="B207" s="1">
        <v>44851</v>
      </c>
      <c r="C207" t="s">
        <v>23</v>
      </c>
      <c r="D207" t="s">
        <v>58</v>
      </c>
      <c r="E207" t="s">
        <v>35</v>
      </c>
      <c r="F207" t="s">
        <v>59</v>
      </c>
      <c r="G207" s="4">
        <v>2945128</v>
      </c>
      <c r="H207">
        <v>368541</v>
      </c>
      <c r="I207">
        <v>66690</v>
      </c>
      <c r="J207">
        <v>3800</v>
      </c>
      <c r="K207" t="s">
        <v>21</v>
      </c>
      <c r="L207" s="2">
        <f t="shared" si="3"/>
        <v>0.14907026112277633</v>
      </c>
      <c r="M207" s="3"/>
    </row>
    <row r="208" spans="1:13" x14ac:dyDescent="0.35">
      <c r="A208" t="s">
        <v>247</v>
      </c>
      <c r="B208" s="1">
        <v>44750</v>
      </c>
      <c r="C208" t="s">
        <v>23</v>
      </c>
      <c r="D208" t="s">
        <v>45</v>
      </c>
      <c r="E208" t="s">
        <v>31</v>
      </c>
      <c r="F208" t="s">
        <v>49</v>
      </c>
      <c r="G208" s="4">
        <v>2302342</v>
      </c>
      <c r="H208">
        <v>153529</v>
      </c>
      <c r="I208">
        <v>52488</v>
      </c>
      <c r="J208">
        <v>41257</v>
      </c>
      <c r="K208" t="s">
        <v>15</v>
      </c>
      <c r="L208" s="2">
        <f t="shared" si="3"/>
        <v>0.10740107247315994</v>
      </c>
      <c r="M208" s="3"/>
    </row>
    <row r="209" spans="1:13" x14ac:dyDescent="0.35">
      <c r="A209" t="s">
        <v>248</v>
      </c>
      <c r="B209" s="1">
        <v>45275</v>
      </c>
      <c r="C209" t="s">
        <v>26</v>
      </c>
      <c r="D209" t="s">
        <v>58</v>
      </c>
      <c r="E209" t="s">
        <v>19</v>
      </c>
      <c r="F209" t="s">
        <v>27</v>
      </c>
      <c r="G209" s="4">
        <v>469793</v>
      </c>
      <c r="H209">
        <v>295293</v>
      </c>
      <c r="I209">
        <v>29190</v>
      </c>
      <c r="J209">
        <v>9480</v>
      </c>
      <c r="K209" t="s">
        <v>21</v>
      </c>
      <c r="L209" s="2">
        <f t="shared" si="3"/>
        <v>0.71087266093790247</v>
      </c>
      <c r="M209" s="3"/>
    </row>
    <row r="210" spans="1:13" x14ac:dyDescent="0.35">
      <c r="A210" t="s">
        <v>249</v>
      </c>
      <c r="B210" s="1">
        <v>44737</v>
      </c>
      <c r="C210" t="s">
        <v>23</v>
      </c>
      <c r="D210" t="s">
        <v>34</v>
      </c>
      <c r="E210" t="s">
        <v>40</v>
      </c>
      <c r="F210" t="s">
        <v>14</v>
      </c>
      <c r="G210" s="4">
        <v>2452099</v>
      </c>
      <c r="H210">
        <v>320043</v>
      </c>
      <c r="I210">
        <v>91765</v>
      </c>
      <c r="J210">
        <v>2987</v>
      </c>
      <c r="K210" t="s">
        <v>28</v>
      </c>
      <c r="L210" s="2">
        <f t="shared" si="3"/>
        <v>0.16915915711396645</v>
      </c>
      <c r="M210" s="3"/>
    </row>
    <row r="211" spans="1:13" x14ac:dyDescent="0.35">
      <c r="A211" t="s">
        <v>250</v>
      </c>
      <c r="B211" s="1">
        <v>44755</v>
      </c>
      <c r="C211" t="s">
        <v>5041</v>
      </c>
      <c r="D211" t="s">
        <v>56</v>
      </c>
      <c r="E211" t="s">
        <v>40</v>
      </c>
      <c r="F211" t="s">
        <v>14</v>
      </c>
      <c r="G211" s="4">
        <v>2651939</v>
      </c>
      <c r="H211">
        <v>209375</v>
      </c>
      <c r="I211">
        <v>2127</v>
      </c>
      <c r="J211">
        <v>12291</v>
      </c>
      <c r="K211" t="s">
        <v>28</v>
      </c>
      <c r="L211" s="2">
        <f t="shared" si="3"/>
        <v>8.4388441815592283E-2</v>
      </c>
    </row>
    <row r="212" spans="1:13" x14ac:dyDescent="0.35">
      <c r="A212" t="s">
        <v>251</v>
      </c>
      <c r="B212" s="1">
        <v>45222</v>
      </c>
      <c r="C212" t="s">
        <v>5041</v>
      </c>
      <c r="D212" t="s">
        <v>51</v>
      </c>
      <c r="E212" t="s">
        <v>19</v>
      </c>
      <c r="F212" t="s">
        <v>20</v>
      </c>
      <c r="G212" s="4">
        <v>1580449</v>
      </c>
      <c r="H212">
        <v>299597</v>
      </c>
      <c r="I212">
        <v>35471</v>
      </c>
      <c r="J212">
        <v>1908</v>
      </c>
      <c r="K212" t="s">
        <v>15</v>
      </c>
      <c r="L212" s="2">
        <f t="shared" si="3"/>
        <v>0.21321535842029701</v>
      </c>
    </row>
    <row r="213" spans="1:13" x14ac:dyDescent="0.35">
      <c r="A213" t="s">
        <v>252</v>
      </c>
      <c r="B213" s="1">
        <v>44976</v>
      </c>
      <c r="C213" t="s">
        <v>17</v>
      </c>
      <c r="D213" t="s">
        <v>30</v>
      </c>
      <c r="E213" t="s">
        <v>35</v>
      </c>
      <c r="F213" t="s">
        <v>20</v>
      </c>
      <c r="G213" s="4">
        <v>4764800</v>
      </c>
      <c r="H213">
        <v>52536</v>
      </c>
      <c r="I213">
        <v>65976</v>
      </c>
      <c r="J213">
        <v>47528</v>
      </c>
      <c r="K213" t="s">
        <v>21</v>
      </c>
      <c r="L213" s="2">
        <f t="shared" si="3"/>
        <v>3.4847212894560109E-2</v>
      </c>
    </row>
    <row r="214" spans="1:13" x14ac:dyDescent="0.35">
      <c r="A214" t="s">
        <v>253</v>
      </c>
      <c r="B214" s="1">
        <v>44681</v>
      </c>
      <c r="C214" t="s">
        <v>23</v>
      </c>
      <c r="D214" t="s">
        <v>34</v>
      </c>
      <c r="E214" t="s">
        <v>35</v>
      </c>
      <c r="F214" t="s">
        <v>36</v>
      </c>
      <c r="G214" s="4">
        <v>4336145</v>
      </c>
      <c r="H214">
        <v>295452</v>
      </c>
      <c r="I214">
        <v>2342</v>
      </c>
      <c r="J214">
        <v>22411</v>
      </c>
      <c r="K214" t="s">
        <v>21</v>
      </c>
      <c r="L214" s="2">
        <f t="shared" si="3"/>
        <v>7.384554713922159E-2</v>
      </c>
    </row>
    <row r="215" spans="1:13" x14ac:dyDescent="0.35">
      <c r="A215" t="s">
        <v>254</v>
      </c>
      <c r="B215" s="1">
        <v>44755</v>
      </c>
      <c r="C215" t="s">
        <v>17</v>
      </c>
      <c r="D215" t="s">
        <v>48</v>
      </c>
      <c r="E215" t="s">
        <v>19</v>
      </c>
      <c r="F215" t="s">
        <v>36</v>
      </c>
      <c r="G215" s="4">
        <v>4316287</v>
      </c>
      <c r="H215">
        <v>188239</v>
      </c>
      <c r="I215">
        <v>34891</v>
      </c>
      <c r="J215">
        <v>39029</v>
      </c>
      <c r="K215" t="s">
        <v>21</v>
      </c>
      <c r="L215" s="2">
        <f t="shared" si="3"/>
        <v>6.0737156727529933E-2</v>
      </c>
    </row>
    <row r="216" spans="1:13" x14ac:dyDescent="0.35">
      <c r="A216" t="s">
        <v>255</v>
      </c>
      <c r="B216" s="1">
        <v>44776</v>
      </c>
      <c r="C216" t="s">
        <v>23</v>
      </c>
      <c r="D216" t="s">
        <v>38</v>
      </c>
      <c r="E216" t="s">
        <v>35</v>
      </c>
      <c r="F216" t="s">
        <v>36</v>
      </c>
      <c r="G216" s="4">
        <v>1516746</v>
      </c>
      <c r="H216">
        <v>272088</v>
      </c>
      <c r="I216">
        <v>48475</v>
      </c>
      <c r="J216">
        <v>36816</v>
      </c>
      <c r="K216" t="s">
        <v>21</v>
      </c>
      <c r="L216" s="2">
        <f t="shared" si="3"/>
        <v>0.23562218064197959</v>
      </c>
      <c r="M216" s="3"/>
    </row>
    <row r="217" spans="1:13" x14ac:dyDescent="0.35">
      <c r="A217" t="s">
        <v>256</v>
      </c>
      <c r="B217" s="1">
        <v>44987</v>
      </c>
      <c r="C217" t="s">
        <v>5041</v>
      </c>
      <c r="D217" t="s">
        <v>51</v>
      </c>
      <c r="E217" t="s">
        <v>31</v>
      </c>
      <c r="F217" t="s">
        <v>59</v>
      </c>
      <c r="G217" s="4">
        <v>4497673</v>
      </c>
      <c r="H217">
        <v>460735</v>
      </c>
      <c r="I217">
        <v>96637</v>
      </c>
      <c r="J217">
        <v>47633</v>
      </c>
      <c r="K217" t="s">
        <v>21</v>
      </c>
      <c r="L217" s="2">
        <f t="shared" si="3"/>
        <v>0.13451511481603931</v>
      </c>
      <c r="M217" s="3"/>
    </row>
    <row r="218" spans="1:13" x14ac:dyDescent="0.35">
      <c r="A218" t="s">
        <v>257</v>
      </c>
      <c r="B218" s="1">
        <v>44666</v>
      </c>
      <c r="C218" t="s">
        <v>26</v>
      </c>
      <c r="D218" t="s">
        <v>30</v>
      </c>
      <c r="E218" t="s">
        <v>40</v>
      </c>
      <c r="F218" t="s">
        <v>14</v>
      </c>
      <c r="G218" s="4">
        <v>1200639</v>
      </c>
      <c r="H218">
        <v>381211</v>
      </c>
      <c r="I218">
        <v>2574</v>
      </c>
      <c r="J218">
        <v>40242</v>
      </c>
      <c r="K218" t="s">
        <v>21</v>
      </c>
      <c r="L218" s="2">
        <f t="shared" si="3"/>
        <v>0.35316777149501222</v>
      </c>
      <c r="M218" s="3"/>
    </row>
    <row r="219" spans="1:13" x14ac:dyDescent="0.35">
      <c r="A219" t="s">
        <v>258</v>
      </c>
      <c r="B219" s="1">
        <v>44887</v>
      </c>
      <c r="C219" t="s">
        <v>26</v>
      </c>
      <c r="D219" t="s">
        <v>48</v>
      </c>
      <c r="E219" t="s">
        <v>35</v>
      </c>
      <c r="F219" t="s">
        <v>59</v>
      </c>
      <c r="G219" s="4">
        <v>3115115</v>
      </c>
      <c r="H219">
        <v>81186</v>
      </c>
      <c r="I219">
        <v>14964</v>
      </c>
      <c r="J219">
        <v>1885</v>
      </c>
      <c r="K219" t="s">
        <v>28</v>
      </c>
      <c r="L219" s="2">
        <f t="shared" si="3"/>
        <v>3.1470748270930611E-2</v>
      </c>
    </row>
    <row r="220" spans="1:13" x14ac:dyDescent="0.35">
      <c r="A220" t="s">
        <v>259</v>
      </c>
      <c r="B220" s="1">
        <v>45033</v>
      </c>
      <c r="C220" t="s">
        <v>23</v>
      </c>
      <c r="D220" t="s">
        <v>30</v>
      </c>
      <c r="E220" t="s">
        <v>35</v>
      </c>
      <c r="F220" t="s">
        <v>20</v>
      </c>
      <c r="G220" s="4">
        <v>89968</v>
      </c>
      <c r="H220">
        <v>450376</v>
      </c>
      <c r="I220">
        <v>40577</v>
      </c>
      <c r="J220">
        <v>19844</v>
      </c>
      <c r="K220" t="s">
        <v>21</v>
      </c>
      <c r="L220" s="2">
        <f t="shared" si="3"/>
        <v>5.6775409034323312</v>
      </c>
      <c r="M220" s="3"/>
    </row>
    <row r="221" spans="1:13" x14ac:dyDescent="0.35">
      <c r="A221" t="s">
        <v>260</v>
      </c>
      <c r="B221" s="1">
        <v>44741</v>
      </c>
      <c r="C221" t="s">
        <v>5041</v>
      </c>
      <c r="D221" t="s">
        <v>30</v>
      </c>
      <c r="E221" t="s">
        <v>35</v>
      </c>
      <c r="F221" t="s">
        <v>36</v>
      </c>
      <c r="G221" s="4">
        <v>2177828</v>
      </c>
      <c r="H221">
        <v>478703</v>
      </c>
      <c r="I221">
        <v>86167</v>
      </c>
      <c r="J221">
        <v>17109</v>
      </c>
      <c r="K221" t="s">
        <v>21</v>
      </c>
      <c r="L221" s="2">
        <f t="shared" si="3"/>
        <v>0.26722909247194909</v>
      </c>
      <c r="M221" s="3"/>
    </row>
    <row r="222" spans="1:13" x14ac:dyDescent="0.35">
      <c r="A222" t="s">
        <v>261</v>
      </c>
      <c r="B222" s="1">
        <v>44712</v>
      </c>
      <c r="C222" t="s">
        <v>23</v>
      </c>
      <c r="D222" t="s">
        <v>48</v>
      </c>
      <c r="E222" t="s">
        <v>19</v>
      </c>
      <c r="F222" t="s">
        <v>20</v>
      </c>
      <c r="G222" s="4">
        <v>306511</v>
      </c>
      <c r="H222">
        <v>404600</v>
      </c>
      <c r="I222">
        <v>32664</v>
      </c>
      <c r="J222">
        <v>35337</v>
      </c>
      <c r="K222" t="s">
        <v>21</v>
      </c>
      <c r="L222" s="2">
        <f t="shared" si="3"/>
        <v>1.5418728854755621</v>
      </c>
      <c r="M222" s="3"/>
    </row>
    <row r="223" spans="1:13" x14ac:dyDescent="0.35">
      <c r="A223" t="s">
        <v>262</v>
      </c>
      <c r="B223" s="1">
        <v>45256</v>
      </c>
      <c r="C223" t="s">
        <v>17</v>
      </c>
      <c r="D223" t="s">
        <v>45</v>
      </c>
      <c r="E223" t="s">
        <v>46</v>
      </c>
      <c r="F223" t="s">
        <v>14</v>
      </c>
      <c r="G223" s="4">
        <v>4422912</v>
      </c>
      <c r="H223">
        <v>199110</v>
      </c>
      <c r="I223">
        <v>95413</v>
      </c>
      <c r="J223">
        <v>32057</v>
      </c>
      <c r="K223" t="s">
        <v>28</v>
      </c>
      <c r="L223" s="2">
        <f t="shared" si="3"/>
        <v>7.3838231463795798E-2</v>
      </c>
    </row>
    <row r="224" spans="1:13" x14ac:dyDescent="0.35">
      <c r="A224" t="s">
        <v>263</v>
      </c>
      <c r="B224" s="1">
        <v>44782</v>
      </c>
      <c r="C224" t="s">
        <v>17</v>
      </c>
      <c r="D224" t="s">
        <v>56</v>
      </c>
      <c r="E224" t="s">
        <v>31</v>
      </c>
      <c r="F224" t="s">
        <v>14</v>
      </c>
      <c r="G224" s="4">
        <v>4326885</v>
      </c>
      <c r="H224">
        <v>300734</v>
      </c>
      <c r="I224">
        <v>1870</v>
      </c>
      <c r="J224">
        <v>1496</v>
      </c>
      <c r="K224" t="s">
        <v>21</v>
      </c>
      <c r="L224" s="2">
        <f t="shared" si="3"/>
        <v>7.0281507366153712E-2</v>
      </c>
    </row>
    <row r="225" spans="1:13" x14ac:dyDescent="0.35">
      <c r="A225" t="s">
        <v>264</v>
      </c>
      <c r="B225" s="1">
        <v>44920</v>
      </c>
      <c r="C225" t="s">
        <v>26</v>
      </c>
      <c r="D225" t="s">
        <v>45</v>
      </c>
      <c r="E225" t="s">
        <v>40</v>
      </c>
      <c r="F225" t="s">
        <v>43</v>
      </c>
      <c r="G225" s="4">
        <v>4732360</v>
      </c>
      <c r="H225">
        <v>84552</v>
      </c>
      <c r="I225">
        <v>21664</v>
      </c>
      <c r="J225">
        <v>36363</v>
      </c>
      <c r="K225" t="s">
        <v>21</v>
      </c>
      <c r="L225" s="2">
        <f t="shared" si="3"/>
        <v>3.012851938567649E-2</v>
      </c>
    </row>
    <row r="226" spans="1:13" x14ac:dyDescent="0.35">
      <c r="A226" t="s">
        <v>265</v>
      </c>
      <c r="B226" s="1">
        <v>44990</v>
      </c>
      <c r="C226" t="s">
        <v>26</v>
      </c>
      <c r="D226" t="s">
        <v>38</v>
      </c>
      <c r="E226" t="s">
        <v>13</v>
      </c>
      <c r="F226" t="s">
        <v>36</v>
      </c>
      <c r="G226" s="4">
        <v>2510808</v>
      </c>
      <c r="H226">
        <v>348707</v>
      </c>
      <c r="I226">
        <v>17968</v>
      </c>
      <c r="J226">
        <v>46925</v>
      </c>
      <c r="K226" t="s">
        <v>15</v>
      </c>
      <c r="L226" s="2">
        <f t="shared" si="3"/>
        <v>0.16472784856508343</v>
      </c>
      <c r="M226" s="3"/>
    </row>
    <row r="227" spans="1:13" x14ac:dyDescent="0.35">
      <c r="A227" t="s">
        <v>266</v>
      </c>
      <c r="B227" s="1">
        <v>45166</v>
      </c>
      <c r="C227" t="s">
        <v>17</v>
      </c>
      <c r="D227" t="s">
        <v>18</v>
      </c>
      <c r="E227" t="s">
        <v>13</v>
      </c>
      <c r="F227" t="s">
        <v>59</v>
      </c>
      <c r="G227" s="4">
        <v>2710672</v>
      </c>
      <c r="H227">
        <v>252420</v>
      </c>
      <c r="I227">
        <v>23167</v>
      </c>
      <c r="J227">
        <v>5670</v>
      </c>
      <c r="K227" t="s">
        <v>28</v>
      </c>
      <c r="L227" s="2">
        <f t="shared" si="3"/>
        <v>0.10375914164458112</v>
      </c>
      <c r="M227" s="3"/>
    </row>
    <row r="228" spans="1:13" x14ac:dyDescent="0.35">
      <c r="A228" t="s">
        <v>267</v>
      </c>
      <c r="B228" s="1">
        <v>44756</v>
      </c>
      <c r="C228" t="s">
        <v>5041</v>
      </c>
      <c r="D228" t="s">
        <v>51</v>
      </c>
      <c r="E228" t="s">
        <v>19</v>
      </c>
      <c r="F228" t="s">
        <v>27</v>
      </c>
      <c r="G228" s="4">
        <v>4096796</v>
      </c>
      <c r="H228">
        <v>365062</v>
      </c>
      <c r="I228">
        <v>58371</v>
      </c>
      <c r="J228">
        <v>48138</v>
      </c>
      <c r="K228" t="s">
        <v>21</v>
      </c>
      <c r="L228" s="2">
        <f t="shared" si="3"/>
        <v>0.11510726919280335</v>
      </c>
      <c r="M228" s="3"/>
    </row>
    <row r="229" spans="1:13" x14ac:dyDescent="0.35">
      <c r="A229" t="s">
        <v>268</v>
      </c>
      <c r="B229" s="1">
        <v>45014</v>
      </c>
      <c r="C229" t="s">
        <v>26</v>
      </c>
      <c r="D229" t="s">
        <v>38</v>
      </c>
      <c r="E229" t="s">
        <v>40</v>
      </c>
      <c r="F229" t="s">
        <v>14</v>
      </c>
      <c r="G229" s="4">
        <v>940184</v>
      </c>
      <c r="H229">
        <v>131729</v>
      </c>
      <c r="I229">
        <v>1559</v>
      </c>
      <c r="J229">
        <v>12135</v>
      </c>
      <c r="K229" t="s">
        <v>28</v>
      </c>
      <c r="L229" s="2">
        <f t="shared" si="3"/>
        <v>0.15467504233213925</v>
      </c>
      <c r="M229" s="3"/>
    </row>
    <row r="230" spans="1:13" x14ac:dyDescent="0.35">
      <c r="A230" t="s">
        <v>269</v>
      </c>
      <c r="B230" s="1">
        <v>45054</v>
      </c>
      <c r="C230" t="s">
        <v>23</v>
      </c>
      <c r="D230" t="s">
        <v>48</v>
      </c>
      <c r="E230" t="s">
        <v>19</v>
      </c>
      <c r="F230" t="s">
        <v>59</v>
      </c>
      <c r="G230" s="4">
        <v>2184148</v>
      </c>
      <c r="H230">
        <v>326178</v>
      </c>
      <c r="I230">
        <v>46185</v>
      </c>
      <c r="J230">
        <v>1902</v>
      </c>
      <c r="K230" t="s">
        <v>15</v>
      </c>
      <c r="L230" s="2">
        <f t="shared" si="3"/>
        <v>0.17135514626298218</v>
      </c>
      <c r="M230" s="3"/>
    </row>
    <row r="231" spans="1:13" x14ac:dyDescent="0.35">
      <c r="A231" t="s">
        <v>270</v>
      </c>
      <c r="B231" s="1">
        <v>44773</v>
      </c>
      <c r="C231" t="s">
        <v>17</v>
      </c>
      <c r="D231" t="s">
        <v>12</v>
      </c>
      <c r="E231" t="s">
        <v>19</v>
      </c>
      <c r="F231" t="s">
        <v>27</v>
      </c>
      <c r="G231" s="4">
        <v>1498512</v>
      </c>
      <c r="H231">
        <v>205870</v>
      </c>
      <c r="I231">
        <v>16834</v>
      </c>
      <c r="J231">
        <v>34865</v>
      </c>
      <c r="K231" t="s">
        <v>21</v>
      </c>
      <c r="L231" s="2">
        <f t="shared" si="3"/>
        <v>0.17188317477604451</v>
      </c>
      <c r="M231" s="3"/>
    </row>
    <row r="232" spans="1:13" x14ac:dyDescent="0.35">
      <c r="A232" t="s">
        <v>271</v>
      </c>
      <c r="B232" s="1">
        <v>44698</v>
      </c>
      <c r="C232" t="s">
        <v>17</v>
      </c>
      <c r="D232" t="s">
        <v>30</v>
      </c>
      <c r="E232" t="s">
        <v>13</v>
      </c>
      <c r="F232" t="s">
        <v>43</v>
      </c>
      <c r="G232" s="4">
        <v>4300552</v>
      </c>
      <c r="H232">
        <v>428951</v>
      </c>
      <c r="I232">
        <v>18627</v>
      </c>
      <c r="J232">
        <v>12148</v>
      </c>
      <c r="K232" t="s">
        <v>28</v>
      </c>
      <c r="L232" s="2">
        <f t="shared" si="3"/>
        <v>0.10689930036888289</v>
      </c>
      <c r="M232" s="3"/>
    </row>
    <row r="233" spans="1:13" x14ac:dyDescent="0.35">
      <c r="A233" t="s">
        <v>272</v>
      </c>
      <c r="B233" s="1">
        <v>45276</v>
      </c>
      <c r="C233" t="s">
        <v>26</v>
      </c>
      <c r="D233" t="s">
        <v>12</v>
      </c>
      <c r="E233" t="s">
        <v>46</v>
      </c>
      <c r="F233" t="s">
        <v>36</v>
      </c>
      <c r="G233" s="4">
        <v>3267055</v>
      </c>
      <c r="H233">
        <v>133930</v>
      </c>
      <c r="I233">
        <v>81976</v>
      </c>
      <c r="J233">
        <v>22080</v>
      </c>
      <c r="K233" t="s">
        <v>28</v>
      </c>
      <c r="L233" s="2">
        <f t="shared" si="3"/>
        <v>7.2844197603040048E-2</v>
      </c>
    </row>
    <row r="234" spans="1:13" x14ac:dyDescent="0.35">
      <c r="A234" t="s">
        <v>273</v>
      </c>
      <c r="B234" s="1">
        <v>44628</v>
      </c>
      <c r="C234" t="s">
        <v>5041</v>
      </c>
      <c r="D234" t="s">
        <v>51</v>
      </c>
      <c r="E234" t="s">
        <v>31</v>
      </c>
      <c r="F234" t="s">
        <v>49</v>
      </c>
      <c r="G234" s="4">
        <v>2095875</v>
      </c>
      <c r="H234">
        <v>78244</v>
      </c>
      <c r="I234">
        <v>43598</v>
      </c>
      <c r="J234">
        <v>16006</v>
      </c>
      <c r="K234" t="s">
        <v>28</v>
      </c>
      <c r="L234" s="2">
        <f t="shared" si="3"/>
        <v>6.57710979900996E-2</v>
      </c>
    </row>
    <row r="235" spans="1:13" x14ac:dyDescent="0.35">
      <c r="A235" t="s">
        <v>274</v>
      </c>
      <c r="B235" s="1">
        <v>44753</v>
      </c>
      <c r="C235" t="s">
        <v>26</v>
      </c>
      <c r="D235" t="s">
        <v>18</v>
      </c>
      <c r="E235" t="s">
        <v>19</v>
      </c>
      <c r="F235" t="s">
        <v>59</v>
      </c>
      <c r="G235" s="4">
        <v>1465227</v>
      </c>
      <c r="H235">
        <v>158579</v>
      </c>
      <c r="I235">
        <v>8809</v>
      </c>
      <c r="J235">
        <v>33511</v>
      </c>
      <c r="K235" t="s">
        <v>15</v>
      </c>
      <c r="L235" s="2">
        <f t="shared" si="3"/>
        <v>0.13711117799494549</v>
      </c>
      <c r="M235" s="3"/>
    </row>
    <row r="236" spans="1:13" x14ac:dyDescent="0.35">
      <c r="A236" t="s">
        <v>275</v>
      </c>
      <c r="B236" s="1">
        <v>45224</v>
      </c>
      <c r="C236" t="s">
        <v>26</v>
      </c>
      <c r="D236" t="s">
        <v>48</v>
      </c>
      <c r="E236" t="s">
        <v>46</v>
      </c>
      <c r="F236" t="s">
        <v>36</v>
      </c>
      <c r="G236" s="4">
        <v>1715566</v>
      </c>
      <c r="H236">
        <v>326676</v>
      </c>
      <c r="I236">
        <v>69635</v>
      </c>
      <c r="J236">
        <v>19235</v>
      </c>
      <c r="K236" t="s">
        <v>28</v>
      </c>
      <c r="L236" s="2">
        <f t="shared" si="3"/>
        <v>0.24222093466529412</v>
      </c>
      <c r="M236" s="3"/>
    </row>
    <row r="237" spans="1:13" x14ac:dyDescent="0.35">
      <c r="A237" t="s">
        <v>276</v>
      </c>
      <c r="B237" s="1">
        <v>45154</v>
      </c>
      <c r="C237" t="s">
        <v>17</v>
      </c>
      <c r="D237" t="s">
        <v>51</v>
      </c>
      <c r="E237" t="s">
        <v>46</v>
      </c>
      <c r="F237" t="s">
        <v>24</v>
      </c>
      <c r="G237" s="4">
        <v>4708687</v>
      </c>
      <c r="H237">
        <v>133736</v>
      </c>
      <c r="I237">
        <v>49028</v>
      </c>
      <c r="J237">
        <v>3765</v>
      </c>
      <c r="K237" t="s">
        <v>21</v>
      </c>
      <c r="L237" s="2">
        <f t="shared" si="3"/>
        <v>3.9613803168484125E-2</v>
      </c>
      <c r="M237" s="3"/>
    </row>
    <row r="238" spans="1:13" x14ac:dyDescent="0.35">
      <c r="A238" t="s">
        <v>277</v>
      </c>
      <c r="B238" s="1">
        <v>44582</v>
      </c>
      <c r="C238" t="s">
        <v>26</v>
      </c>
      <c r="D238" t="s">
        <v>12</v>
      </c>
      <c r="E238" t="s">
        <v>35</v>
      </c>
      <c r="F238" t="s">
        <v>14</v>
      </c>
      <c r="G238" s="4">
        <v>1091635</v>
      </c>
      <c r="H238">
        <v>198291</v>
      </c>
      <c r="I238">
        <v>5604</v>
      </c>
      <c r="J238">
        <v>31314</v>
      </c>
      <c r="K238" t="s">
        <v>21</v>
      </c>
      <c r="L238" s="2">
        <f t="shared" si="3"/>
        <v>0.21546487608037485</v>
      </c>
      <c r="M238" s="3"/>
    </row>
    <row r="239" spans="1:13" x14ac:dyDescent="0.35">
      <c r="A239" t="s">
        <v>278</v>
      </c>
      <c r="B239" s="1">
        <v>44681</v>
      </c>
      <c r="C239" t="s">
        <v>5041</v>
      </c>
      <c r="D239" t="s">
        <v>30</v>
      </c>
      <c r="E239" t="s">
        <v>46</v>
      </c>
      <c r="F239" t="s">
        <v>14</v>
      </c>
      <c r="G239" s="4">
        <v>1111002</v>
      </c>
      <c r="H239">
        <v>266261</v>
      </c>
      <c r="I239">
        <v>22269</v>
      </c>
      <c r="J239">
        <v>39363</v>
      </c>
      <c r="K239" t="s">
        <v>28</v>
      </c>
      <c r="L239" s="2">
        <f t="shared" si="3"/>
        <v>0.29513268202937526</v>
      </c>
      <c r="M239" s="3"/>
    </row>
    <row r="240" spans="1:13" x14ac:dyDescent="0.35">
      <c r="A240" t="s">
        <v>279</v>
      </c>
      <c r="B240" s="1">
        <v>44911</v>
      </c>
      <c r="C240" t="s">
        <v>26</v>
      </c>
      <c r="D240" t="s">
        <v>34</v>
      </c>
      <c r="E240" t="s">
        <v>31</v>
      </c>
      <c r="F240" t="s">
        <v>36</v>
      </c>
      <c r="G240" s="4">
        <v>869375</v>
      </c>
      <c r="H240">
        <v>123390</v>
      </c>
      <c r="I240">
        <v>59716</v>
      </c>
      <c r="J240">
        <v>46989</v>
      </c>
      <c r="K240" t="s">
        <v>28</v>
      </c>
      <c r="L240" s="2">
        <f t="shared" si="3"/>
        <v>0.26466714593817398</v>
      </c>
    </row>
    <row r="241" spans="1:13" x14ac:dyDescent="0.35">
      <c r="A241" t="s">
        <v>280</v>
      </c>
      <c r="B241" s="1">
        <v>45290</v>
      </c>
      <c r="C241" t="s">
        <v>23</v>
      </c>
      <c r="D241" t="s">
        <v>38</v>
      </c>
      <c r="E241" t="s">
        <v>13</v>
      </c>
      <c r="F241" t="s">
        <v>36</v>
      </c>
      <c r="G241" s="4">
        <v>2551247</v>
      </c>
      <c r="H241">
        <v>384714</v>
      </c>
      <c r="I241">
        <v>36284</v>
      </c>
      <c r="J241">
        <v>18974</v>
      </c>
      <c r="K241" t="s">
        <v>15</v>
      </c>
      <c r="L241" s="2">
        <f t="shared" si="3"/>
        <v>0.17245370597202075</v>
      </c>
      <c r="M241" s="3"/>
    </row>
    <row r="242" spans="1:13" x14ac:dyDescent="0.35">
      <c r="A242" t="s">
        <v>281</v>
      </c>
      <c r="B242" s="1">
        <v>44863</v>
      </c>
      <c r="C242" t="s">
        <v>26</v>
      </c>
      <c r="D242" t="s">
        <v>48</v>
      </c>
      <c r="E242" t="s">
        <v>19</v>
      </c>
      <c r="F242" t="s">
        <v>20</v>
      </c>
      <c r="G242" s="4">
        <v>920528</v>
      </c>
      <c r="H242">
        <v>400658</v>
      </c>
      <c r="I242">
        <v>58158</v>
      </c>
      <c r="J242">
        <v>26810</v>
      </c>
      <c r="K242" t="s">
        <v>15</v>
      </c>
      <c r="L242" s="2">
        <f t="shared" si="3"/>
        <v>0.52755157909373751</v>
      </c>
      <c r="M242" s="3"/>
    </row>
    <row r="243" spans="1:13" x14ac:dyDescent="0.35">
      <c r="A243" t="s">
        <v>282</v>
      </c>
      <c r="B243" s="1">
        <v>44989</v>
      </c>
      <c r="C243" t="s">
        <v>26</v>
      </c>
      <c r="D243" t="s">
        <v>48</v>
      </c>
      <c r="E243" t="s">
        <v>19</v>
      </c>
      <c r="F243" t="s">
        <v>36</v>
      </c>
      <c r="G243" s="4">
        <v>2846948</v>
      </c>
      <c r="H243">
        <v>55585</v>
      </c>
      <c r="I243">
        <v>27235</v>
      </c>
      <c r="J243">
        <v>29699</v>
      </c>
      <c r="K243" t="s">
        <v>21</v>
      </c>
      <c r="L243" s="2">
        <f t="shared" si="3"/>
        <v>3.95226748082508E-2</v>
      </c>
    </row>
    <row r="244" spans="1:13" x14ac:dyDescent="0.35">
      <c r="A244" t="s">
        <v>283</v>
      </c>
      <c r="B244" s="1">
        <v>45255</v>
      </c>
      <c r="C244" t="s">
        <v>17</v>
      </c>
      <c r="D244" t="s">
        <v>58</v>
      </c>
      <c r="E244" t="s">
        <v>19</v>
      </c>
      <c r="F244" t="s">
        <v>14</v>
      </c>
      <c r="G244" s="4">
        <v>2801638</v>
      </c>
      <c r="H244">
        <v>111973</v>
      </c>
      <c r="I244">
        <v>60593</v>
      </c>
      <c r="J244">
        <v>35663</v>
      </c>
      <c r="K244" t="s">
        <v>21</v>
      </c>
      <c r="L244" s="2">
        <f t="shared" si="3"/>
        <v>7.4324020448037903E-2</v>
      </c>
    </row>
    <row r="245" spans="1:13" x14ac:dyDescent="0.35">
      <c r="A245" t="s">
        <v>284</v>
      </c>
      <c r="B245" s="1">
        <v>45154</v>
      </c>
      <c r="C245" t="s">
        <v>5041</v>
      </c>
      <c r="D245" t="s">
        <v>30</v>
      </c>
      <c r="E245" t="s">
        <v>13</v>
      </c>
      <c r="F245" t="s">
        <v>49</v>
      </c>
      <c r="G245" s="4">
        <v>1556267</v>
      </c>
      <c r="H245">
        <v>56055</v>
      </c>
      <c r="I245">
        <v>12612</v>
      </c>
      <c r="J245">
        <v>20474</v>
      </c>
      <c r="K245" t="s">
        <v>28</v>
      </c>
      <c r="L245" s="2">
        <f t="shared" si="3"/>
        <v>5.7278731734336077E-2</v>
      </c>
    </row>
    <row r="246" spans="1:13" x14ac:dyDescent="0.35">
      <c r="A246" t="s">
        <v>285</v>
      </c>
      <c r="B246" s="1">
        <v>45195</v>
      </c>
      <c r="C246" t="s">
        <v>5041</v>
      </c>
      <c r="D246" t="s">
        <v>48</v>
      </c>
      <c r="E246" t="s">
        <v>31</v>
      </c>
      <c r="F246" t="s">
        <v>24</v>
      </c>
      <c r="G246" s="4">
        <v>1828433</v>
      </c>
      <c r="H246">
        <v>126683</v>
      </c>
      <c r="I246">
        <v>82181</v>
      </c>
      <c r="J246">
        <v>48618</v>
      </c>
      <c r="K246" t="s">
        <v>28</v>
      </c>
      <c r="L246" s="2">
        <f t="shared" si="3"/>
        <v>0.14082112934955779</v>
      </c>
      <c r="M246" s="3"/>
    </row>
    <row r="247" spans="1:13" x14ac:dyDescent="0.35">
      <c r="A247" t="s">
        <v>286</v>
      </c>
      <c r="B247" s="1">
        <v>44646</v>
      </c>
      <c r="C247" t="s">
        <v>26</v>
      </c>
      <c r="D247" t="s">
        <v>30</v>
      </c>
      <c r="E247" t="s">
        <v>31</v>
      </c>
      <c r="F247" t="s">
        <v>14</v>
      </c>
      <c r="G247" s="4">
        <v>3988715</v>
      </c>
      <c r="H247">
        <v>211316</v>
      </c>
      <c r="I247">
        <v>4804</v>
      </c>
      <c r="J247">
        <v>33837</v>
      </c>
      <c r="K247" t="s">
        <v>21</v>
      </c>
      <c r="L247" s="2">
        <f t="shared" si="3"/>
        <v>6.2666046583924898E-2</v>
      </c>
    </row>
    <row r="248" spans="1:13" x14ac:dyDescent="0.35">
      <c r="A248" t="s">
        <v>287</v>
      </c>
      <c r="B248" s="1">
        <v>44835</v>
      </c>
      <c r="C248" t="s">
        <v>5041</v>
      </c>
      <c r="D248" t="s">
        <v>58</v>
      </c>
      <c r="E248" t="s">
        <v>13</v>
      </c>
      <c r="F248" t="s">
        <v>49</v>
      </c>
      <c r="G248" s="4">
        <v>3290858</v>
      </c>
      <c r="H248">
        <v>250085</v>
      </c>
      <c r="I248">
        <v>41283</v>
      </c>
      <c r="J248">
        <v>20251</v>
      </c>
      <c r="K248" t="s">
        <v>15</v>
      </c>
      <c r="L248" s="2">
        <f t="shared" si="3"/>
        <v>9.4692326438880078E-2</v>
      </c>
    </row>
    <row r="249" spans="1:13" x14ac:dyDescent="0.35">
      <c r="A249" t="s">
        <v>288</v>
      </c>
      <c r="B249" s="1">
        <v>44582</v>
      </c>
      <c r="C249" t="s">
        <v>26</v>
      </c>
      <c r="D249" t="s">
        <v>48</v>
      </c>
      <c r="E249" t="s">
        <v>35</v>
      </c>
      <c r="F249" t="s">
        <v>59</v>
      </c>
      <c r="G249" s="4">
        <v>3703315</v>
      </c>
      <c r="H249">
        <v>449350</v>
      </c>
      <c r="I249">
        <v>54600</v>
      </c>
      <c r="J249">
        <v>26510</v>
      </c>
      <c r="K249" t="s">
        <v>21</v>
      </c>
      <c r="L249" s="2">
        <f t="shared" si="3"/>
        <v>0.14323923295749888</v>
      </c>
      <c r="M249" s="3"/>
    </row>
    <row r="250" spans="1:13" x14ac:dyDescent="0.35">
      <c r="A250" t="s">
        <v>289</v>
      </c>
      <c r="B250" s="1">
        <v>44863</v>
      </c>
      <c r="C250" t="s">
        <v>5041</v>
      </c>
      <c r="D250" t="s">
        <v>18</v>
      </c>
      <c r="E250" t="s">
        <v>31</v>
      </c>
      <c r="F250" t="s">
        <v>49</v>
      </c>
      <c r="G250" s="4">
        <v>506215</v>
      </c>
      <c r="H250">
        <v>303740</v>
      </c>
      <c r="I250">
        <v>98918</v>
      </c>
      <c r="J250">
        <v>36904</v>
      </c>
      <c r="K250" t="s">
        <v>21</v>
      </c>
      <c r="L250" s="2">
        <f t="shared" si="3"/>
        <v>0.86833065002024834</v>
      </c>
      <c r="M250" s="3"/>
    </row>
    <row r="251" spans="1:13" x14ac:dyDescent="0.35">
      <c r="A251" t="s">
        <v>290</v>
      </c>
      <c r="B251" s="1">
        <v>44743</v>
      </c>
      <c r="C251" t="s">
        <v>26</v>
      </c>
      <c r="D251" t="s">
        <v>51</v>
      </c>
      <c r="E251" t="s">
        <v>31</v>
      </c>
      <c r="F251" t="s">
        <v>49</v>
      </c>
      <c r="G251" s="4">
        <v>762333</v>
      </c>
      <c r="H251">
        <v>406861</v>
      </c>
      <c r="I251">
        <v>79834</v>
      </c>
      <c r="J251">
        <v>13785</v>
      </c>
      <c r="K251" t="s">
        <v>21</v>
      </c>
      <c r="L251" s="2">
        <f t="shared" si="3"/>
        <v>0.65651099978618266</v>
      </c>
      <c r="M251" s="3"/>
    </row>
    <row r="252" spans="1:13" x14ac:dyDescent="0.35">
      <c r="A252" t="s">
        <v>291</v>
      </c>
      <c r="B252" s="1">
        <v>45049</v>
      </c>
      <c r="C252" t="s">
        <v>23</v>
      </c>
      <c r="D252" t="s">
        <v>30</v>
      </c>
      <c r="E252" t="s">
        <v>31</v>
      </c>
      <c r="F252" t="s">
        <v>24</v>
      </c>
      <c r="G252" s="4">
        <v>3252738</v>
      </c>
      <c r="H252">
        <v>420498</v>
      </c>
      <c r="I252">
        <v>5811</v>
      </c>
      <c r="J252">
        <v>2661</v>
      </c>
      <c r="K252" t="s">
        <v>15</v>
      </c>
      <c r="L252" s="2">
        <f t="shared" si="3"/>
        <v>0.13187966568472467</v>
      </c>
      <c r="M252" s="3"/>
    </row>
    <row r="253" spans="1:13" x14ac:dyDescent="0.35">
      <c r="A253" t="s">
        <v>292</v>
      </c>
      <c r="B253" s="1">
        <v>45237</v>
      </c>
      <c r="C253" t="s">
        <v>17</v>
      </c>
      <c r="D253" t="s">
        <v>58</v>
      </c>
      <c r="E253" t="s">
        <v>35</v>
      </c>
      <c r="F253" t="s">
        <v>43</v>
      </c>
      <c r="G253" s="4">
        <v>4080585</v>
      </c>
      <c r="H253">
        <v>203708</v>
      </c>
      <c r="I253">
        <v>22677</v>
      </c>
      <c r="J253">
        <v>23693</v>
      </c>
      <c r="K253" t="s">
        <v>21</v>
      </c>
      <c r="L253" s="2">
        <f t="shared" si="3"/>
        <v>6.128484028638051E-2</v>
      </c>
    </row>
    <row r="254" spans="1:13" x14ac:dyDescent="0.35">
      <c r="A254" t="s">
        <v>293</v>
      </c>
      <c r="B254" s="1">
        <v>45008</v>
      </c>
      <c r="C254" t="s">
        <v>5041</v>
      </c>
      <c r="D254" t="s">
        <v>34</v>
      </c>
      <c r="E254" t="s">
        <v>35</v>
      </c>
      <c r="F254" t="s">
        <v>43</v>
      </c>
      <c r="G254" s="4">
        <v>1450112</v>
      </c>
      <c r="H254">
        <v>409512</v>
      </c>
      <c r="I254">
        <v>91982</v>
      </c>
      <c r="J254">
        <v>9118</v>
      </c>
      <c r="K254" t="s">
        <v>21</v>
      </c>
      <c r="L254" s="2">
        <f t="shared" si="3"/>
        <v>0.35211900873863539</v>
      </c>
      <c r="M254" s="3"/>
    </row>
    <row r="255" spans="1:13" x14ac:dyDescent="0.35">
      <c r="A255" t="s">
        <v>294</v>
      </c>
      <c r="B255" s="1">
        <v>44626</v>
      </c>
      <c r="C255" t="s">
        <v>23</v>
      </c>
      <c r="D255" t="s">
        <v>38</v>
      </c>
      <c r="E255" t="s">
        <v>31</v>
      </c>
      <c r="F255" t="s">
        <v>14</v>
      </c>
      <c r="G255" s="4">
        <v>2512592</v>
      </c>
      <c r="H255">
        <v>418988</v>
      </c>
      <c r="I255">
        <v>4122</v>
      </c>
      <c r="J255">
        <v>18706</v>
      </c>
      <c r="K255" t="s">
        <v>28</v>
      </c>
      <c r="L255" s="2">
        <f t="shared" si="3"/>
        <v>0.17584072543413334</v>
      </c>
      <c r="M255" s="3"/>
    </row>
    <row r="256" spans="1:13" x14ac:dyDescent="0.35">
      <c r="A256" t="s">
        <v>295</v>
      </c>
      <c r="B256" s="1">
        <v>45236</v>
      </c>
      <c r="C256" t="s">
        <v>5041</v>
      </c>
      <c r="D256" t="s">
        <v>51</v>
      </c>
      <c r="E256" t="s">
        <v>13</v>
      </c>
      <c r="F256" t="s">
        <v>36</v>
      </c>
      <c r="G256" s="4">
        <v>3714148</v>
      </c>
      <c r="H256">
        <v>291659</v>
      </c>
      <c r="I256">
        <v>27722</v>
      </c>
      <c r="J256">
        <v>28024</v>
      </c>
      <c r="K256" t="s">
        <v>15</v>
      </c>
      <c r="L256" s="2">
        <f t="shared" si="3"/>
        <v>9.3535583396245917E-2</v>
      </c>
    </row>
    <row r="257" spans="1:13" x14ac:dyDescent="0.35">
      <c r="A257" t="s">
        <v>296</v>
      </c>
      <c r="B257" s="1">
        <v>44719</v>
      </c>
      <c r="C257" t="s">
        <v>23</v>
      </c>
      <c r="D257" t="s">
        <v>12</v>
      </c>
      <c r="E257" t="s">
        <v>35</v>
      </c>
      <c r="F257" t="s">
        <v>59</v>
      </c>
      <c r="G257" s="4">
        <v>2276898</v>
      </c>
      <c r="H257">
        <v>337038</v>
      </c>
      <c r="I257">
        <v>56049</v>
      </c>
      <c r="J257">
        <v>13735</v>
      </c>
      <c r="K257" t="s">
        <v>21</v>
      </c>
      <c r="L257" s="2">
        <f t="shared" si="3"/>
        <v>0.17867379215054868</v>
      </c>
      <c r="M257" s="3"/>
    </row>
    <row r="258" spans="1:13" x14ac:dyDescent="0.35">
      <c r="A258" t="s">
        <v>297</v>
      </c>
      <c r="B258" s="1">
        <v>45149</v>
      </c>
      <c r="C258" t="s">
        <v>26</v>
      </c>
      <c r="D258" t="s">
        <v>12</v>
      </c>
      <c r="E258" t="s">
        <v>19</v>
      </c>
      <c r="F258" t="s">
        <v>27</v>
      </c>
      <c r="G258" s="4">
        <v>342675</v>
      </c>
      <c r="H258">
        <v>493624</v>
      </c>
      <c r="I258">
        <v>4168</v>
      </c>
      <c r="J258">
        <v>35727</v>
      </c>
      <c r="K258" t="s">
        <v>28</v>
      </c>
      <c r="L258" s="2">
        <f t="shared" si="3"/>
        <v>1.5569241993142191</v>
      </c>
      <c r="M258" s="3"/>
    </row>
    <row r="259" spans="1:13" x14ac:dyDescent="0.35">
      <c r="A259" t="s">
        <v>298</v>
      </c>
      <c r="B259" s="1">
        <v>45262</v>
      </c>
      <c r="C259" t="s">
        <v>17</v>
      </c>
      <c r="D259" t="s">
        <v>51</v>
      </c>
      <c r="E259" t="s">
        <v>31</v>
      </c>
      <c r="F259" t="s">
        <v>27</v>
      </c>
      <c r="G259" s="4">
        <v>2787914</v>
      </c>
      <c r="H259">
        <v>198350</v>
      </c>
      <c r="I259">
        <v>96753</v>
      </c>
      <c r="J259">
        <v>45466</v>
      </c>
      <c r="K259" t="s">
        <v>21</v>
      </c>
      <c r="L259" s="2">
        <f t="shared" ref="L259:L322" si="4">((H259+I259+J259)/G259)</f>
        <v>0.12215907664296675</v>
      </c>
      <c r="M259" s="3"/>
    </row>
    <row r="260" spans="1:13" x14ac:dyDescent="0.35">
      <c r="A260" t="s">
        <v>299</v>
      </c>
      <c r="B260" s="1">
        <v>44967</v>
      </c>
      <c r="C260" t="s">
        <v>17</v>
      </c>
      <c r="D260" t="s">
        <v>34</v>
      </c>
      <c r="E260" t="s">
        <v>35</v>
      </c>
      <c r="F260" t="s">
        <v>59</v>
      </c>
      <c r="G260" s="4">
        <v>893271</v>
      </c>
      <c r="H260">
        <v>69359</v>
      </c>
      <c r="I260">
        <v>66059</v>
      </c>
      <c r="J260">
        <v>43386</v>
      </c>
      <c r="K260" t="s">
        <v>21</v>
      </c>
      <c r="L260" s="2">
        <f t="shared" si="4"/>
        <v>0.20016769826849859</v>
      </c>
      <c r="M260" s="3"/>
    </row>
    <row r="261" spans="1:13" x14ac:dyDescent="0.35">
      <c r="A261" t="s">
        <v>300</v>
      </c>
      <c r="B261" s="1">
        <v>44923</v>
      </c>
      <c r="C261" t="s">
        <v>26</v>
      </c>
      <c r="D261" t="s">
        <v>30</v>
      </c>
      <c r="E261" t="s">
        <v>31</v>
      </c>
      <c r="F261" t="s">
        <v>36</v>
      </c>
      <c r="G261" s="4">
        <v>2061951</v>
      </c>
      <c r="H261">
        <v>381908</v>
      </c>
      <c r="I261">
        <v>33698</v>
      </c>
      <c r="J261">
        <v>25476</v>
      </c>
      <c r="K261" t="s">
        <v>15</v>
      </c>
      <c r="L261" s="2">
        <f t="shared" si="4"/>
        <v>0.2139148796455396</v>
      </c>
      <c r="M261" s="3"/>
    </row>
    <row r="262" spans="1:13" x14ac:dyDescent="0.35">
      <c r="A262" t="s">
        <v>301</v>
      </c>
      <c r="B262" s="1">
        <v>44652</v>
      </c>
      <c r="C262" t="s">
        <v>23</v>
      </c>
      <c r="D262" t="s">
        <v>45</v>
      </c>
      <c r="E262" t="s">
        <v>46</v>
      </c>
      <c r="F262" t="s">
        <v>49</v>
      </c>
      <c r="G262" s="4">
        <v>3823345</v>
      </c>
      <c r="H262">
        <v>32222</v>
      </c>
      <c r="I262">
        <v>64447</v>
      </c>
      <c r="J262">
        <v>44453</v>
      </c>
      <c r="K262" t="s">
        <v>15</v>
      </c>
      <c r="L262" s="2">
        <f t="shared" si="4"/>
        <v>3.6910610996391903E-2</v>
      </c>
    </row>
    <row r="263" spans="1:13" x14ac:dyDescent="0.35">
      <c r="A263" t="s">
        <v>302</v>
      </c>
      <c r="B263" s="1">
        <v>44857</v>
      </c>
      <c r="C263" t="s">
        <v>23</v>
      </c>
      <c r="D263" t="s">
        <v>51</v>
      </c>
      <c r="E263" t="s">
        <v>40</v>
      </c>
      <c r="F263" t="s">
        <v>59</v>
      </c>
      <c r="G263" s="4">
        <v>4330038</v>
      </c>
      <c r="H263">
        <v>118835</v>
      </c>
      <c r="I263">
        <v>19134</v>
      </c>
      <c r="J263">
        <v>27781</v>
      </c>
      <c r="K263" t="s">
        <v>15</v>
      </c>
      <c r="L263" s="2">
        <f t="shared" si="4"/>
        <v>3.8279109790722389E-2</v>
      </c>
    </row>
    <row r="264" spans="1:13" x14ac:dyDescent="0.35">
      <c r="A264" t="s">
        <v>303</v>
      </c>
      <c r="B264" s="1">
        <v>44963</v>
      </c>
      <c r="C264" t="s">
        <v>26</v>
      </c>
      <c r="D264" t="s">
        <v>51</v>
      </c>
      <c r="E264" t="s">
        <v>13</v>
      </c>
      <c r="F264" t="s">
        <v>49</v>
      </c>
      <c r="G264" s="4">
        <v>2714016</v>
      </c>
      <c r="H264">
        <v>86422</v>
      </c>
      <c r="I264">
        <v>85827</v>
      </c>
      <c r="J264">
        <v>36320</v>
      </c>
      <c r="K264" t="s">
        <v>15</v>
      </c>
      <c r="L264" s="2">
        <f t="shared" si="4"/>
        <v>7.6848846874889465E-2</v>
      </c>
    </row>
    <row r="265" spans="1:13" x14ac:dyDescent="0.35">
      <c r="A265" t="s">
        <v>304</v>
      </c>
      <c r="B265" s="1">
        <v>44631</v>
      </c>
      <c r="C265" t="s">
        <v>17</v>
      </c>
      <c r="D265" t="s">
        <v>45</v>
      </c>
      <c r="E265" t="s">
        <v>35</v>
      </c>
      <c r="F265" t="s">
        <v>49</v>
      </c>
      <c r="G265" s="4">
        <v>4588770</v>
      </c>
      <c r="H265">
        <v>448601</v>
      </c>
      <c r="I265">
        <v>52948</v>
      </c>
      <c r="J265">
        <v>32818</v>
      </c>
      <c r="K265" t="s">
        <v>21</v>
      </c>
      <c r="L265" s="2">
        <f t="shared" si="4"/>
        <v>0.11645103154004233</v>
      </c>
      <c r="M265" s="3"/>
    </row>
    <row r="266" spans="1:13" x14ac:dyDescent="0.35">
      <c r="A266" t="s">
        <v>305</v>
      </c>
      <c r="B266" s="1">
        <v>44852</v>
      </c>
      <c r="C266" t="s">
        <v>17</v>
      </c>
      <c r="D266" t="s">
        <v>56</v>
      </c>
      <c r="E266" t="s">
        <v>13</v>
      </c>
      <c r="F266" t="s">
        <v>49</v>
      </c>
      <c r="G266" s="4">
        <v>485489</v>
      </c>
      <c r="H266">
        <v>265199</v>
      </c>
      <c r="I266">
        <v>14446</v>
      </c>
      <c r="J266">
        <v>34447</v>
      </c>
      <c r="K266" t="s">
        <v>28</v>
      </c>
      <c r="L266" s="2">
        <f t="shared" si="4"/>
        <v>0.64696007530551669</v>
      </c>
      <c r="M266" s="3"/>
    </row>
    <row r="267" spans="1:13" x14ac:dyDescent="0.35">
      <c r="A267" t="s">
        <v>306</v>
      </c>
      <c r="B267" s="1">
        <v>44596</v>
      </c>
      <c r="C267" t="s">
        <v>26</v>
      </c>
      <c r="D267" t="s">
        <v>18</v>
      </c>
      <c r="E267" t="s">
        <v>31</v>
      </c>
      <c r="F267" t="s">
        <v>14</v>
      </c>
      <c r="G267" s="4">
        <v>2688752</v>
      </c>
      <c r="H267">
        <v>472554</v>
      </c>
      <c r="I267">
        <v>2742</v>
      </c>
      <c r="J267">
        <v>14495</v>
      </c>
      <c r="K267" t="s">
        <v>28</v>
      </c>
      <c r="L267" s="2">
        <f t="shared" si="4"/>
        <v>0.18216295143620534</v>
      </c>
      <c r="M267" s="3"/>
    </row>
    <row r="268" spans="1:13" x14ac:dyDescent="0.35">
      <c r="A268" t="s">
        <v>307</v>
      </c>
      <c r="B268" s="1">
        <v>44932</v>
      </c>
      <c r="C268" t="s">
        <v>26</v>
      </c>
      <c r="D268" t="s">
        <v>34</v>
      </c>
      <c r="E268" t="s">
        <v>31</v>
      </c>
      <c r="F268" t="s">
        <v>24</v>
      </c>
      <c r="G268" s="4">
        <v>2417512</v>
      </c>
      <c r="H268">
        <v>154294</v>
      </c>
      <c r="I268">
        <v>98184</v>
      </c>
      <c r="J268">
        <v>18043</v>
      </c>
      <c r="K268" t="s">
        <v>21</v>
      </c>
      <c r="L268" s="2">
        <f t="shared" si="4"/>
        <v>0.11190058208604549</v>
      </c>
      <c r="M268" s="3"/>
    </row>
    <row r="269" spans="1:13" x14ac:dyDescent="0.35">
      <c r="A269" t="s">
        <v>308</v>
      </c>
      <c r="B269" s="1">
        <v>44942</v>
      </c>
      <c r="C269" t="s">
        <v>5041</v>
      </c>
      <c r="D269" t="s">
        <v>34</v>
      </c>
      <c r="E269" t="s">
        <v>35</v>
      </c>
      <c r="F269" t="s">
        <v>36</v>
      </c>
      <c r="G269" s="4">
        <v>1612356</v>
      </c>
      <c r="H269">
        <v>488560</v>
      </c>
      <c r="I269">
        <v>75088</v>
      </c>
      <c r="J269">
        <v>11999</v>
      </c>
      <c r="K269" t="s">
        <v>28</v>
      </c>
      <c r="L269" s="2">
        <f t="shared" si="4"/>
        <v>0.35702227051594065</v>
      </c>
      <c r="M269" s="3"/>
    </row>
    <row r="270" spans="1:13" x14ac:dyDescent="0.35">
      <c r="A270" t="s">
        <v>309</v>
      </c>
      <c r="B270" s="1">
        <v>44940</v>
      </c>
      <c r="C270" t="s">
        <v>17</v>
      </c>
      <c r="D270" t="s">
        <v>30</v>
      </c>
      <c r="E270" t="s">
        <v>19</v>
      </c>
      <c r="F270" t="s">
        <v>36</v>
      </c>
      <c r="G270" s="4">
        <v>242459</v>
      </c>
      <c r="H270">
        <v>366128</v>
      </c>
      <c r="I270">
        <v>20712</v>
      </c>
      <c r="J270">
        <v>22677</v>
      </c>
      <c r="K270" t="s">
        <v>21</v>
      </c>
      <c r="L270" s="2">
        <f t="shared" si="4"/>
        <v>1.6890154624080773</v>
      </c>
      <c r="M270" s="3"/>
    </row>
    <row r="271" spans="1:13" x14ac:dyDescent="0.35">
      <c r="A271" t="s">
        <v>310</v>
      </c>
      <c r="B271" s="1">
        <v>45044</v>
      </c>
      <c r="C271" t="s">
        <v>23</v>
      </c>
      <c r="D271" t="s">
        <v>30</v>
      </c>
      <c r="E271" t="s">
        <v>40</v>
      </c>
      <c r="F271" t="s">
        <v>14</v>
      </c>
      <c r="G271" s="4">
        <v>4041579</v>
      </c>
      <c r="H271">
        <v>326486</v>
      </c>
      <c r="I271">
        <v>69020</v>
      </c>
      <c r="J271">
        <v>47705</v>
      </c>
      <c r="K271" t="s">
        <v>15</v>
      </c>
      <c r="L271" s="2">
        <f t="shared" si="4"/>
        <v>0.10966283227421758</v>
      </c>
      <c r="M271" s="3"/>
    </row>
    <row r="272" spans="1:13" x14ac:dyDescent="0.35">
      <c r="A272" t="s">
        <v>311</v>
      </c>
      <c r="B272" s="1">
        <v>44682</v>
      </c>
      <c r="C272" t="s">
        <v>23</v>
      </c>
      <c r="D272" t="s">
        <v>30</v>
      </c>
      <c r="E272" t="s">
        <v>31</v>
      </c>
      <c r="F272" t="s">
        <v>49</v>
      </c>
      <c r="G272" s="4">
        <v>2214561</v>
      </c>
      <c r="H272">
        <v>156292</v>
      </c>
      <c r="I272">
        <v>18753</v>
      </c>
      <c r="J272">
        <v>3643</v>
      </c>
      <c r="K272" t="s">
        <v>21</v>
      </c>
      <c r="L272" s="2">
        <f t="shared" si="4"/>
        <v>8.0687775139181087E-2</v>
      </c>
    </row>
    <row r="273" spans="1:13" x14ac:dyDescent="0.35">
      <c r="A273" t="s">
        <v>312</v>
      </c>
      <c r="B273" s="1">
        <v>44944</v>
      </c>
      <c r="C273" t="s">
        <v>26</v>
      </c>
      <c r="D273" t="s">
        <v>30</v>
      </c>
      <c r="E273" t="s">
        <v>31</v>
      </c>
      <c r="F273" t="s">
        <v>14</v>
      </c>
      <c r="G273" s="4">
        <v>2524440</v>
      </c>
      <c r="H273">
        <v>262085</v>
      </c>
      <c r="I273">
        <v>98352</v>
      </c>
      <c r="J273">
        <v>37571</v>
      </c>
      <c r="K273" t="s">
        <v>15</v>
      </c>
      <c r="L273" s="2">
        <f t="shared" si="4"/>
        <v>0.15766189729207269</v>
      </c>
      <c r="M273" s="3"/>
    </row>
    <row r="274" spans="1:13" x14ac:dyDescent="0.35">
      <c r="A274" t="s">
        <v>313</v>
      </c>
      <c r="B274" s="1">
        <v>44627</v>
      </c>
      <c r="C274" t="s">
        <v>17</v>
      </c>
      <c r="D274" t="s">
        <v>48</v>
      </c>
      <c r="E274" t="s">
        <v>46</v>
      </c>
      <c r="F274" t="s">
        <v>49</v>
      </c>
      <c r="G274" s="4">
        <v>4675636</v>
      </c>
      <c r="H274">
        <v>328475</v>
      </c>
      <c r="I274">
        <v>4510</v>
      </c>
      <c r="J274">
        <v>45120</v>
      </c>
      <c r="K274" t="s">
        <v>28</v>
      </c>
      <c r="L274" s="2">
        <f t="shared" si="4"/>
        <v>8.0867073484762284E-2</v>
      </c>
    </row>
    <row r="275" spans="1:13" x14ac:dyDescent="0.35">
      <c r="A275" t="s">
        <v>314</v>
      </c>
      <c r="B275" s="1">
        <v>45250</v>
      </c>
      <c r="C275" t="s">
        <v>26</v>
      </c>
      <c r="D275" t="s">
        <v>56</v>
      </c>
      <c r="E275" t="s">
        <v>40</v>
      </c>
      <c r="F275" t="s">
        <v>14</v>
      </c>
      <c r="G275" s="4">
        <v>1093553</v>
      </c>
      <c r="H275">
        <v>43035</v>
      </c>
      <c r="I275">
        <v>52724</v>
      </c>
      <c r="J275">
        <v>29091</v>
      </c>
      <c r="K275" t="s">
        <v>28</v>
      </c>
      <c r="L275" s="2">
        <f t="shared" si="4"/>
        <v>0.11416913492075829</v>
      </c>
      <c r="M275" s="3"/>
    </row>
    <row r="276" spans="1:13" x14ac:dyDescent="0.35">
      <c r="A276" t="s">
        <v>315</v>
      </c>
      <c r="B276" s="1">
        <v>44959</v>
      </c>
      <c r="C276" t="s">
        <v>23</v>
      </c>
      <c r="D276" t="s">
        <v>45</v>
      </c>
      <c r="E276" t="s">
        <v>35</v>
      </c>
      <c r="F276" t="s">
        <v>27</v>
      </c>
      <c r="G276" s="4">
        <v>2860355</v>
      </c>
      <c r="H276">
        <v>157614</v>
      </c>
      <c r="I276">
        <v>70326</v>
      </c>
      <c r="J276">
        <v>47778</v>
      </c>
      <c r="K276" t="s">
        <v>21</v>
      </c>
      <c r="L276" s="2">
        <f t="shared" si="4"/>
        <v>9.6392930248168501E-2</v>
      </c>
    </row>
    <row r="277" spans="1:13" x14ac:dyDescent="0.35">
      <c r="A277" t="s">
        <v>316</v>
      </c>
      <c r="B277" s="1">
        <v>44967</v>
      </c>
      <c r="C277" t="s">
        <v>23</v>
      </c>
      <c r="D277" t="s">
        <v>51</v>
      </c>
      <c r="E277" t="s">
        <v>13</v>
      </c>
      <c r="F277" t="s">
        <v>59</v>
      </c>
      <c r="G277" s="4">
        <v>4643597</v>
      </c>
      <c r="H277">
        <v>200851</v>
      </c>
      <c r="I277">
        <v>87149</v>
      </c>
      <c r="J277">
        <v>35230</v>
      </c>
      <c r="K277" t="s">
        <v>28</v>
      </c>
      <c r="L277" s="2">
        <f t="shared" si="4"/>
        <v>6.9607676979720673E-2</v>
      </c>
    </row>
    <row r="278" spans="1:13" x14ac:dyDescent="0.35">
      <c r="A278" t="s">
        <v>317</v>
      </c>
      <c r="B278" s="1">
        <v>44947</v>
      </c>
      <c r="C278" t="s">
        <v>23</v>
      </c>
      <c r="D278" t="s">
        <v>12</v>
      </c>
      <c r="E278" t="s">
        <v>46</v>
      </c>
      <c r="F278" t="s">
        <v>24</v>
      </c>
      <c r="G278" s="4">
        <v>4889936</v>
      </c>
      <c r="H278">
        <v>142520</v>
      </c>
      <c r="I278">
        <v>56142</v>
      </c>
      <c r="J278">
        <v>26214</v>
      </c>
      <c r="K278" t="s">
        <v>15</v>
      </c>
      <c r="L278" s="2">
        <f t="shared" si="4"/>
        <v>4.5987513947012802E-2</v>
      </c>
    </row>
    <row r="279" spans="1:13" x14ac:dyDescent="0.35">
      <c r="A279" t="s">
        <v>318</v>
      </c>
      <c r="B279" s="1">
        <v>44585</v>
      </c>
      <c r="C279" t="s">
        <v>5041</v>
      </c>
      <c r="D279" t="s">
        <v>18</v>
      </c>
      <c r="E279" t="s">
        <v>46</v>
      </c>
      <c r="F279" t="s">
        <v>36</v>
      </c>
      <c r="G279" s="4">
        <v>1483481</v>
      </c>
      <c r="H279">
        <v>353517</v>
      </c>
      <c r="I279">
        <v>41615</v>
      </c>
      <c r="J279">
        <v>11414</v>
      </c>
      <c r="K279" t="s">
        <v>28</v>
      </c>
      <c r="L279" s="2">
        <f t="shared" si="4"/>
        <v>0.27404867335678718</v>
      </c>
      <c r="M279" s="3"/>
    </row>
    <row r="280" spans="1:13" x14ac:dyDescent="0.35">
      <c r="A280" t="s">
        <v>319</v>
      </c>
      <c r="B280" s="1">
        <v>44903</v>
      </c>
      <c r="C280" t="s">
        <v>17</v>
      </c>
      <c r="D280" t="s">
        <v>30</v>
      </c>
      <c r="E280" t="s">
        <v>35</v>
      </c>
      <c r="F280" t="s">
        <v>43</v>
      </c>
      <c r="G280" s="4">
        <v>734933</v>
      </c>
      <c r="H280">
        <v>421895</v>
      </c>
      <c r="I280">
        <v>50675</v>
      </c>
      <c r="J280">
        <v>12150</v>
      </c>
      <c r="K280" t="s">
        <v>21</v>
      </c>
      <c r="L280" s="2">
        <f t="shared" si="4"/>
        <v>0.65954311481454775</v>
      </c>
      <c r="M280" s="3"/>
    </row>
    <row r="281" spans="1:13" x14ac:dyDescent="0.35">
      <c r="A281" t="s">
        <v>320</v>
      </c>
      <c r="B281" s="1">
        <v>45100</v>
      </c>
      <c r="C281" t="s">
        <v>26</v>
      </c>
      <c r="D281" t="s">
        <v>58</v>
      </c>
      <c r="E281" t="s">
        <v>46</v>
      </c>
      <c r="F281" t="s">
        <v>36</v>
      </c>
      <c r="G281" s="4">
        <v>4485712</v>
      </c>
      <c r="H281">
        <v>464196</v>
      </c>
      <c r="I281">
        <v>67958</v>
      </c>
      <c r="J281">
        <v>45876</v>
      </c>
      <c r="K281" t="s">
        <v>15</v>
      </c>
      <c r="L281" s="2">
        <f t="shared" si="4"/>
        <v>0.12886025674407986</v>
      </c>
      <c r="M281" s="3"/>
    </row>
    <row r="282" spans="1:13" x14ac:dyDescent="0.35">
      <c r="A282" t="s">
        <v>321</v>
      </c>
      <c r="B282" s="1">
        <v>44946</v>
      </c>
      <c r="C282" t="s">
        <v>23</v>
      </c>
      <c r="D282" t="s">
        <v>34</v>
      </c>
      <c r="E282" t="s">
        <v>19</v>
      </c>
      <c r="F282" t="s">
        <v>14</v>
      </c>
      <c r="G282" s="4">
        <v>1165962</v>
      </c>
      <c r="H282">
        <v>105888</v>
      </c>
      <c r="I282">
        <v>48384</v>
      </c>
      <c r="J282">
        <v>47511</v>
      </c>
      <c r="K282" t="s">
        <v>15</v>
      </c>
      <c r="L282" s="2">
        <f t="shared" si="4"/>
        <v>0.17306138622013412</v>
      </c>
      <c r="M282" s="3"/>
    </row>
    <row r="283" spans="1:13" x14ac:dyDescent="0.35">
      <c r="A283" t="s">
        <v>322</v>
      </c>
      <c r="B283" s="1">
        <v>44576</v>
      </c>
      <c r="C283" t="s">
        <v>23</v>
      </c>
      <c r="D283" t="s">
        <v>38</v>
      </c>
      <c r="E283" t="s">
        <v>35</v>
      </c>
      <c r="F283" t="s">
        <v>20</v>
      </c>
      <c r="G283" s="4">
        <v>791211</v>
      </c>
      <c r="H283">
        <v>251591</v>
      </c>
      <c r="I283">
        <v>9900</v>
      </c>
      <c r="J283">
        <v>36509</v>
      </c>
      <c r="K283" t="s">
        <v>15</v>
      </c>
      <c r="L283" s="2">
        <f t="shared" si="4"/>
        <v>0.37663783744159268</v>
      </c>
      <c r="M283" s="3"/>
    </row>
    <row r="284" spans="1:13" x14ac:dyDescent="0.35">
      <c r="A284" t="s">
        <v>323</v>
      </c>
      <c r="B284" s="1">
        <v>45217</v>
      </c>
      <c r="C284" t="s">
        <v>26</v>
      </c>
      <c r="D284" t="s">
        <v>30</v>
      </c>
      <c r="E284" t="s">
        <v>31</v>
      </c>
      <c r="F284" t="s">
        <v>14</v>
      </c>
      <c r="G284" s="4">
        <v>755921</v>
      </c>
      <c r="H284">
        <v>275570</v>
      </c>
      <c r="I284">
        <v>36739</v>
      </c>
      <c r="J284">
        <v>37643</v>
      </c>
      <c r="K284" t="s">
        <v>15</v>
      </c>
      <c r="L284" s="2">
        <f t="shared" si="4"/>
        <v>0.46294784772482839</v>
      </c>
      <c r="M284" s="3"/>
    </row>
    <row r="285" spans="1:13" x14ac:dyDescent="0.35">
      <c r="A285" t="s">
        <v>324</v>
      </c>
      <c r="B285" s="1">
        <v>44870</v>
      </c>
      <c r="C285" t="s">
        <v>17</v>
      </c>
      <c r="D285" t="s">
        <v>51</v>
      </c>
      <c r="E285" t="s">
        <v>35</v>
      </c>
      <c r="F285" t="s">
        <v>20</v>
      </c>
      <c r="G285" s="4">
        <v>1966067</v>
      </c>
      <c r="H285">
        <v>136472</v>
      </c>
      <c r="I285">
        <v>63614</v>
      </c>
      <c r="J285">
        <v>18304</v>
      </c>
      <c r="K285" t="s">
        <v>21</v>
      </c>
      <c r="L285" s="2">
        <f t="shared" si="4"/>
        <v>0.11107963258627504</v>
      </c>
      <c r="M285" s="3"/>
    </row>
    <row r="286" spans="1:13" x14ac:dyDescent="0.35">
      <c r="A286" t="s">
        <v>325</v>
      </c>
      <c r="B286" s="1">
        <v>45221</v>
      </c>
      <c r="C286" t="s">
        <v>23</v>
      </c>
      <c r="D286" t="s">
        <v>58</v>
      </c>
      <c r="E286" t="s">
        <v>35</v>
      </c>
      <c r="F286" t="s">
        <v>43</v>
      </c>
      <c r="G286" s="4">
        <v>3275624</v>
      </c>
      <c r="H286">
        <v>455318</v>
      </c>
      <c r="I286">
        <v>72364</v>
      </c>
      <c r="J286">
        <v>39134</v>
      </c>
      <c r="K286" t="s">
        <v>21</v>
      </c>
      <c r="L286" s="2">
        <f t="shared" si="4"/>
        <v>0.17304061760446254</v>
      </c>
      <c r="M286" s="3"/>
    </row>
    <row r="287" spans="1:13" x14ac:dyDescent="0.35">
      <c r="A287" t="s">
        <v>326</v>
      </c>
      <c r="B287" s="1">
        <v>44612</v>
      </c>
      <c r="C287" t="s">
        <v>23</v>
      </c>
      <c r="D287" t="s">
        <v>34</v>
      </c>
      <c r="E287" t="s">
        <v>40</v>
      </c>
      <c r="F287" t="s">
        <v>20</v>
      </c>
      <c r="G287" s="4">
        <v>4914869</v>
      </c>
      <c r="H287">
        <v>200375</v>
      </c>
      <c r="I287">
        <v>2393</v>
      </c>
      <c r="J287">
        <v>37178</v>
      </c>
      <c r="K287" t="s">
        <v>21</v>
      </c>
      <c r="L287" s="2">
        <f t="shared" si="4"/>
        <v>4.8820426343001204E-2</v>
      </c>
      <c r="M287" s="3"/>
    </row>
    <row r="288" spans="1:13" x14ac:dyDescent="0.35">
      <c r="A288" t="s">
        <v>327</v>
      </c>
      <c r="B288" s="1">
        <v>45089</v>
      </c>
      <c r="C288" t="s">
        <v>23</v>
      </c>
      <c r="D288" t="s">
        <v>45</v>
      </c>
      <c r="E288" t="s">
        <v>35</v>
      </c>
      <c r="F288" t="s">
        <v>36</v>
      </c>
      <c r="G288" s="4">
        <v>694970</v>
      </c>
      <c r="H288">
        <v>180020</v>
      </c>
      <c r="I288">
        <v>88660</v>
      </c>
      <c r="J288">
        <v>5645</v>
      </c>
      <c r="K288" t="s">
        <v>15</v>
      </c>
      <c r="L288" s="2">
        <f t="shared" si="4"/>
        <v>0.3947292688893046</v>
      </c>
      <c r="M288" s="3"/>
    </row>
    <row r="289" spans="1:13" x14ac:dyDescent="0.35">
      <c r="A289" t="s">
        <v>328</v>
      </c>
      <c r="B289" s="1">
        <v>45108</v>
      </c>
      <c r="C289" t="s">
        <v>26</v>
      </c>
      <c r="D289" t="s">
        <v>34</v>
      </c>
      <c r="E289" t="s">
        <v>35</v>
      </c>
      <c r="F289" t="s">
        <v>27</v>
      </c>
      <c r="G289" s="4">
        <v>2507996</v>
      </c>
      <c r="H289">
        <v>317525</v>
      </c>
      <c r="I289">
        <v>50404</v>
      </c>
      <c r="J289">
        <v>25462</v>
      </c>
      <c r="K289" t="s">
        <v>15</v>
      </c>
      <c r="L289" s="2">
        <f t="shared" si="4"/>
        <v>0.15685471587673983</v>
      </c>
      <c r="M289" s="3"/>
    </row>
    <row r="290" spans="1:13" x14ac:dyDescent="0.35">
      <c r="A290" t="s">
        <v>329</v>
      </c>
      <c r="B290" s="1">
        <v>44760</v>
      </c>
      <c r="C290" t="s">
        <v>23</v>
      </c>
      <c r="D290" t="s">
        <v>30</v>
      </c>
      <c r="E290" t="s">
        <v>46</v>
      </c>
      <c r="F290" t="s">
        <v>59</v>
      </c>
      <c r="G290" s="4">
        <v>2122512</v>
      </c>
      <c r="H290">
        <v>277831</v>
      </c>
      <c r="I290">
        <v>95870</v>
      </c>
      <c r="J290">
        <v>1487</v>
      </c>
      <c r="K290" t="s">
        <v>15</v>
      </c>
      <c r="L290" s="2">
        <f t="shared" si="4"/>
        <v>0.17676602063969485</v>
      </c>
      <c r="M290" s="3"/>
    </row>
    <row r="291" spans="1:13" x14ac:dyDescent="0.35">
      <c r="A291" t="s">
        <v>330</v>
      </c>
      <c r="B291" s="1">
        <v>44696</v>
      </c>
      <c r="C291" t="s">
        <v>23</v>
      </c>
      <c r="D291" t="s">
        <v>30</v>
      </c>
      <c r="E291" t="s">
        <v>46</v>
      </c>
      <c r="F291" t="s">
        <v>59</v>
      </c>
      <c r="G291" s="4">
        <v>4445772</v>
      </c>
      <c r="H291">
        <v>159466</v>
      </c>
      <c r="I291">
        <v>75212</v>
      </c>
      <c r="J291">
        <v>24528</v>
      </c>
      <c r="K291" t="s">
        <v>28</v>
      </c>
      <c r="L291" s="2">
        <f t="shared" si="4"/>
        <v>5.8303934614730581E-2</v>
      </c>
    </row>
    <row r="292" spans="1:13" x14ac:dyDescent="0.35">
      <c r="A292" t="s">
        <v>331</v>
      </c>
      <c r="B292" s="1">
        <v>45235</v>
      </c>
      <c r="C292" t="s">
        <v>17</v>
      </c>
      <c r="D292" t="s">
        <v>18</v>
      </c>
      <c r="E292" t="s">
        <v>13</v>
      </c>
      <c r="F292" t="s">
        <v>14</v>
      </c>
      <c r="G292" s="4">
        <v>495496</v>
      </c>
      <c r="H292">
        <v>300566</v>
      </c>
      <c r="I292">
        <v>97031</v>
      </c>
      <c r="J292">
        <v>48197</v>
      </c>
      <c r="K292" t="s">
        <v>28</v>
      </c>
      <c r="L292" s="2">
        <f t="shared" si="4"/>
        <v>0.8996924294040719</v>
      </c>
      <c r="M292" s="3"/>
    </row>
    <row r="293" spans="1:13" x14ac:dyDescent="0.35">
      <c r="A293" t="s">
        <v>332</v>
      </c>
      <c r="B293" s="1">
        <v>45041</v>
      </c>
      <c r="C293" t="s">
        <v>5041</v>
      </c>
      <c r="D293" t="s">
        <v>12</v>
      </c>
      <c r="E293" t="s">
        <v>31</v>
      </c>
      <c r="F293" t="s">
        <v>43</v>
      </c>
      <c r="G293" s="4">
        <v>1035819</v>
      </c>
      <c r="H293">
        <v>94853</v>
      </c>
      <c r="I293">
        <v>68842</v>
      </c>
      <c r="J293">
        <v>31836</v>
      </c>
      <c r="K293" t="s">
        <v>28</v>
      </c>
      <c r="L293" s="2">
        <f t="shared" si="4"/>
        <v>0.18876946648014759</v>
      </c>
      <c r="M293" s="3"/>
    </row>
    <row r="294" spans="1:13" x14ac:dyDescent="0.35">
      <c r="A294" t="s">
        <v>333</v>
      </c>
      <c r="B294" s="1">
        <v>44717</v>
      </c>
      <c r="C294" t="s">
        <v>23</v>
      </c>
      <c r="D294" t="s">
        <v>34</v>
      </c>
      <c r="E294" t="s">
        <v>35</v>
      </c>
      <c r="F294" t="s">
        <v>59</v>
      </c>
      <c r="G294" s="4">
        <v>424447</v>
      </c>
      <c r="H294">
        <v>50456</v>
      </c>
      <c r="I294">
        <v>76836</v>
      </c>
      <c r="J294">
        <v>13951</v>
      </c>
      <c r="K294" t="s">
        <v>15</v>
      </c>
      <c r="L294" s="2">
        <f t="shared" si="4"/>
        <v>0.33276946238281813</v>
      </c>
      <c r="M294" s="3"/>
    </row>
    <row r="295" spans="1:13" x14ac:dyDescent="0.35">
      <c r="A295" t="s">
        <v>334</v>
      </c>
      <c r="B295" s="1">
        <v>44835</v>
      </c>
      <c r="C295" t="s">
        <v>5041</v>
      </c>
      <c r="D295" t="s">
        <v>38</v>
      </c>
      <c r="E295" t="s">
        <v>19</v>
      </c>
      <c r="F295" t="s">
        <v>43</v>
      </c>
      <c r="G295" s="4">
        <v>3949831</v>
      </c>
      <c r="H295">
        <v>495150</v>
      </c>
      <c r="I295">
        <v>7915</v>
      </c>
      <c r="J295">
        <v>2858</v>
      </c>
      <c r="K295" t="s">
        <v>15</v>
      </c>
      <c r="L295" s="2">
        <f t="shared" si="4"/>
        <v>0.12808725234066975</v>
      </c>
      <c r="M295" s="3"/>
    </row>
    <row r="296" spans="1:13" x14ac:dyDescent="0.35">
      <c r="A296" t="s">
        <v>335</v>
      </c>
      <c r="B296" s="1">
        <v>44930</v>
      </c>
      <c r="C296" t="s">
        <v>17</v>
      </c>
      <c r="D296" t="s">
        <v>56</v>
      </c>
      <c r="E296" t="s">
        <v>46</v>
      </c>
      <c r="F296" t="s">
        <v>49</v>
      </c>
      <c r="G296" s="4">
        <v>70424</v>
      </c>
      <c r="H296">
        <v>392371</v>
      </c>
      <c r="I296">
        <v>44740</v>
      </c>
      <c r="J296">
        <v>10705</v>
      </c>
      <c r="K296" t="s">
        <v>28</v>
      </c>
      <c r="L296" s="2">
        <f t="shared" si="4"/>
        <v>6.3588549358173347</v>
      </c>
      <c r="M296" s="3"/>
    </row>
    <row r="297" spans="1:13" x14ac:dyDescent="0.35">
      <c r="A297" t="s">
        <v>336</v>
      </c>
      <c r="B297" s="1">
        <v>44575</v>
      </c>
      <c r="C297" t="s">
        <v>5041</v>
      </c>
      <c r="D297" t="s">
        <v>51</v>
      </c>
      <c r="E297" t="s">
        <v>40</v>
      </c>
      <c r="F297" t="s">
        <v>20</v>
      </c>
      <c r="G297" s="4">
        <v>4820393</v>
      </c>
      <c r="H297">
        <v>44861</v>
      </c>
      <c r="I297">
        <v>86973</v>
      </c>
      <c r="J297">
        <v>46410</v>
      </c>
      <c r="K297" t="s">
        <v>21</v>
      </c>
      <c r="L297" s="2">
        <f t="shared" si="4"/>
        <v>3.6977068052335152E-2</v>
      </c>
    </row>
    <row r="298" spans="1:13" x14ac:dyDescent="0.35">
      <c r="A298" t="s">
        <v>337</v>
      </c>
      <c r="B298" s="1">
        <v>45279</v>
      </c>
      <c r="C298" t="s">
        <v>5041</v>
      </c>
      <c r="D298" t="s">
        <v>58</v>
      </c>
      <c r="E298" t="s">
        <v>46</v>
      </c>
      <c r="F298" t="s">
        <v>49</v>
      </c>
      <c r="G298" s="4">
        <v>864256</v>
      </c>
      <c r="H298">
        <v>437954</v>
      </c>
      <c r="I298">
        <v>60063</v>
      </c>
      <c r="J298">
        <v>46333</v>
      </c>
      <c r="K298" t="s">
        <v>15</v>
      </c>
      <c r="L298" s="2">
        <f t="shared" si="4"/>
        <v>0.62984810056279616</v>
      </c>
      <c r="M298" s="3"/>
    </row>
    <row r="299" spans="1:13" x14ac:dyDescent="0.35">
      <c r="A299" t="s">
        <v>338</v>
      </c>
      <c r="B299" s="1">
        <v>45112</v>
      </c>
      <c r="C299" t="s">
        <v>17</v>
      </c>
      <c r="D299" t="s">
        <v>34</v>
      </c>
      <c r="E299" t="s">
        <v>46</v>
      </c>
      <c r="F299" t="s">
        <v>43</v>
      </c>
      <c r="G299" s="4">
        <v>1853392</v>
      </c>
      <c r="H299">
        <v>232747</v>
      </c>
      <c r="I299">
        <v>87334</v>
      </c>
      <c r="J299">
        <v>27858</v>
      </c>
      <c r="K299" t="s">
        <v>21</v>
      </c>
      <c r="L299" s="2">
        <f t="shared" si="4"/>
        <v>0.18773092794184931</v>
      </c>
      <c r="M299" s="3"/>
    </row>
    <row r="300" spans="1:13" x14ac:dyDescent="0.35">
      <c r="A300" t="s">
        <v>339</v>
      </c>
      <c r="B300" s="1">
        <v>44756</v>
      </c>
      <c r="C300" t="s">
        <v>23</v>
      </c>
      <c r="D300" t="s">
        <v>12</v>
      </c>
      <c r="E300" t="s">
        <v>40</v>
      </c>
      <c r="F300" t="s">
        <v>43</v>
      </c>
      <c r="G300" s="4">
        <v>4700334</v>
      </c>
      <c r="H300">
        <v>65555</v>
      </c>
      <c r="I300">
        <v>32126</v>
      </c>
      <c r="J300">
        <v>13215</v>
      </c>
      <c r="K300" t="s">
        <v>15</v>
      </c>
      <c r="L300" s="2">
        <f t="shared" si="4"/>
        <v>2.3593216992664777E-2</v>
      </c>
      <c r="M300" s="3"/>
    </row>
    <row r="301" spans="1:13" x14ac:dyDescent="0.35">
      <c r="A301" t="s">
        <v>340</v>
      </c>
      <c r="B301" s="1">
        <v>45199</v>
      </c>
      <c r="C301" t="s">
        <v>5041</v>
      </c>
      <c r="D301" t="s">
        <v>18</v>
      </c>
      <c r="E301" t="s">
        <v>13</v>
      </c>
      <c r="F301" t="s">
        <v>24</v>
      </c>
      <c r="G301" s="4">
        <v>4412697</v>
      </c>
      <c r="H301">
        <v>108323</v>
      </c>
      <c r="I301">
        <v>25130</v>
      </c>
      <c r="J301">
        <v>6295</v>
      </c>
      <c r="K301" t="s">
        <v>15</v>
      </c>
      <c r="L301" s="2">
        <f t="shared" si="4"/>
        <v>3.1669520930170371E-2</v>
      </c>
    </row>
    <row r="302" spans="1:13" x14ac:dyDescent="0.35">
      <c r="A302" t="s">
        <v>341</v>
      </c>
      <c r="B302" s="1">
        <v>44803</v>
      </c>
      <c r="C302" t="s">
        <v>17</v>
      </c>
      <c r="D302" t="s">
        <v>18</v>
      </c>
      <c r="E302" t="s">
        <v>40</v>
      </c>
      <c r="F302" t="s">
        <v>24</v>
      </c>
      <c r="G302" s="4">
        <v>340950</v>
      </c>
      <c r="H302">
        <v>127995</v>
      </c>
      <c r="I302">
        <v>30856</v>
      </c>
      <c r="J302">
        <v>14353</v>
      </c>
      <c r="K302" t="s">
        <v>15</v>
      </c>
      <c r="L302" s="2">
        <f t="shared" si="4"/>
        <v>0.50800410617392577</v>
      </c>
      <c r="M302" s="3"/>
    </row>
    <row r="303" spans="1:13" x14ac:dyDescent="0.35">
      <c r="A303" t="s">
        <v>342</v>
      </c>
      <c r="B303" s="1">
        <v>44995</v>
      </c>
      <c r="C303" t="s">
        <v>5041</v>
      </c>
      <c r="D303" t="s">
        <v>56</v>
      </c>
      <c r="E303" t="s">
        <v>35</v>
      </c>
      <c r="F303" t="s">
        <v>36</v>
      </c>
      <c r="G303" s="4">
        <v>3763770</v>
      </c>
      <c r="H303">
        <v>75074</v>
      </c>
      <c r="I303">
        <v>87283</v>
      </c>
      <c r="J303">
        <v>26590</v>
      </c>
      <c r="K303" t="s">
        <v>21</v>
      </c>
      <c r="L303" s="2">
        <f t="shared" si="4"/>
        <v>5.0201526660768325E-2</v>
      </c>
      <c r="M303" s="3"/>
    </row>
    <row r="304" spans="1:13" x14ac:dyDescent="0.35">
      <c r="A304" t="s">
        <v>343</v>
      </c>
      <c r="B304" s="1">
        <v>45106</v>
      </c>
      <c r="C304" t="s">
        <v>23</v>
      </c>
      <c r="D304" t="s">
        <v>30</v>
      </c>
      <c r="E304" t="s">
        <v>35</v>
      </c>
      <c r="F304" t="s">
        <v>36</v>
      </c>
      <c r="G304" s="4">
        <v>394485</v>
      </c>
      <c r="H304">
        <v>373829</v>
      </c>
      <c r="I304">
        <v>36151</v>
      </c>
      <c r="J304">
        <v>12167</v>
      </c>
      <c r="K304" t="s">
        <v>28</v>
      </c>
      <c r="L304" s="2">
        <f t="shared" si="4"/>
        <v>1.0701218043778598</v>
      </c>
      <c r="M304" s="3"/>
    </row>
    <row r="305" spans="1:13" x14ac:dyDescent="0.35">
      <c r="A305" t="s">
        <v>344</v>
      </c>
      <c r="B305" s="1">
        <v>45176</v>
      </c>
      <c r="C305" t="s">
        <v>23</v>
      </c>
      <c r="D305" t="s">
        <v>48</v>
      </c>
      <c r="E305" t="s">
        <v>40</v>
      </c>
      <c r="F305" t="s">
        <v>27</v>
      </c>
      <c r="G305" s="4">
        <v>4250412</v>
      </c>
      <c r="H305">
        <v>138828</v>
      </c>
      <c r="I305">
        <v>47483</v>
      </c>
      <c r="J305">
        <v>35614</v>
      </c>
      <c r="K305" t="s">
        <v>15</v>
      </c>
      <c r="L305" s="2">
        <f t="shared" si="4"/>
        <v>5.221258550935768E-2</v>
      </c>
    </row>
    <row r="306" spans="1:13" x14ac:dyDescent="0.35">
      <c r="A306" t="s">
        <v>345</v>
      </c>
      <c r="B306" s="1">
        <v>44628</v>
      </c>
      <c r="C306" t="s">
        <v>23</v>
      </c>
      <c r="D306" t="s">
        <v>56</v>
      </c>
      <c r="E306" t="s">
        <v>46</v>
      </c>
      <c r="F306" t="s">
        <v>14</v>
      </c>
      <c r="G306" s="4">
        <v>1722013</v>
      </c>
      <c r="H306">
        <v>357734</v>
      </c>
      <c r="I306">
        <v>70729</v>
      </c>
      <c r="J306">
        <v>37238</v>
      </c>
      <c r="K306" t="s">
        <v>15</v>
      </c>
      <c r="L306" s="2">
        <f t="shared" si="4"/>
        <v>0.27043988634232147</v>
      </c>
      <c r="M306" s="3"/>
    </row>
    <row r="307" spans="1:13" x14ac:dyDescent="0.35">
      <c r="A307" t="s">
        <v>346</v>
      </c>
      <c r="B307" s="1">
        <v>44952</v>
      </c>
      <c r="C307" t="s">
        <v>23</v>
      </c>
      <c r="D307" t="s">
        <v>34</v>
      </c>
      <c r="E307" t="s">
        <v>13</v>
      </c>
      <c r="F307" t="s">
        <v>24</v>
      </c>
      <c r="G307" s="4">
        <v>1359747</v>
      </c>
      <c r="H307">
        <v>471796</v>
      </c>
      <c r="I307">
        <v>85070</v>
      </c>
      <c r="J307">
        <v>14073</v>
      </c>
      <c r="K307" t="s">
        <v>15</v>
      </c>
      <c r="L307" s="2">
        <f t="shared" si="4"/>
        <v>0.41988619941797994</v>
      </c>
      <c r="M307" s="3"/>
    </row>
    <row r="308" spans="1:13" x14ac:dyDescent="0.35">
      <c r="A308" t="s">
        <v>347</v>
      </c>
      <c r="B308" s="1">
        <v>45224</v>
      </c>
      <c r="C308" t="s">
        <v>26</v>
      </c>
      <c r="D308" t="s">
        <v>34</v>
      </c>
      <c r="E308" t="s">
        <v>35</v>
      </c>
      <c r="F308" t="s">
        <v>43</v>
      </c>
      <c r="G308" s="4">
        <v>3205182</v>
      </c>
      <c r="H308">
        <v>109645</v>
      </c>
      <c r="I308">
        <v>57308</v>
      </c>
      <c r="J308">
        <v>13223</v>
      </c>
      <c r="K308" t="s">
        <v>21</v>
      </c>
      <c r="L308" s="2">
        <f t="shared" si="4"/>
        <v>5.6213968504752618E-2</v>
      </c>
    </row>
    <row r="309" spans="1:13" x14ac:dyDescent="0.35">
      <c r="A309" t="s">
        <v>348</v>
      </c>
      <c r="B309" s="1">
        <v>44817</v>
      </c>
      <c r="C309" t="s">
        <v>17</v>
      </c>
      <c r="D309" t="s">
        <v>18</v>
      </c>
      <c r="E309" t="s">
        <v>13</v>
      </c>
      <c r="F309" t="s">
        <v>20</v>
      </c>
      <c r="G309" s="4">
        <v>1333000</v>
      </c>
      <c r="H309">
        <v>426321</v>
      </c>
      <c r="I309">
        <v>26174</v>
      </c>
      <c r="J309">
        <v>27048</v>
      </c>
      <c r="K309" t="s">
        <v>21</v>
      </c>
      <c r="L309" s="2">
        <f t="shared" si="4"/>
        <v>0.35974718679669915</v>
      </c>
      <c r="M309" s="3"/>
    </row>
    <row r="310" spans="1:13" x14ac:dyDescent="0.35">
      <c r="A310" t="s">
        <v>349</v>
      </c>
      <c r="B310" s="1">
        <v>45263</v>
      </c>
      <c r="C310" t="s">
        <v>17</v>
      </c>
      <c r="D310" t="s">
        <v>12</v>
      </c>
      <c r="E310" t="s">
        <v>31</v>
      </c>
      <c r="F310" t="s">
        <v>14</v>
      </c>
      <c r="G310" s="4">
        <v>543708</v>
      </c>
      <c r="H310">
        <v>19494</v>
      </c>
      <c r="I310">
        <v>13359</v>
      </c>
      <c r="J310">
        <v>8753</v>
      </c>
      <c r="K310" t="s">
        <v>28</v>
      </c>
      <c r="L310" s="2">
        <f t="shared" si="4"/>
        <v>7.6522692327499323E-2</v>
      </c>
    </row>
    <row r="311" spans="1:13" x14ac:dyDescent="0.35">
      <c r="A311" t="s">
        <v>350</v>
      </c>
      <c r="B311" s="1">
        <v>44998</v>
      </c>
      <c r="C311" t="s">
        <v>5041</v>
      </c>
      <c r="D311" t="s">
        <v>51</v>
      </c>
      <c r="E311" t="s">
        <v>19</v>
      </c>
      <c r="F311" t="s">
        <v>27</v>
      </c>
      <c r="G311" s="4">
        <v>2337694</v>
      </c>
      <c r="H311">
        <v>429342</v>
      </c>
      <c r="I311">
        <v>49196</v>
      </c>
      <c r="J311">
        <v>28304</v>
      </c>
      <c r="K311" t="s">
        <v>21</v>
      </c>
      <c r="L311" s="2">
        <f t="shared" si="4"/>
        <v>0.21681280783541387</v>
      </c>
      <c r="M311" s="3"/>
    </row>
    <row r="312" spans="1:13" x14ac:dyDescent="0.35">
      <c r="A312" t="s">
        <v>351</v>
      </c>
      <c r="B312" s="1">
        <v>44697</v>
      </c>
      <c r="C312" t="s">
        <v>5041</v>
      </c>
      <c r="D312" t="s">
        <v>34</v>
      </c>
      <c r="E312" t="s">
        <v>19</v>
      </c>
      <c r="F312" t="s">
        <v>24</v>
      </c>
      <c r="G312" s="4">
        <v>1423060</v>
      </c>
      <c r="H312">
        <v>44643</v>
      </c>
      <c r="I312">
        <v>79715</v>
      </c>
      <c r="J312">
        <v>20950</v>
      </c>
      <c r="K312" t="s">
        <v>15</v>
      </c>
      <c r="L312" s="2">
        <f t="shared" si="4"/>
        <v>0.10210953859991849</v>
      </c>
      <c r="M312" s="3"/>
    </row>
    <row r="313" spans="1:13" x14ac:dyDescent="0.35">
      <c r="A313" t="s">
        <v>352</v>
      </c>
      <c r="B313" s="1">
        <v>44782</v>
      </c>
      <c r="C313" t="s">
        <v>23</v>
      </c>
      <c r="D313" t="s">
        <v>34</v>
      </c>
      <c r="E313" t="s">
        <v>40</v>
      </c>
      <c r="F313" t="s">
        <v>24</v>
      </c>
      <c r="G313" s="4">
        <v>70463</v>
      </c>
      <c r="H313">
        <v>81866</v>
      </c>
      <c r="I313">
        <v>70328</v>
      </c>
      <c r="J313">
        <v>42489</v>
      </c>
      <c r="K313" t="s">
        <v>28</v>
      </c>
      <c r="L313" s="2">
        <f t="shared" si="4"/>
        <v>2.7629110313214027</v>
      </c>
      <c r="M313" s="3"/>
    </row>
    <row r="314" spans="1:13" x14ac:dyDescent="0.35">
      <c r="A314" t="s">
        <v>353</v>
      </c>
      <c r="B314" s="1">
        <v>44637</v>
      </c>
      <c r="C314" t="s">
        <v>5041</v>
      </c>
      <c r="D314" t="s">
        <v>30</v>
      </c>
      <c r="E314" t="s">
        <v>31</v>
      </c>
      <c r="F314" t="s">
        <v>24</v>
      </c>
      <c r="G314" s="4">
        <v>245443</v>
      </c>
      <c r="H314">
        <v>457409</v>
      </c>
      <c r="I314">
        <v>42668</v>
      </c>
      <c r="J314">
        <v>8442</v>
      </c>
      <c r="K314" t="s">
        <v>28</v>
      </c>
      <c r="L314" s="2">
        <f t="shared" si="4"/>
        <v>2.0718415273607316</v>
      </c>
      <c r="M314" s="3"/>
    </row>
    <row r="315" spans="1:13" x14ac:dyDescent="0.35">
      <c r="A315" t="s">
        <v>354</v>
      </c>
      <c r="B315" s="1">
        <v>45257</v>
      </c>
      <c r="C315" t="s">
        <v>5041</v>
      </c>
      <c r="D315" t="s">
        <v>18</v>
      </c>
      <c r="E315" t="s">
        <v>35</v>
      </c>
      <c r="F315" t="s">
        <v>36</v>
      </c>
      <c r="G315" s="4">
        <v>2243003</v>
      </c>
      <c r="H315">
        <v>67157</v>
      </c>
      <c r="I315">
        <v>46609</v>
      </c>
      <c r="J315">
        <v>10189</v>
      </c>
      <c r="K315" t="s">
        <v>15</v>
      </c>
      <c r="L315" s="2">
        <f t="shared" si="4"/>
        <v>5.5262966656754363E-2</v>
      </c>
    </row>
    <row r="316" spans="1:13" x14ac:dyDescent="0.35">
      <c r="A316" t="s">
        <v>355</v>
      </c>
      <c r="B316" s="1">
        <v>44584</v>
      </c>
      <c r="C316" t="s">
        <v>26</v>
      </c>
      <c r="D316" t="s">
        <v>34</v>
      </c>
      <c r="E316" t="s">
        <v>31</v>
      </c>
      <c r="F316" t="s">
        <v>20</v>
      </c>
      <c r="G316" s="4">
        <v>567506</v>
      </c>
      <c r="H316">
        <v>90799</v>
      </c>
      <c r="I316">
        <v>30845</v>
      </c>
      <c r="J316">
        <v>11229</v>
      </c>
      <c r="K316" t="s">
        <v>21</v>
      </c>
      <c r="L316" s="2">
        <f t="shared" si="4"/>
        <v>0.23413496949811985</v>
      </c>
      <c r="M316" s="3"/>
    </row>
    <row r="317" spans="1:13" x14ac:dyDescent="0.35">
      <c r="A317" t="s">
        <v>356</v>
      </c>
      <c r="B317" s="1">
        <v>45027</v>
      </c>
      <c r="C317" t="s">
        <v>26</v>
      </c>
      <c r="D317" t="s">
        <v>45</v>
      </c>
      <c r="E317" t="s">
        <v>31</v>
      </c>
      <c r="F317" t="s">
        <v>36</v>
      </c>
      <c r="G317" s="4">
        <v>1345248</v>
      </c>
      <c r="H317">
        <v>10364</v>
      </c>
      <c r="I317">
        <v>16629</v>
      </c>
      <c r="J317">
        <v>34324</v>
      </c>
      <c r="K317" t="s">
        <v>21</v>
      </c>
      <c r="L317" s="2">
        <f t="shared" si="4"/>
        <v>4.5580443159922927E-2</v>
      </c>
    </row>
    <row r="318" spans="1:13" x14ac:dyDescent="0.35">
      <c r="A318" t="s">
        <v>357</v>
      </c>
      <c r="B318" s="1">
        <v>45019</v>
      </c>
      <c r="C318" t="s">
        <v>17</v>
      </c>
      <c r="D318" t="s">
        <v>30</v>
      </c>
      <c r="E318" t="s">
        <v>13</v>
      </c>
      <c r="F318" t="s">
        <v>49</v>
      </c>
      <c r="G318" s="4">
        <v>567122</v>
      </c>
      <c r="H318">
        <v>489613</v>
      </c>
      <c r="I318">
        <v>6414</v>
      </c>
      <c r="J318">
        <v>13429</v>
      </c>
      <c r="K318" t="s">
        <v>28</v>
      </c>
      <c r="L318" s="2">
        <f t="shared" si="4"/>
        <v>0.89831817492532473</v>
      </c>
      <c r="M318" s="3"/>
    </row>
    <row r="319" spans="1:13" x14ac:dyDescent="0.35">
      <c r="A319" t="s">
        <v>358</v>
      </c>
      <c r="B319" s="1">
        <v>45265</v>
      </c>
      <c r="C319" t="s">
        <v>23</v>
      </c>
      <c r="D319" t="s">
        <v>51</v>
      </c>
      <c r="E319" t="s">
        <v>13</v>
      </c>
      <c r="F319" t="s">
        <v>14</v>
      </c>
      <c r="G319" s="4">
        <v>4719001</v>
      </c>
      <c r="H319">
        <v>143216</v>
      </c>
      <c r="I319">
        <v>93614</v>
      </c>
      <c r="J319">
        <v>38476</v>
      </c>
      <c r="K319" t="s">
        <v>28</v>
      </c>
      <c r="L319" s="2">
        <f t="shared" si="4"/>
        <v>5.833989015895525E-2</v>
      </c>
    </row>
    <row r="320" spans="1:13" x14ac:dyDescent="0.35">
      <c r="A320" t="s">
        <v>359</v>
      </c>
      <c r="B320" s="1">
        <v>45197</v>
      </c>
      <c r="C320" t="s">
        <v>5041</v>
      </c>
      <c r="D320" t="s">
        <v>38</v>
      </c>
      <c r="E320" t="s">
        <v>35</v>
      </c>
      <c r="F320" t="s">
        <v>14</v>
      </c>
      <c r="G320" s="4">
        <v>1357286</v>
      </c>
      <c r="H320">
        <v>485410</v>
      </c>
      <c r="I320">
        <v>96395</v>
      </c>
      <c r="J320">
        <v>177</v>
      </c>
      <c r="K320" t="s">
        <v>15</v>
      </c>
      <c r="L320" s="2">
        <f t="shared" si="4"/>
        <v>0.42878361671747883</v>
      </c>
      <c r="M320" s="3"/>
    </row>
    <row r="321" spans="1:13" x14ac:dyDescent="0.35">
      <c r="A321" t="s">
        <v>360</v>
      </c>
      <c r="B321" s="1">
        <v>45101</v>
      </c>
      <c r="C321" t="s">
        <v>23</v>
      </c>
      <c r="D321" t="s">
        <v>58</v>
      </c>
      <c r="E321" t="s">
        <v>35</v>
      </c>
      <c r="F321" t="s">
        <v>20</v>
      </c>
      <c r="G321" s="4">
        <v>2298278</v>
      </c>
      <c r="H321">
        <v>202870</v>
      </c>
      <c r="I321">
        <v>25710</v>
      </c>
      <c r="J321">
        <v>3153</v>
      </c>
      <c r="K321" t="s">
        <v>28</v>
      </c>
      <c r="L321" s="2">
        <f t="shared" si="4"/>
        <v>0.10082896847117712</v>
      </c>
      <c r="M321" s="3"/>
    </row>
    <row r="322" spans="1:13" x14ac:dyDescent="0.35">
      <c r="A322" t="s">
        <v>361</v>
      </c>
      <c r="B322" s="1">
        <v>44978</v>
      </c>
      <c r="C322" t="s">
        <v>5041</v>
      </c>
      <c r="D322" t="s">
        <v>12</v>
      </c>
      <c r="E322" t="s">
        <v>31</v>
      </c>
      <c r="F322" t="s">
        <v>24</v>
      </c>
      <c r="G322" s="4">
        <v>436487</v>
      </c>
      <c r="H322">
        <v>440596</v>
      </c>
      <c r="I322">
        <v>28677</v>
      </c>
      <c r="J322">
        <v>23094</v>
      </c>
      <c r="K322" t="s">
        <v>21</v>
      </c>
      <c r="L322" s="2">
        <f t="shared" si="4"/>
        <v>1.1280221404073889</v>
      </c>
      <c r="M322" s="3"/>
    </row>
    <row r="323" spans="1:13" x14ac:dyDescent="0.35">
      <c r="A323" t="s">
        <v>362</v>
      </c>
      <c r="B323" s="1">
        <v>44712</v>
      </c>
      <c r="C323" t="s">
        <v>26</v>
      </c>
      <c r="D323" t="s">
        <v>58</v>
      </c>
      <c r="E323" t="s">
        <v>31</v>
      </c>
      <c r="F323" t="s">
        <v>24</v>
      </c>
      <c r="G323" s="4">
        <v>2824208</v>
      </c>
      <c r="H323">
        <v>151603</v>
      </c>
      <c r="I323">
        <v>30104</v>
      </c>
      <c r="J323">
        <v>8914</v>
      </c>
      <c r="K323" t="s">
        <v>15</v>
      </c>
      <c r="L323" s="2">
        <f t="shared" ref="L323:L386" si="5">((H323+I323+J323)/G323)</f>
        <v>6.7495382776339416E-2</v>
      </c>
    </row>
    <row r="324" spans="1:13" x14ac:dyDescent="0.35">
      <c r="A324" t="s">
        <v>363</v>
      </c>
      <c r="B324" s="1">
        <v>45215</v>
      </c>
      <c r="C324" t="s">
        <v>23</v>
      </c>
      <c r="D324" t="s">
        <v>38</v>
      </c>
      <c r="E324" t="s">
        <v>35</v>
      </c>
      <c r="F324" t="s">
        <v>43</v>
      </c>
      <c r="G324" s="4">
        <v>2517906</v>
      </c>
      <c r="H324">
        <v>254149</v>
      </c>
      <c r="I324">
        <v>3970</v>
      </c>
      <c r="J324">
        <v>17586</v>
      </c>
      <c r="K324" t="s">
        <v>21</v>
      </c>
      <c r="L324" s="2">
        <f t="shared" si="5"/>
        <v>0.10949773343405195</v>
      </c>
      <c r="M324" s="3"/>
    </row>
    <row r="325" spans="1:13" x14ac:dyDescent="0.35">
      <c r="A325" t="s">
        <v>364</v>
      </c>
      <c r="B325" s="1">
        <v>44643</v>
      </c>
      <c r="C325" t="s">
        <v>5041</v>
      </c>
      <c r="D325" t="s">
        <v>12</v>
      </c>
      <c r="E325" t="s">
        <v>35</v>
      </c>
      <c r="F325" t="s">
        <v>36</v>
      </c>
      <c r="G325" s="4">
        <v>1070510</v>
      </c>
      <c r="H325">
        <v>29674</v>
      </c>
      <c r="I325">
        <v>53802</v>
      </c>
      <c r="J325">
        <v>4514</v>
      </c>
      <c r="K325" t="s">
        <v>15</v>
      </c>
      <c r="L325" s="2">
        <f t="shared" si="5"/>
        <v>8.2194468057281103E-2</v>
      </c>
    </row>
    <row r="326" spans="1:13" x14ac:dyDescent="0.35">
      <c r="A326" t="s">
        <v>365</v>
      </c>
      <c r="B326" s="1">
        <v>44895</v>
      </c>
      <c r="C326" t="s">
        <v>5041</v>
      </c>
      <c r="D326" t="s">
        <v>34</v>
      </c>
      <c r="E326" t="s">
        <v>35</v>
      </c>
      <c r="F326" t="s">
        <v>14</v>
      </c>
      <c r="G326" s="4">
        <v>3369227</v>
      </c>
      <c r="H326">
        <v>130484</v>
      </c>
      <c r="I326">
        <v>70848</v>
      </c>
      <c r="J326">
        <v>12010</v>
      </c>
      <c r="K326" t="s">
        <v>21</v>
      </c>
      <c r="L326" s="2">
        <f t="shared" si="5"/>
        <v>6.3320755769795262E-2</v>
      </c>
    </row>
    <row r="327" spans="1:13" x14ac:dyDescent="0.35">
      <c r="A327" t="s">
        <v>366</v>
      </c>
      <c r="B327" s="1">
        <v>44944</v>
      </c>
      <c r="C327" t="s">
        <v>5041</v>
      </c>
      <c r="D327" t="s">
        <v>51</v>
      </c>
      <c r="E327" t="s">
        <v>13</v>
      </c>
      <c r="F327" t="s">
        <v>59</v>
      </c>
      <c r="G327" s="4">
        <v>2580238</v>
      </c>
      <c r="H327">
        <v>118495</v>
      </c>
      <c r="I327">
        <v>10621</v>
      </c>
      <c r="J327">
        <v>34440</v>
      </c>
      <c r="K327" t="s">
        <v>21</v>
      </c>
      <c r="L327" s="2">
        <f t="shared" si="5"/>
        <v>6.3387951033974391E-2</v>
      </c>
    </row>
    <row r="328" spans="1:13" x14ac:dyDescent="0.35">
      <c r="A328" t="s">
        <v>367</v>
      </c>
      <c r="B328" s="1">
        <v>45215</v>
      </c>
      <c r="C328" t="s">
        <v>5041</v>
      </c>
      <c r="D328" t="s">
        <v>34</v>
      </c>
      <c r="E328" t="s">
        <v>40</v>
      </c>
      <c r="F328" t="s">
        <v>36</v>
      </c>
      <c r="G328" s="4">
        <v>1094116</v>
      </c>
      <c r="H328">
        <v>301730</v>
      </c>
      <c r="I328">
        <v>23651</v>
      </c>
      <c r="J328">
        <v>29582</v>
      </c>
      <c r="K328" t="s">
        <v>15</v>
      </c>
      <c r="L328" s="2">
        <f t="shared" si="5"/>
        <v>0.3244290367748941</v>
      </c>
      <c r="M328" s="3"/>
    </row>
    <row r="329" spans="1:13" x14ac:dyDescent="0.35">
      <c r="A329" t="s">
        <v>368</v>
      </c>
      <c r="B329" s="1">
        <v>45028</v>
      </c>
      <c r="C329" t="s">
        <v>26</v>
      </c>
      <c r="D329" t="s">
        <v>45</v>
      </c>
      <c r="E329" t="s">
        <v>46</v>
      </c>
      <c r="F329" t="s">
        <v>14</v>
      </c>
      <c r="G329" s="4">
        <v>3107277</v>
      </c>
      <c r="H329">
        <v>201634</v>
      </c>
      <c r="I329">
        <v>7994</v>
      </c>
      <c r="J329">
        <v>4367</v>
      </c>
      <c r="K329" t="s">
        <v>15</v>
      </c>
      <c r="L329" s="2">
        <f t="shared" si="5"/>
        <v>6.886898078285264E-2</v>
      </c>
    </row>
    <row r="330" spans="1:13" x14ac:dyDescent="0.35">
      <c r="A330" t="s">
        <v>369</v>
      </c>
      <c r="B330" s="1">
        <v>44688</v>
      </c>
      <c r="C330" t="s">
        <v>17</v>
      </c>
      <c r="D330" t="s">
        <v>56</v>
      </c>
      <c r="E330" t="s">
        <v>13</v>
      </c>
      <c r="F330" t="s">
        <v>49</v>
      </c>
      <c r="G330" s="4">
        <v>3502729</v>
      </c>
      <c r="H330">
        <v>423463</v>
      </c>
      <c r="I330">
        <v>33243</v>
      </c>
      <c r="J330">
        <v>17585</v>
      </c>
      <c r="K330" t="s">
        <v>21</v>
      </c>
      <c r="L330" s="2">
        <f t="shared" si="5"/>
        <v>0.13540613618695593</v>
      </c>
      <c r="M330" s="3"/>
    </row>
    <row r="331" spans="1:13" x14ac:dyDescent="0.35">
      <c r="A331" t="s">
        <v>370</v>
      </c>
      <c r="B331" s="1">
        <v>44822</v>
      </c>
      <c r="C331" t="s">
        <v>26</v>
      </c>
      <c r="D331" t="s">
        <v>56</v>
      </c>
      <c r="E331" t="s">
        <v>35</v>
      </c>
      <c r="F331" t="s">
        <v>24</v>
      </c>
      <c r="G331" s="4">
        <v>3073848</v>
      </c>
      <c r="H331">
        <v>306268</v>
      </c>
      <c r="I331">
        <v>94923</v>
      </c>
      <c r="J331">
        <v>45513</v>
      </c>
      <c r="K331" t="s">
        <v>21</v>
      </c>
      <c r="L331" s="2">
        <f t="shared" si="5"/>
        <v>0.14532403684242032</v>
      </c>
      <c r="M331" s="3"/>
    </row>
    <row r="332" spans="1:13" x14ac:dyDescent="0.35">
      <c r="A332" t="s">
        <v>371</v>
      </c>
      <c r="B332" s="1">
        <v>45261</v>
      </c>
      <c r="C332" t="s">
        <v>5041</v>
      </c>
      <c r="D332" t="s">
        <v>34</v>
      </c>
      <c r="E332" t="s">
        <v>35</v>
      </c>
      <c r="F332" t="s">
        <v>36</v>
      </c>
      <c r="G332" s="4">
        <v>2092377</v>
      </c>
      <c r="H332">
        <v>158177</v>
      </c>
      <c r="I332">
        <v>72216</v>
      </c>
      <c r="J332">
        <v>47525</v>
      </c>
      <c r="K332" t="s">
        <v>15</v>
      </c>
      <c r="L332" s="2">
        <f t="shared" si="5"/>
        <v>0.13282405608549511</v>
      </c>
      <c r="M332" s="3"/>
    </row>
    <row r="333" spans="1:13" x14ac:dyDescent="0.35">
      <c r="A333" t="s">
        <v>372</v>
      </c>
      <c r="B333" s="1">
        <v>45158</v>
      </c>
      <c r="C333" t="s">
        <v>26</v>
      </c>
      <c r="D333" t="s">
        <v>18</v>
      </c>
      <c r="E333" t="s">
        <v>31</v>
      </c>
      <c r="F333" t="s">
        <v>59</v>
      </c>
      <c r="G333" s="4">
        <v>4530257</v>
      </c>
      <c r="H333">
        <v>474798</v>
      </c>
      <c r="I333">
        <v>91950</v>
      </c>
      <c r="J333">
        <v>40024</v>
      </c>
      <c r="K333" t="s">
        <v>15</v>
      </c>
      <c r="L333" s="2">
        <f t="shared" si="5"/>
        <v>0.13393765519263034</v>
      </c>
      <c r="M333" s="3"/>
    </row>
    <row r="334" spans="1:13" x14ac:dyDescent="0.35">
      <c r="A334" t="s">
        <v>373</v>
      </c>
      <c r="B334" s="1">
        <v>44854</v>
      </c>
      <c r="C334" t="s">
        <v>5041</v>
      </c>
      <c r="D334" t="s">
        <v>56</v>
      </c>
      <c r="E334" t="s">
        <v>40</v>
      </c>
      <c r="F334" t="s">
        <v>36</v>
      </c>
      <c r="G334" s="4">
        <v>4297874</v>
      </c>
      <c r="H334">
        <v>462449</v>
      </c>
      <c r="I334">
        <v>15517</v>
      </c>
      <c r="J334">
        <v>44021</v>
      </c>
      <c r="K334" t="s">
        <v>21</v>
      </c>
      <c r="L334" s="2">
        <f t="shared" si="5"/>
        <v>0.1214523738946279</v>
      </c>
      <c r="M334" s="3"/>
    </row>
    <row r="335" spans="1:13" x14ac:dyDescent="0.35">
      <c r="A335" t="s">
        <v>374</v>
      </c>
      <c r="B335" s="1">
        <v>45134</v>
      </c>
      <c r="C335" t="s">
        <v>5041</v>
      </c>
      <c r="D335" t="s">
        <v>34</v>
      </c>
      <c r="E335" t="s">
        <v>31</v>
      </c>
      <c r="F335" t="s">
        <v>27</v>
      </c>
      <c r="G335" s="4">
        <v>2847461</v>
      </c>
      <c r="H335">
        <v>439633</v>
      </c>
      <c r="I335">
        <v>17966</v>
      </c>
      <c r="J335">
        <v>47276</v>
      </c>
      <c r="K335" t="s">
        <v>21</v>
      </c>
      <c r="L335" s="2">
        <f t="shared" si="5"/>
        <v>0.17730708164220688</v>
      </c>
      <c r="M335" s="3"/>
    </row>
    <row r="336" spans="1:13" x14ac:dyDescent="0.35">
      <c r="A336" t="s">
        <v>375</v>
      </c>
      <c r="B336" s="1">
        <v>44825</v>
      </c>
      <c r="C336" t="s">
        <v>17</v>
      </c>
      <c r="D336" t="s">
        <v>48</v>
      </c>
      <c r="E336" t="s">
        <v>13</v>
      </c>
      <c r="F336" t="s">
        <v>49</v>
      </c>
      <c r="G336" s="4">
        <v>4096574</v>
      </c>
      <c r="H336">
        <v>225112</v>
      </c>
      <c r="I336">
        <v>53015</v>
      </c>
      <c r="J336">
        <v>15291</v>
      </c>
      <c r="K336" t="s">
        <v>28</v>
      </c>
      <c r="L336" s="2">
        <f t="shared" si="5"/>
        <v>7.1625216583418236E-2</v>
      </c>
    </row>
    <row r="337" spans="1:13" x14ac:dyDescent="0.35">
      <c r="A337" t="s">
        <v>376</v>
      </c>
      <c r="B337" s="1">
        <v>44984</v>
      </c>
      <c r="C337" t="s">
        <v>23</v>
      </c>
      <c r="D337" t="s">
        <v>51</v>
      </c>
      <c r="E337" t="s">
        <v>46</v>
      </c>
      <c r="F337" t="s">
        <v>24</v>
      </c>
      <c r="G337" s="4">
        <v>3708615</v>
      </c>
      <c r="H337">
        <v>239914</v>
      </c>
      <c r="I337">
        <v>45200</v>
      </c>
      <c r="J337">
        <v>8352</v>
      </c>
      <c r="K337" t="s">
        <v>28</v>
      </c>
      <c r="L337" s="2">
        <f t="shared" si="5"/>
        <v>7.9130888485324041E-2</v>
      </c>
    </row>
    <row r="338" spans="1:13" x14ac:dyDescent="0.35">
      <c r="A338" t="s">
        <v>377</v>
      </c>
      <c r="B338" s="1">
        <v>44595</v>
      </c>
      <c r="C338" t="s">
        <v>5041</v>
      </c>
      <c r="D338" t="s">
        <v>45</v>
      </c>
      <c r="E338" t="s">
        <v>46</v>
      </c>
      <c r="F338" t="s">
        <v>20</v>
      </c>
      <c r="G338" s="4">
        <v>4047898</v>
      </c>
      <c r="H338">
        <v>375210</v>
      </c>
      <c r="I338">
        <v>72728</v>
      </c>
      <c r="J338">
        <v>40390</v>
      </c>
      <c r="K338" t="s">
        <v>21</v>
      </c>
      <c r="L338" s="2">
        <f t="shared" si="5"/>
        <v>0.12063742712884563</v>
      </c>
      <c r="M338" s="3"/>
    </row>
    <row r="339" spans="1:13" x14ac:dyDescent="0.35">
      <c r="A339" t="s">
        <v>378</v>
      </c>
      <c r="B339" s="1">
        <v>44852</v>
      </c>
      <c r="C339" t="s">
        <v>23</v>
      </c>
      <c r="D339" t="s">
        <v>34</v>
      </c>
      <c r="E339" t="s">
        <v>46</v>
      </c>
      <c r="F339" t="s">
        <v>24</v>
      </c>
      <c r="G339" s="4">
        <v>2676484</v>
      </c>
      <c r="H339">
        <v>97672</v>
      </c>
      <c r="I339">
        <v>26461</v>
      </c>
      <c r="J339">
        <v>49856</v>
      </c>
      <c r="K339" t="s">
        <v>15</v>
      </c>
      <c r="L339" s="2">
        <f t="shared" si="5"/>
        <v>6.5006553373754522E-2</v>
      </c>
    </row>
    <row r="340" spans="1:13" x14ac:dyDescent="0.35">
      <c r="A340" t="s">
        <v>379</v>
      </c>
      <c r="B340" s="1">
        <v>44792</v>
      </c>
      <c r="C340" t="s">
        <v>17</v>
      </c>
      <c r="D340" t="s">
        <v>18</v>
      </c>
      <c r="E340" t="s">
        <v>13</v>
      </c>
      <c r="F340" t="s">
        <v>49</v>
      </c>
      <c r="G340" s="4">
        <v>961039</v>
      </c>
      <c r="H340">
        <v>320162</v>
      </c>
      <c r="I340">
        <v>73066</v>
      </c>
      <c r="J340">
        <v>32</v>
      </c>
      <c r="K340" t="s">
        <v>28</v>
      </c>
      <c r="L340" s="2">
        <f t="shared" si="5"/>
        <v>0.40920295638366394</v>
      </c>
      <c r="M340" s="3"/>
    </row>
    <row r="341" spans="1:13" x14ac:dyDescent="0.35">
      <c r="A341" t="s">
        <v>380</v>
      </c>
      <c r="B341" s="1">
        <v>45128</v>
      </c>
      <c r="C341" t="s">
        <v>23</v>
      </c>
      <c r="D341" t="s">
        <v>58</v>
      </c>
      <c r="E341" t="s">
        <v>35</v>
      </c>
      <c r="F341" t="s">
        <v>49</v>
      </c>
      <c r="G341" s="4">
        <v>3806052</v>
      </c>
      <c r="H341">
        <v>336179</v>
      </c>
      <c r="I341">
        <v>69578</v>
      </c>
      <c r="J341">
        <v>32549</v>
      </c>
      <c r="K341" t="s">
        <v>21</v>
      </c>
      <c r="L341" s="2">
        <f t="shared" si="5"/>
        <v>0.11516027631782225</v>
      </c>
      <c r="M341" s="3"/>
    </row>
    <row r="342" spans="1:13" x14ac:dyDescent="0.35">
      <c r="A342" t="s">
        <v>381</v>
      </c>
      <c r="B342" s="1">
        <v>44958</v>
      </c>
      <c r="C342" t="s">
        <v>5041</v>
      </c>
      <c r="D342" t="s">
        <v>48</v>
      </c>
      <c r="E342" t="s">
        <v>35</v>
      </c>
      <c r="F342" t="s">
        <v>27</v>
      </c>
      <c r="G342" s="4">
        <v>2277888</v>
      </c>
      <c r="H342">
        <v>10022</v>
      </c>
      <c r="I342">
        <v>63720</v>
      </c>
      <c r="J342">
        <v>49788</v>
      </c>
      <c r="K342" t="s">
        <v>28</v>
      </c>
      <c r="L342" s="2">
        <f t="shared" si="5"/>
        <v>5.423005872106091E-2</v>
      </c>
    </row>
    <row r="343" spans="1:13" x14ac:dyDescent="0.35">
      <c r="A343" t="s">
        <v>382</v>
      </c>
      <c r="B343" s="1">
        <v>45260</v>
      </c>
      <c r="C343" t="s">
        <v>17</v>
      </c>
      <c r="D343" t="s">
        <v>48</v>
      </c>
      <c r="E343" t="s">
        <v>35</v>
      </c>
      <c r="F343" t="s">
        <v>14</v>
      </c>
      <c r="G343" s="4">
        <v>3850711</v>
      </c>
      <c r="H343">
        <v>419814</v>
      </c>
      <c r="I343">
        <v>14656</v>
      </c>
      <c r="J343">
        <v>45277</v>
      </c>
      <c r="K343" t="s">
        <v>28</v>
      </c>
      <c r="L343" s="2">
        <f t="shared" si="5"/>
        <v>0.12458660231837705</v>
      </c>
      <c r="M343" s="3"/>
    </row>
    <row r="344" spans="1:13" x14ac:dyDescent="0.35">
      <c r="A344" t="s">
        <v>383</v>
      </c>
      <c r="B344" s="1">
        <v>44566</v>
      </c>
      <c r="C344" t="s">
        <v>23</v>
      </c>
      <c r="D344" t="s">
        <v>56</v>
      </c>
      <c r="E344" t="s">
        <v>19</v>
      </c>
      <c r="F344" t="s">
        <v>43</v>
      </c>
      <c r="G344" s="4">
        <v>1675122</v>
      </c>
      <c r="H344">
        <v>177756</v>
      </c>
      <c r="I344">
        <v>68407</v>
      </c>
      <c r="J344">
        <v>36886</v>
      </c>
      <c r="K344" t="s">
        <v>21</v>
      </c>
      <c r="L344" s="2">
        <f t="shared" si="5"/>
        <v>0.16897217038520179</v>
      </c>
      <c r="M344" s="3"/>
    </row>
    <row r="345" spans="1:13" x14ac:dyDescent="0.35">
      <c r="A345" t="s">
        <v>384</v>
      </c>
      <c r="B345" s="1">
        <v>44582</v>
      </c>
      <c r="C345" t="s">
        <v>17</v>
      </c>
      <c r="D345" t="s">
        <v>12</v>
      </c>
      <c r="E345" t="s">
        <v>13</v>
      </c>
      <c r="F345" t="s">
        <v>49</v>
      </c>
      <c r="G345" s="4">
        <v>121735</v>
      </c>
      <c r="H345">
        <v>293092</v>
      </c>
      <c r="I345">
        <v>98179</v>
      </c>
      <c r="J345">
        <v>41884</v>
      </c>
      <c r="K345" t="s">
        <v>28</v>
      </c>
      <c r="L345" s="2">
        <f t="shared" si="5"/>
        <v>3.5581796525239251</v>
      </c>
      <c r="M345" s="3"/>
    </row>
    <row r="346" spans="1:13" x14ac:dyDescent="0.35">
      <c r="A346" t="s">
        <v>385</v>
      </c>
      <c r="B346" s="1">
        <v>45152</v>
      </c>
      <c r="C346" t="s">
        <v>17</v>
      </c>
      <c r="D346" t="s">
        <v>45</v>
      </c>
      <c r="E346" t="s">
        <v>46</v>
      </c>
      <c r="F346" t="s">
        <v>27</v>
      </c>
      <c r="G346" s="4">
        <v>423362</v>
      </c>
      <c r="H346">
        <v>110690</v>
      </c>
      <c r="I346">
        <v>51877</v>
      </c>
      <c r="J346">
        <v>22816</v>
      </c>
      <c r="K346" t="s">
        <v>15</v>
      </c>
      <c r="L346" s="2">
        <f t="shared" si="5"/>
        <v>0.43788294650913401</v>
      </c>
    </row>
    <row r="347" spans="1:13" x14ac:dyDescent="0.35">
      <c r="A347" t="s">
        <v>386</v>
      </c>
      <c r="B347" s="1">
        <v>44758</v>
      </c>
      <c r="C347" t="s">
        <v>23</v>
      </c>
      <c r="D347" t="s">
        <v>12</v>
      </c>
      <c r="E347" t="s">
        <v>19</v>
      </c>
      <c r="F347" t="s">
        <v>27</v>
      </c>
      <c r="G347" s="4">
        <v>2902262</v>
      </c>
      <c r="H347">
        <v>99211</v>
      </c>
      <c r="I347">
        <v>30845</v>
      </c>
      <c r="J347">
        <v>37170</v>
      </c>
      <c r="K347" t="s">
        <v>21</v>
      </c>
      <c r="L347" s="2">
        <f t="shared" si="5"/>
        <v>5.7619194958966488E-2</v>
      </c>
    </row>
    <row r="348" spans="1:13" x14ac:dyDescent="0.35">
      <c r="A348" t="s">
        <v>387</v>
      </c>
      <c r="B348" s="1">
        <v>45160</v>
      </c>
      <c r="C348" t="s">
        <v>26</v>
      </c>
      <c r="D348" t="s">
        <v>12</v>
      </c>
      <c r="E348" t="s">
        <v>31</v>
      </c>
      <c r="F348" t="s">
        <v>24</v>
      </c>
      <c r="G348" s="4">
        <v>1670715</v>
      </c>
      <c r="H348">
        <v>304208</v>
      </c>
      <c r="I348">
        <v>67487</v>
      </c>
      <c r="J348">
        <v>36984</v>
      </c>
      <c r="K348" t="s">
        <v>15</v>
      </c>
      <c r="L348" s="2">
        <f t="shared" si="5"/>
        <v>0.24461323445351241</v>
      </c>
      <c r="M348" s="3"/>
    </row>
    <row r="349" spans="1:13" x14ac:dyDescent="0.35">
      <c r="A349" t="s">
        <v>388</v>
      </c>
      <c r="B349" s="1">
        <v>44973</v>
      </c>
      <c r="C349" t="s">
        <v>26</v>
      </c>
      <c r="D349" t="s">
        <v>51</v>
      </c>
      <c r="E349" t="s">
        <v>35</v>
      </c>
      <c r="F349" t="s">
        <v>24</v>
      </c>
      <c r="G349" s="4">
        <v>3577708</v>
      </c>
      <c r="H349">
        <v>6650</v>
      </c>
      <c r="I349">
        <v>74312</v>
      </c>
      <c r="J349">
        <v>12776</v>
      </c>
      <c r="K349" t="s">
        <v>28</v>
      </c>
      <c r="L349" s="2">
        <f t="shared" si="5"/>
        <v>2.6200573104345017E-2</v>
      </c>
      <c r="M349" s="3"/>
    </row>
    <row r="350" spans="1:13" x14ac:dyDescent="0.35">
      <c r="A350" t="s">
        <v>389</v>
      </c>
      <c r="B350" s="1">
        <v>44708</v>
      </c>
      <c r="C350" t="s">
        <v>23</v>
      </c>
      <c r="D350" t="s">
        <v>34</v>
      </c>
      <c r="E350" t="s">
        <v>31</v>
      </c>
      <c r="F350" t="s">
        <v>27</v>
      </c>
      <c r="G350" s="4">
        <v>4157406</v>
      </c>
      <c r="H350">
        <v>52815</v>
      </c>
      <c r="I350">
        <v>89361</v>
      </c>
      <c r="J350">
        <v>25431</v>
      </c>
      <c r="K350" t="s">
        <v>21</v>
      </c>
      <c r="L350" s="2">
        <f t="shared" si="5"/>
        <v>4.0315283135686053E-2</v>
      </c>
    </row>
    <row r="351" spans="1:13" x14ac:dyDescent="0.35">
      <c r="A351" t="s">
        <v>390</v>
      </c>
      <c r="B351" s="1">
        <v>44812</v>
      </c>
      <c r="C351" t="s">
        <v>5041</v>
      </c>
      <c r="D351" t="s">
        <v>34</v>
      </c>
      <c r="E351" t="s">
        <v>31</v>
      </c>
      <c r="F351" t="s">
        <v>24</v>
      </c>
      <c r="G351" s="4">
        <v>4955860</v>
      </c>
      <c r="H351">
        <v>204064</v>
      </c>
      <c r="I351">
        <v>19359</v>
      </c>
      <c r="J351">
        <v>46500</v>
      </c>
      <c r="K351" t="s">
        <v>21</v>
      </c>
      <c r="L351" s="2">
        <f t="shared" si="5"/>
        <v>5.446542073424189E-2</v>
      </c>
    </row>
    <row r="352" spans="1:13" x14ac:dyDescent="0.35">
      <c r="A352" t="s">
        <v>391</v>
      </c>
      <c r="B352" s="1">
        <v>45048</v>
      </c>
      <c r="C352" t="s">
        <v>5041</v>
      </c>
      <c r="D352" t="s">
        <v>56</v>
      </c>
      <c r="E352" t="s">
        <v>31</v>
      </c>
      <c r="F352" t="s">
        <v>59</v>
      </c>
      <c r="G352" s="4">
        <v>3562055</v>
      </c>
      <c r="H352">
        <v>211324</v>
      </c>
      <c r="I352">
        <v>22318</v>
      </c>
      <c r="J352">
        <v>48831</v>
      </c>
      <c r="K352" t="s">
        <v>28</v>
      </c>
      <c r="L352" s="2">
        <f t="shared" si="5"/>
        <v>7.9300572282011372E-2</v>
      </c>
    </row>
    <row r="353" spans="1:13" x14ac:dyDescent="0.35">
      <c r="A353" t="s">
        <v>392</v>
      </c>
      <c r="B353" s="1">
        <v>44924</v>
      </c>
      <c r="C353" t="s">
        <v>26</v>
      </c>
      <c r="D353" t="s">
        <v>58</v>
      </c>
      <c r="E353" t="s">
        <v>31</v>
      </c>
      <c r="F353" t="s">
        <v>49</v>
      </c>
      <c r="G353" s="4">
        <v>4443444</v>
      </c>
      <c r="H353">
        <v>329468</v>
      </c>
      <c r="I353">
        <v>67869</v>
      </c>
      <c r="J353">
        <v>13843</v>
      </c>
      <c r="K353" t="s">
        <v>21</v>
      </c>
      <c r="L353" s="2">
        <f t="shared" si="5"/>
        <v>9.2536329927866756E-2</v>
      </c>
    </row>
    <row r="354" spans="1:13" x14ac:dyDescent="0.35">
      <c r="A354" t="s">
        <v>393</v>
      </c>
      <c r="B354" s="1">
        <v>45078</v>
      </c>
      <c r="C354" t="s">
        <v>5041</v>
      </c>
      <c r="D354" t="s">
        <v>34</v>
      </c>
      <c r="E354" t="s">
        <v>13</v>
      </c>
      <c r="F354" t="s">
        <v>14</v>
      </c>
      <c r="G354" s="4">
        <v>377149</v>
      </c>
      <c r="H354">
        <v>207589</v>
      </c>
      <c r="I354">
        <v>13408</v>
      </c>
      <c r="J354">
        <v>15058</v>
      </c>
      <c r="K354" t="s">
        <v>15</v>
      </c>
      <c r="L354" s="2">
        <f t="shared" si="5"/>
        <v>0.62589321461809522</v>
      </c>
      <c r="M354" s="3"/>
    </row>
    <row r="355" spans="1:13" x14ac:dyDescent="0.35">
      <c r="A355" t="s">
        <v>394</v>
      </c>
      <c r="B355" s="1">
        <v>45007</v>
      </c>
      <c r="C355" t="s">
        <v>26</v>
      </c>
      <c r="D355" t="s">
        <v>56</v>
      </c>
      <c r="E355" t="s">
        <v>40</v>
      </c>
      <c r="F355" t="s">
        <v>59</v>
      </c>
      <c r="G355" s="4">
        <v>2711504</v>
      </c>
      <c r="H355">
        <v>428947</v>
      </c>
      <c r="I355">
        <v>52195</v>
      </c>
      <c r="J355">
        <v>4775</v>
      </c>
      <c r="K355" t="s">
        <v>15</v>
      </c>
      <c r="L355" s="2">
        <f t="shared" si="5"/>
        <v>0.17920571018888409</v>
      </c>
      <c r="M355" s="3"/>
    </row>
    <row r="356" spans="1:13" x14ac:dyDescent="0.35">
      <c r="A356" t="s">
        <v>395</v>
      </c>
      <c r="B356" s="1">
        <v>44876</v>
      </c>
      <c r="C356" t="s">
        <v>26</v>
      </c>
      <c r="D356" t="s">
        <v>12</v>
      </c>
      <c r="E356" t="s">
        <v>40</v>
      </c>
      <c r="F356" t="s">
        <v>27</v>
      </c>
      <c r="G356" s="4">
        <v>429918</v>
      </c>
      <c r="H356">
        <v>121461</v>
      </c>
      <c r="I356">
        <v>7858</v>
      </c>
      <c r="J356">
        <v>29359</v>
      </c>
      <c r="K356" t="s">
        <v>28</v>
      </c>
      <c r="L356" s="2">
        <f t="shared" si="5"/>
        <v>0.36908898906303061</v>
      </c>
      <c r="M356" s="3"/>
    </row>
    <row r="357" spans="1:13" x14ac:dyDescent="0.35">
      <c r="A357" t="s">
        <v>396</v>
      </c>
      <c r="B357" s="1">
        <v>45152</v>
      </c>
      <c r="C357" t="s">
        <v>26</v>
      </c>
      <c r="D357" t="s">
        <v>38</v>
      </c>
      <c r="E357" t="s">
        <v>40</v>
      </c>
      <c r="F357" t="s">
        <v>43</v>
      </c>
      <c r="G357" s="4">
        <v>4023574</v>
      </c>
      <c r="H357">
        <v>127139</v>
      </c>
      <c r="I357">
        <v>4948</v>
      </c>
      <c r="J357">
        <v>42147</v>
      </c>
      <c r="K357" t="s">
        <v>21</v>
      </c>
      <c r="L357" s="2">
        <f t="shared" si="5"/>
        <v>4.3303292048313263E-2</v>
      </c>
    </row>
    <row r="358" spans="1:13" x14ac:dyDescent="0.35">
      <c r="A358" t="s">
        <v>397</v>
      </c>
      <c r="B358" s="1">
        <v>45049</v>
      </c>
      <c r="C358" t="s">
        <v>5041</v>
      </c>
      <c r="D358" t="s">
        <v>38</v>
      </c>
      <c r="E358" t="s">
        <v>35</v>
      </c>
      <c r="F358" t="s">
        <v>24</v>
      </c>
      <c r="G358" s="4">
        <v>3106083</v>
      </c>
      <c r="H358">
        <v>104414</v>
      </c>
      <c r="I358">
        <v>65393</v>
      </c>
      <c r="J358">
        <v>39972</v>
      </c>
      <c r="K358" t="s">
        <v>15</v>
      </c>
      <c r="L358" s="2">
        <f t="shared" si="5"/>
        <v>6.7538117944691112E-2</v>
      </c>
    </row>
    <row r="359" spans="1:13" x14ac:dyDescent="0.35">
      <c r="A359" t="s">
        <v>398</v>
      </c>
      <c r="B359" s="1">
        <v>45237</v>
      </c>
      <c r="C359" t="s">
        <v>23</v>
      </c>
      <c r="D359" t="s">
        <v>48</v>
      </c>
      <c r="E359" t="s">
        <v>19</v>
      </c>
      <c r="F359" t="s">
        <v>14</v>
      </c>
      <c r="G359" s="4">
        <v>374765</v>
      </c>
      <c r="H359">
        <v>370936</v>
      </c>
      <c r="I359">
        <v>46890</v>
      </c>
      <c r="J359">
        <v>10055</v>
      </c>
      <c r="K359" t="s">
        <v>28</v>
      </c>
      <c r="L359" s="2">
        <f t="shared" si="5"/>
        <v>1.1417314850639735</v>
      </c>
      <c r="M359" s="3"/>
    </row>
    <row r="360" spans="1:13" x14ac:dyDescent="0.35">
      <c r="A360" t="s">
        <v>399</v>
      </c>
      <c r="B360" s="1">
        <v>44698</v>
      </c>
      <c r="C360" t="s">
        <v>17</v>
      </c>
      <c r="D360" t="s">
        <v>56</v>
      </c>
      <c r="E360" t="s">
        <v>31</v>
      </c>
      <c r="F360" t="s">
        <v>24</v>
      </c>
      <c r="G360" s="4">
        <v>3573199</v>
      </c>
      <c r="H360">
        <v>332761</v>
      </c>
      <c r="I360">
        <v>15013</v>
      </c>
      <c r="J360">
        <v>41115</v>
      </c>
      <c r="K360" t="s">
        <v>28</v>
      </c>
      <c r="L360" s="2">
        <f t="shared" si="5"/>
        <v>0.1088349683294997</v>
      </c>
      <c r="M360" s="3"/>
    </row>
    <row r="361" spans="1:13" x14ac:dyDescent="0.35">
      <c r="A361" t="s">
        <v>400</v>
      </c>
      <c r="B361" s="1">
        <v>44889</v>
      </c>
      <c r="C361" t="s">
        <v>26</v>
      </c>
      <c r="D361" t="s">
        <v>18</v>
      </c>
      <c r="E361" t="s">
        <v>31</v>
      </c>
      <c r="F361" t="s">
        <v>24</v>
      </c>
      <c r="G361" s="4">
        <v>1772657</v>
      </c>
      <c r="H361">
        <v>333017</v>
      </c>
      <c r="I361">
        <v>23933</v>
      </c>
      <c r="J361">
        <v>28501</v>
      </c>
      <c r="K361" t="s">
        <v>28</v>
      </c>
      <c r="L361" s="2">
        <f t="shared" si="5"/>
        <v>0.21744251708029247</v>
      </c>
      <c r="M361" s="3"/>
    </row>
    <row r="362" spans="1:13" x14ac:dyDescent="0.35">
      <c r="A362" t="s">
        <v>401</v>
      </c>
      <c r="B362" s="1">
        <v>44618</v>
      </c>
      <c r="C362" t="s">
        <v>26</v>
      </c>
      <c r="D362" t="s">
        <v>38</v>
      </c>
      <c r="E362" t="s">
        <v>31</v>
      </c>
      <c r="F362" t="s">
        <v>14</v>
      </c>
      <c r="G362" s="4">
        <v>3559212</v>
      </c>
      <c r="H362">
        <v>54955</v>
      </c>
      <c r="I362">
        <v>38056</v>
      </c>
      <c r="J362">
        <v>8025</v>
      </c>
      <c r="K362" t="s">
        <v>15</v>
      </c>
      <c r="L362" s="2">
        <f t="shared" si="5"/>
        <v>2.8387182331369977E-2</v>
      </c>
      <c r="M362" s="3"/>
    </row>
    <row r="363" spans="1:13" x14ac:dyDescent="0.35">
      <c r="A363" t="s">
        <v>402</v>
      </c>
      <c r="B363" s="1">
        <v>45145</v>
      </c>
      <c r="C363" t="s">
        <v>5041</v>
      </c>
      <c r="D363" t="s">
        <v>18</v>
      </c>
      <c r="E363" t="s">
        <v>40</v>
      </c>
      <c r="F363" t="s">
        <v>43</v>
      </c>
      <c r="G363" s="4">
        <v>147632</v>
      </c>
      <c r="H363">
        <v>19332</v>
      </c>
      <c r="I363">
        <v>644</v>
      </c>
      <c r="J363">
        <v>49459</v>
      </c>
      <c r="K363" t="s">
        <v>28</v>
      </c>
      <c r="L363" s="2">
        <f t="shared" si="5"/>
        <v>0.47032486181857591</v>
      </c>
      <c r="M363" s="3"/>
    </row>
    <row r="364" spans="1:13" x14ac:dyDescent="0.35">
      <c r="A364" t="s">
        <v>403</v>
      </c>
      <c r="B364" s="1">
        <v>44598</v>
      </c>
      <c r="C364" t="s">
        <v>17</v>
      </c>
      <c r="D364" t="s">
        <v>12</v>
      </c>
      <c r="E364" t="s">
        <v>31</v>
      </c>
      <c r="F364" t="s">
        <v>36</v>
      </c>
      <c r="G364" s="4">
        <v>258238</v>
      </c>
      <c r="H364">
        <v>465551</v>
      </c>
      <c r="I364">
        <v>15136</v>
      </c>
      <c r="J364">
        <v>48715</v>
      </c>
      <c r="K364" t="s">
        <v>28</v>
      </c>
      <c r="L364" s="2">
        <f t="shared" si="5"/>
        <v>2.0500546007946157</v>
      </c>
      <c r="M364" s="3"/>
    </row>
    <row r="365" spans="1:13" x14ac:dyDescent="0.35">
      <c r="A365" t="s">
        <v>404</v>
      </c>
      <c r="B365" s="1">
        <v>45174</v>
      </c>
      <c r="C365" t="s">
        <v>5041</v>
      </c>
      <c r="D365" t="s">
        <v>30</v>
      </c>
      <c r="E365" t="s">
        <v>13</v>
      </c>
      <c r="F365" t="s">
        <v>43</v>
      </c>
      <c r="G365" s="4">
        <v>4133077</v>
      </c>
      <c r="H365">
        <v>402734</v>
      </c>
      <c r="I365">
        <v>72073</v>
      </c>
      <c r="J365">
        <v>18629</v>
      </c>
      <c r="K365" t="s">
        <v>21</v>
      </c>
      <c r="L365" s="2">
        <f t="shared" si="5"/>
        <v>0.11938708134399625</v>
      </c>
      <c r="M365" s="3"/>
    </row>
    <row r="366" spans="1:13" x14ac:dyDescent="0.35">
      <c r="A366" t="s">
        <v>405</v>
      </c>
      <c r="B366" s="1">
        <v>44857</v>
      </c>
      <c r="C366" t="s">
        <v>23</v>
      </c>
      <c r="D366" t="s">
        <v>12</v>
      </c>
      <c r="E366" t="s">
        <v>19</v>
      </c>
      <c r="F366" t="s">
        <v>20</v>
      </c>
      <c r="G366" s="4">
        <v>3128393</v>
      </c>
      <c r="H366">
        <v>105546</v>
      </c>
      <c r="I366">
        <v>30995</v>
      </c>
      <c r="J366">
        <v>41182</v>
      </c>
      <c r="K366" t="s">
        <v>21</v>
      </c>
      <c r="L366" s="2">
        <f t="shared" si="5"/>
        <v>5.68096783236633E-2</v>
      </c>
    </row>
    <row r="367" spans="1:13" x14ac:dyDescent="0.35">
      <c r="A367" t="s">
        <v>406</v>
      </c>
      <c r="B367" s="1">
        <v>44981</v>
      </c>
      <c r="C367" t="s">
        <v>17</v>
      </c>
      <c r="D367" t="s">
        <v>45</v>
      </c>
      <c r="E367" t="s">
        <v>35</v>
      </c>
      <c r="F367" t="s">
        <v>27</v>
      </c>
      <c r="G367" s="4">
        <v>1568970</v>
      </c>
      <c r="H367">
        <v>253002</v>
      </c>
      <c r="I367">
        <v>46733</v>
      </c>
      <c r="J367">
        <v>33534</v>
      </c>
      <c r="K367" t="s">
        <v>21</v>
      </c>
      <c r="L367" s="2">
        <f t="shared" si="5"/>
        <v>0.21241260189806052</v>
      </c>
      <c r="M367" s="3"/>
    </row>
    <row r="368" spans="1:13" x14ac:dyDescent="0.35">
      <c r="A368" t="s">
        <v>407</v>
      </c>
      <c r="B368" s="1">
        <v>45039</v>
      </c>
      <c r="C368" t="s">
        <v>17</v>
      </c>
      <c r="D368" t="s">
        <v>18</v>
      </c>
      <c r="E368" t="s">
        <v>40</v>
      </c>
      <c r="F368" t="s">
        <v>14</v>
      </c>
      <c r="G368" s="4">
        <v>464742</v>
      </c>
      <c r="H368">
        <v>267582</v>
      </c>
      <c r="I368">
        <v>36900</v>
      </c>
      <c r="J368">
        <v>25379</v>
      </c>
      <c r="K368" t="s">
        <v>15</v>
      </c>
      <c r="L368" s="2">
        <f t="shared" si="5"/>
        <v>0.70977230377284606</v>
      </c>
      <c r="M368" s="3"/>
    </row>
    <row r="369" spans="1:13" x14ac:dyDescent="0.35">
      <c r="A369" t="s">
        <v>408</v>
      </c>
      <c r="B369" s="1">
        <v>45190</v>
      </c>
      <c r="C369" t="s">
        <v>5041</v>
      </c>
      <c r="D369" t="s">
        <v>51</v>
      </c>
      <c r="E369" t="s">
        <v>13</v>
      </c>
      <c r="F369" t="s">
        <v>43</v>
      </c>
      <c r="G369" s="4">
        <v>2014353</v>
      </c>
      <c r="H369">
        <v>461968</v>
      </c>
      <c r="I369">
        <v>86514</v>
      </c>
      <c r="J369">
        <v>36689</v>
      </c>
      <c r="K369" t="s">
        <v>15</v>
      </c>
      <c r="L369" s="2">
        <f t="shared" si="5"/>
        <v>0.29050072157164114</v>
      </c>
      <c r="M369" s="3"/>
    </row>
    <row r="370" spans="1:13" x14ac:dyDescent="0.35">
      <c r="A370" t="s">
        <v>409</v>
      </c>
      <c r="B370" s="1">
        <v>44575</v>
      </c>
      <c r="C370" t="s">
        <v>17</v>
      </c>
      <c r="D370" t="s">
        <v>30</v>
      </c>
      <c r="E370" t="s">
        <v>35</v>
      </c>
      <c r="F370" t="s">
        <v>14</v>
      </c>
      <c r="G370" s="4">
        <v>2177286</v>
      </c>
      <c r="H370">
        <v>201616</v>
      </c>
      <c r="I370">
        <v>27274</v>
      </c>
      <c r="J370">
        <v>22357</v>
      </c>
      <c r="K370" t="s">
        <v>15</v>
      </c>
      <c r="L370" s="2">
        <f t="shared" si="5"/>
        <v>0.11539457838795639</v>
      </c>
      <c r="M370" s="3"/>
    </row>
    <row r="371" spans="1:13" x14ac:dyDescent="0.35">
      <c r="A371" t="s">
        <v>410</v>
      </c>
      <c r="B371" s="1">
        <v>44732</v>
      </c>
      <c r="C371" t="s">
        <v>5041</v>
      </c>
      <c r="D371" t="s">
        <v>48</v>
      </c>
      <c r="E371" t="s">
        <v>35</v>
      </c>
      <c r="F371" t="s">
        <v>43</v>
      </c>
      <c r="G371" s="4">
        <v>4338397</v>
      </c>
      <c r="H371">
        <v>139678</v>
      </c>
      <c r="I371">
        <v>73551</v>
      </c>
      <c r="J371">
        <v>14788</v>
      </c>
      <c r="K371" t="s">
        <v>21</v>
      </c>
      <c r="L371" s="2">
        <f t="shared" si="5"/>
        <v>5.2557891774312034E-2</v>
      </c>
      <c r="M371" s="3"/>
    </row>
    <row r="372" spans="1:13" x14ac:dyDescent="0.35">
      <c r="A372" t="s">
        <v>411</v>
      </c>
      <c r="B372" s="1">
        <v>44758</v>
      </c>
      <c r="C372" t="s">
        <v>17</v>
      </c>
      <c r="D372" t="s">
        <v>38</v>
      </c>
      <c r="E372" t="s">
        <v>13</v>
      </c>
      <c r="F372" t="s">
        <v>20</v>
      </c>
      <c r="G372" s="4">
        <v>4659521</v>
      </c>
      <c r="H372">
        <v>103924</v>
      </c>
      <c r="I372">
        <v>29063</v>
      </c>
      <c r="J372">
        <v>38288</v>
      </c>
      <c r="K372" t="s">
        <v>21</v>
      </c>
      <c r="L372" s="2">
        <f t="shared" si="5"/>
        <v>3.6758070196485859E-2</v>
      </c>
    </row>
    <row r="373" spans="1:13" x14ac:dyDescent="0.35">
      <c r="A373" t="s">
        <v>412</v>
      </c>
      <c r="B373" s="1">
        <v>44637</v>
      </c>
      <c r="C373" t="s">
        <v>26</v>
      </c>
      <c r="D373" t="s">
        <v>12</v>
      </c>
      <c r="E373" t="s">
        <v>35</v>
      </c>
      <c r="F373" t="s">
        <v>27</v>
      </c>
      <c r="G373" s="4">
        <v>2893640</v>
      </c>
      <c r="H373">
        <v>20284</v>
      </c>
      <c r="I373">
        <v>70366</v>
      </c>
      <c r="J373">
        <v>14181</v>
      </c>
      <c r="K373" t="s">
        <v>15</v>
      </c>
      <c r="L373" s="2">
        <f t="shared" si="5"/>
        <v>3.6228072600599938E-2</v>
      </c>
    </row>
    <row r="374" spans="1:13" x14ac:dyDescent="0.35">
      <c r="A374" t="s">
        <v>413</v>
      </c>
      <c r="B374" s="1">
        <v>45172</v>
      </c>
      <c r="C374" t="s">
        <v>5041</v>
      </c>
      <c r="D374" t="s">
        <v>34</v>
      </c>
      <c r="E374" t="s">
        <v>31</v>
      </c>
      <c r="F374" t="s">
        <v>43</v>
      </c>
      <c r="G374" s="4">
        <v>2815469</v>
      </c>
      <c r="H374">
        <v>426113</v>
      </c>
      <c r="I374">
        <v>93461</v>
      </c>
      <c r="J374">
        <v>42629</v>
      </c>
      <c r="K374" t="s">
        <v>21</v>
      </c>
      <c r="L374" s="2">
        <f t="shared" si="5"/>
        <v>0.19968360511161728</v>
      </c>
      <c r="M374" s="3"/>
    </row>
    <row r="375" spans="1:13" x14ac:dyDescent="0.35">
      <c r="A375" t="s">
        <v>414</v>
      </c>
      <c r="B375" s="1">
        <v>44743</v>
      </c>
      <c r="C375" t="s">
        <v>17</v>
      </c>
      <c r="D375" t="s">
        <v>48</v>
      </c>
      <c r="E375" t="s">
        <v>35</v>
      </c>
      <c r="F375" t="s">
        <v>59</v>
      </c>
      <c r="G375" s="4">
        <v>3031527</v>
      </c>
      <c r="H375">
        <v>384860</v>
      </c>
      <c r="I375">
        <v>45831</v>
      </c>
      <c r="J375">
        <v>37574</v>
      </c>
      <c r="K375" t="s">
        <v>15</v>
      </c>
      <c r="L375" s="2">
        <f t="shared" si="5"/>
        <v>0.15446506001760829</v>
      </c>
      <c r="M375" s="3"/>
    </row>
    <row r="376" spans="1:13" x14ac:dyDescent="0.35">
      <c r="A376" t="s">
        <v>415</v>
      </c>
      <c r="B376" s="1">
        <v>44644</v>
      </c>
      <c r="C376" t="s">
        <v>17</v>
      </c>
      <c r="D376" t="s">
        <v>12</v>
      </c>
      <c r="E376" t="s">
        <v>35</v>
      </c>
      <c r="F376" t="s">
        <v>43</v>
      </c>
      <c r="G376" s="4">
        <v>4655360</v>
      </c>
      <c r="H376">
        <v>225104</v>
      </c>
      <c r="I376">
        <v>99715</v>
      </c>
      <c r="J376">
        <v>47565</v>
      </c>
      <c r="K376" t="s">
        <v>28</v>
      </c>
      <c r="L376" s="2">
        <f t="shared" si="5"/>
        <v>7.999037668408028E-2</v>
      </c>
    </row>
    <row r="377" spans="1:13" x14ac:dyDescent="0.35">
      <c r="A377" t="s">
        <v>416</v>
      </c>
      <c r="B377" s="1">
        <v>45285</v>
      </c>
      <c r="C377" t="s">
        <v>26</v>
      </c>
      <c r="D377" t="s">
        <v>48</v>
      </c>
      <c r="E377" t="s">
        <v>31</v>
      </c>
      <c r="F377" t="s">
        <v>27</v>
      </c>
      <c r="G377" s="4">
        <v>1850613</v>
      </c>
      <c r="H377">
        <v>125819</v>
      </c>
      <c r="I377">
        <v>12927</v>
      </c>
      <c r="J377">
        <v>41305</v>
      </c>
      <c r="K377" t="s">
        <v>21</v>
      </c>
      <c r="L377" s="2">
        <f t="shared" si="5"/>
        <v>9.7292626821491035E-2</v>
      </c>
    </row>
    <row r="378" spans="1:13" x14ac:dyDescent="0.35">
      <c r="A378" t="s">
        <v>417</v>
      </c>
      <c r="B378" s="1">
        <v>44924</v>
      </c>
      <c r="C378" t="s">
        <v>5041</v>
      </c>
      <c r="D378" t="s">
        <v>38</v>
      </c>
      <c r="E378" t="s">
        <v>35</v>
      </c>
      <c r="F378" t="s">
        <v>43</v>
      </c>
      <c r="G378" s="4">
        <v>2210593</v>
      </c>
      <c r="H378">
        <v>351628</v>
      </c>
      <c r="I378">
        <v>3482</v>
      </c>
      <c r="J378">
        <v>3706</v>
      </c>
      <c r="K378" t="s">
        <v>15</v>
      </c>
      <c r="L378" s="2">
        <f t="shared" si="5"/>
        <v>0.16231662725793486</v>
      </c>
      <c r="M378" s="3"/>
    </row>
    <row r="379" spans="1:13" x14ac:dyDescent="0.35">
      <c r="A379" t="s">
        <v>418</v>
      </c>
      <c r="B379" s="1">
        <v>44668</v>
      </c>
      <c r="C379" t="s">
        <v>23</v>
      </c>
      <c r="D379" t="s">
        <v>18</v>
      </c>
      <c r="E379" t="s">
        <v>35</v>
      </c>
      <c r="F379" t="s">
        <v>49</v>
      </c>
      <c r="G379" s="4">
        <v>2511011</v>
      </c>
      <c r="H379">
        <v>219874</v>
      </c>
      <c r="I379">
        <v>52071</v>
      </c>
      <c r="J379">
        <v>723</v>
      </c>
      <c r="K379" t="s">
        <v>15</v>
      </c>
      <c r="L379" s="2">
        <f t="shared" si="5"/>
        <v>0.10858893091268816</v>
      </c>
      <c r="M379" s="3"/>
    </row>
    <row r="380" spans="1:13" x14ac:dyDescent="0.35">
      <c r="A380" t="s">
        <v>419</v>
      </c>
      <c r="B380" s="1">
        <v>45193</v>
      </c>
      <c r="C380" t="s">
        <v>23</v>
      </c>
      <c r="D380" t="s">
        <v>34</v>
      </c>
      <c r="E380" t="s">
        <v>46</v>
      </c>
      <c r="F380" t="s">
        <v>59</v>
      </c>
      <c r="G380" s="4">
        <v>4904231</v>
      </c>
      <c r="H380">
        <v>448526</v>
      </c>
      <c r="I380">
        <v>39996</v>
      </c>
      <c r="J380">
        <v>15900</v>
      </c>
      <c r="K380" t="s">
        <v>21</v>
      </c>
      <c r="L380" s="2">
        <f t="shared" si="5"/>
        <v>0.1028544536340152</v>
      </c>
      <c r="M380" s="3"/>
    </row>
    <row r="381" spans="1:13" x14ac:dyDescent="0.35">
      <c r="A381" t="s">
        <v>420</v>
      </c>
      <c r="B381" s="1">
        <v>44867</v>
      </c>
      <c r="C381" t="s">
        <v>26</v>
      </c>
      <c r="D381" t="s">
        <v>56</v>
      </c>
      <c r="E381" t="s">
        <v>35</v>
      </c>
      <c r="F381" t="s">
        <v>36</v>
      </c>
      <c r="G381" s="4">
        <v>630739</v>
      </c>
      <c r="H381">
        <v>396267</v>
      </c>
      <c r="I381">
        <v>48676</v>
      </c>
      <c r="J381">
        <v>22034</v>
      </c>
      <c r="K381" t="s">
        <v>28</v>
      </c>
      <c r="L381" s="2">
        <f t="shared" si="5"/>
        <v>0.74036487358479497</v>
      </c>
    </row>
    <row r="382" spans="1:13" x14ac:dyDescent="0.35">
      <c r="A382" t="s">
        <v>421</v>
      </c>
      <c r="B382" s="1">
        <v>44735</v>
      </c>
      <c r="C382" t="s">
        <v>5041</v>
      </c>
      <c r="D382" t="s">
        <v>38</v>
      </c>
      <c r="E382" t="s">
        <v>35</v>
      </c>
      <c r="F382" t="s">
        <v>20</v>
      </c>
      <c r="G382" s="4">
        <v>1572385</v>
      </c>
      <c r="H382">
        <v>2798</v>
      </c>
      <c r="I382">
        <v>3479</v>
      </c>
      <c r="J382">
        <v>39467</v>
      </c>
      <c r="K382" t="s">
        <v>28</v>
      </c>
      <c r="L382" s="2">
        <f t="shared" si="5"/>
        <v>2.9092111664764036E-2</v>
      </c>
      <c r="M382" s="3"/>
    </row>
    <row r="383" spans="1:13" x14ac:dyDescent="0.35">
      <c r="A383" t="s">
        <v>422</v>
      </c>
      <c r="B383" s="1">
        <v>45039</v>
      </c>
      <c r="C383" t="s">
        <v>17</v>
      </c>
      <c r="D383" t="s">
        <v>30</v>
      </c>
      <c r="E383" t="s">
        <v>19</v>
      </c>
      <c r="F383" t="s">
        <v>59</v>
      </c>
      <c r="G383" s="4">
        <v>871802</v>
      </c>
      <c r="H383">
        <v>491525</v>
      </c>
      <c r="I383">
        <v>45339</v>
      </c>
      <c r="J383">
        <v>23004</v>
      </c>
      <c r="K383" t="s">
        <v>21</v>
      </c>
      <c r="L383" s="2">
        <f t="shared" si="5"/>
        <v>0.6421962785127816</v>
      </c>
      <c r="M383" s="3"/>
    </row>
    <row r="384" spans="1:13" x14ac:dyDescent="0.35">
      <c r="A384" t="s">
        <v>423</v>
      </c>
      <c r="B384" s="1">
        <v>44946</v>
      </c>
      <c r="C384" t="s">
        <v>26</v>
      </c>
      <c r="D384" t="s">
        <v>56</v>
      </c>
      <c r="E384" t="s">
        <v>46</v>
      </c>
      <c r="F384" t="s">
        <v>59</v>
      </c>
      <c r="G384" s="4">
        <v>3044031</v>
      </c>
      <c r="H384">
        <v>327478</v>
      </c>
      <c r="I384">
        <v>80291</v>
      </c>
      <c r="J384">
        <v>4748</v>
      </c>
      <c r="K384" t="s">
        <v>28</v>
      </c>
      <c r="L384" s="2">
        <f t="shared" si="5"/>
        <v>0.13551668823346411</v>
      </c>
      <c r="M384" s="3"/>
    </row>
    <row r="385" spans="1:13" x14ac:dyDescent="0.35">
      <c r="A385" t="s">
        <v>424</v>
      </c>
      <c r="B385" s="1">
        <v>44870</v>
      </c>
      <c r="C385" t="s">
        <v>23</v>
      </c>
      <c r="D385" t="s">
        <v>34</v>
      </c>
      <c r="E385" t="s">
        <v>40</v>
      </c>
      <c r="F385" t="s">
        <v>14</v>
      </c>
      <c r="G385" s="4">
        <v>3432762</v>
      </c>
      <c r="H385">
        <v>386123</v>
      </c>
      <c r="I385">
        <v>50354</v>
      </c>
      <c r="J385">
        <v>18115</v>
      </c>
      <c r="K385" t="s">
        <v>15</v>
      </c>
      <c r="L385" s="2">
        <f t="shared" si="5"/>
        <v>0.13242747385341599</v>
      </c>
    </row>
    <row r="386" spans="1:13" x14ac:dyDescent="0.35">
      <c r="A386" t="s">
        <v>425</v>
      </c>
      <c r="B386" s="1">
        <v>45023</v>
      </c>
      <c r="C386" t="s">
        <v>23</v>
      </c>
      <c r="D386" t="s">
        <v>56</v>
      </c>
      <c r="E386" t="s">
        <v>46</v>
      </c>
      <c r="F386" t="s">
        <v>43</v>
      </c>
      <c r="G386" s="4">
        <v>2145559</v>
      </c>
      <c r="H386">
        <v>469691</v>
      </c>
      <c r="I386">
        <v>78098</v>
      </c>
      <c r="J386">
        <v>14666</v>
      </c>
      <c r="K386" t="s">
        <v>21</v>
      </c>
      <c r="L386" s="2">
        <f t="shared" si="5"/>
        <v>0.26214846573783335</v>
      </c>
      <c r="M386" s="3"/>
    </row>
    <row r="387" spans="1:13" x14ac:dyDescent="0.35">
      <c r="A387" t="s">
        <v>426</v>
      </c>
      <c r="B387" s="1">
        <v>44630</v>
      </c>
      <c r="C387" t="s">
        <v>23</v>
      </c>
      <c r="D387" t="s">
        <v>30</v>
      </c>
      <c r="E387" t="s">
        <v>31</v>
      </c>
      <c r="F387" t="s">
        <v>27</v>
      </c>
      <c r="G387" s="4">
        <v>2064776</v>
      </c>
      <c r="H387">
        <v>387203</v>
      </c>
      <c r="I387">
        <v>7684</v>
      </c>
      <c r="J387">
        <v>5608</v>
      </c>
      <c r="K387" t="s">
        <v>28</v>
      </c>
      <c r="L387" s="2">
        <f t="shared" ref="L387:L450" si="6">((H387+I387+J387)/G387)</f>
        <v>0.19396535023653896</v>
      </c>
      <c r="M387" s="3"/>
    </row>
    <row r="388" spans="1:13" x14ac:dyDescent="0.35">
      <c r="A388" t="s">
        <v>427</v>
      </c>
      <c r="B388" s="1">
        <v>44704</v>
      </c>
      <c r="C388" t="s">
        <v>26</v>
      </c>
      <c r="D388" t="s">
        <v>48</v>
      </c>
      <c r="E388" t="s">
        <v>31</v>
      </c>
      <c r="F388" t="s">
        <v>27</v>
      </c>
      <c r="G388" s="4">
        <v>354702</v>
      </c>
      <c r="H388">
        <v>364531</v>
      </c>
      <c r="I388">
        <v>95192</v>
      </c>
      <c r="J388">
        <v>539</v>
      </c>
      <c r="K388" t="s">
        <v>15</v>
      </c>
      <c r="L388" s="2">
        <f t="shared" si="6"/>
        <v>1.2976019306347299</v>
      </c>
    </row>
    <row r="389" spans="1:13" x14ac:dyDescent="0.35">
      <c r="A389" t="s">
        <v>428</v>
      </c>
      <c r="B389" s="1">
        <v>45034</v>
      </c>
      <c r="C389" t="s">
        <v>17</v>
      </c>
      <c r="D389" t="s">
        <v>56</v>
      </c>
      <c r="E389" t="s">
        <v>31</v>
      </c>
      <c r="F389" t="s">
        <v>36</v>
      </c>
      <c r="G389" s="4">
        <v>665740</v>
      </c>
      <c r="H389">
        <v>389852</v>
      </c>
      <c r="I389">
        <v>99285</v>
      </c>
      <c r="J389">
        <v>3432</v>
      </c>
      <c r="K389" t="s">
        <v>21</v>
      </c>
      <c r="L389" s="2">
        <f t="shared" si="6"/>
        <v>0.73988193589088835</v>
      </c>
      <c r="M389" s="3"/>
    </row>
    <row r="390" spans="1:13" x14ac:dyDescent="0.35">
      <c r="A390" t="s">
        <v>429</v>
      </c>
      <c r="B390" s="1">
        <v>44805</v>
      </c>
      <c r="C390" t="s">
        <v>17</v>
      </c>
      <c r="D390" t="s">
        <v>51</v>
      </c>
      <c r="E390" t="s">
        <v>19</v>
      </c>
      <c r="F390" t="s">
        <v>36</v>
      </c>
      <c r="G390" s="4">
        <v>4582997</v>
      </c>
      <c r="H390">
        <v>440332</v>
      </c>
      <c r="I390">
        <v>73379</v>
      </c>
      <c r="J390">
        <v>85</v>
      </c>
      <c r="K390" t="s">
        <v>28</v>
      </c>
      <c r="L390" s="2">
        <f t="shared" si="6"/>
        <v>0.1121091722294385</v>
      </c>
      <c r="M390" s="3"/>
    </row>
    <row r="391" spans="1:13" x14ac:dyDescent="0.35">
      <c r="A391" t="s">
        <v>430</v>
      </c>
      <c r="B391" s="1">
        <v>44826</v>
      </c>
      <c r="C391" t="s">
        <v>26</v>
      </c>
      <c r="D391" t="s">
        <v>18</v>
      </c>
      <c r="E391" t="s">
        <v>35</v>
      </c>
      <c r="F391" t="s">
        <v>43</v>
      </c>
      <c r="G391" s="4">
        <v>1392163</v>
      </c>
      <c r="H391">
        <v>267737</v>
      </c>
      <c r="I391">
        <v>59937</v>
      </c>
      <c r="J391">
        <v>27304</v>
      </c>
      <c r="K391" t="s">
        <v>21</v>
      </c>
      <c r="L391" s="2">
        <f t="shared" si="6"/>
        <v>0.25498307310279039</v>
      </c>
      <c r="M391" s="3"/>
    </row>
    <row r="392" spans="1:13" x14ac:dyDescent="0.35">
      <c r="A392" t="s">
        <v>431</v>
      </c>
      <c r="B392" s="1">
        <v>45246</v>
      </c>
      <c r="C392" t="s">
        <v>26</v>
      </c>
      <c r="D392" t="s">
        <v>30</v>
      </c>
      <c r="E392" t="s">
        <v>31</v>
      </c>
      <c r="F392" t="s">
        <v>27</v>
      </c>
      <c r="G392" s="4">
        <v>2183312</v>
      </c>
      <c r="H392">
        <v>333767</v>
      </c>
      <c r="I392">
        <v>32881</v>
      </c>
      <c r="J392">
        <v>29602</v>
      </c>
      <c r="K392" t="s">
        <v>15</v>
      </c>
      <c r="L392" s="2">
        <f t="shared" si="6"/>
        <v>0.18149032295888082</v>
      </c>
      <c r="M392" s="3"/>
    </row>
    <row r="393" spans="1:13" x14ac:dyDescent="0.35">
      <c r="A393" t="s">
        <v>432</v>
      </c>
      <c r="B393" s="1">
        <v>44716</v>
      </c>
      <c r="C393" t="s">
        <v>17</v>
      </c>
      <c r="D393" t="s">
        <v>45</v>
      </c>
      <c r="E393" t="s">
        <v>19</v>
      </c>
      <c r="F393" t="s">
        <v>49</v>
      </c>
      <c r="G393" s="4">
        <v>2267018</v>
      </c>
      <c r="H393">
        <v>137209</v>
      </c>
      <c r="I393">
        <v>75303</v>
      </c>
      <c r="J393">
        <v>31685</v>
      </c>
      <c r="K393" t="s">
        <v>28</v>
      </c>
      <c r="L393" s="2">
        <f t="shared" si="6"/>
        <v>0.10771727441070164</v>
      </c>
      <c r="M393" s="3"/>
    </row>
    <row r="394" spans="1:13" x14ac:dyDescent="0.35">
      <c r="A394" t="s">
        <v>433</v>
      </c>
      <c r="B394" s="1">
        <v>45024</v>
      </c>
      <c r="C394" t="s">
        <v>23</v>
      </c>
      <c r="D394" t="s">
        <v>48</v>
      </c>
      <c r="E394" t="s">
        <v>35</v>
      </c>
      <c r="F394" t="s">
        <v>24</v>
      </c>
      <c r="G394" s="4">
        <v>1513659</v>
      </c>
      <c r="H394">
        <v>130934</v>
      </c>
      <c r="I394">
        <v>94962</v>
      </c>
      <c r="J394">
        <v>3519</v>
      </c>
      <c r="K394" t="s">
        <v>28</v>
      </c>
      <c r="L394" s="2">
        <f t="shared" si="6"/>
        <v>0.15156319884465391</v>
      </c>
      <c r="M394" s="3"/>
    </row>
    <row r="395" spans="1:13" x14ac:dyDescent="0.35">
      <c r="A395" t="s">
        <v>434</v>
      </c>
      <c r="B395" s="1">
        <v>44714</v>
      </c>
      <c r="C395" t="s">
        <v>23</v>
      </c>
      <c r="D395" t="s">
        <v>58</v>
      </c>
      <c r="E395" t="s">
        <v>40</v>
      </c>
      <c r="F395" t="s">
        <v>27</v>
      </c>
      <c r="G395" s="4">
        <v>3267376</v>
      </c>
      <c r="H395">
        <v>243498</v>
      </c>
      <c r="I395">
        <v>80458</v>
      </c>
      <c r="J395">
        <v>44516</v>
      </c>
      <c r="K395" t="s">
        <v>28</v>
      </c>
      <c r="L395" s="2">
        <f t="shared" si="6"/>
        <v>0.11277306315526588</v>
      </c>
      <c r="M395" s="3"/>
    </row>
    <row r="396" spans="1:13" x14ac:dyDescent="0.35">
      <c r="A396" t="s">
        <v>435</v>
      </c>
      <c r="B396" s="1">
        <v>45037</v>
      </c>
      <c r="C396" t="s">
        <v>5041</v>
      </c>
      <c r="D396" t="s">
        <v>12</v>
      </c>
      <c r="E396" t="s">
        <v>19</v>
      </c>
      <c r="F396" t="s">
        <v>59</v>
      </c>
      <c r="G396" s="4">
        <v>2127779</v>
      </c>
      <c r="H396">
        <v>176918</v>
      </c>
      <c r="I396">
        <v>38776</v>
      </c>
      <c r="J396">
        <v>18345</v>
      </c>
      <c r="K396" t="s">
        <v>28</v>
      </c>
      <c r="L396" s="2">
        <f t="shared" si="6"/>
        <v>0.10999215614027584</v>
      </c>
      <c r="M396" s="3"/>
    </row>
    <row r="397" spans="1:13" x14ac:dyDescent="0.35">
      <c r="A397" t="s">
        <v>436</v>
      </c>
      <c r="B397" s="1">
        <v>44610</v>
      </c>
      <c r="C397" t="s">
        <v>17</v>
      </c>
      <c r="D397" t="s">
        <v>58</v>
      </c>
      <c r="E397" t="s">
        <v>40</v>
      </c>
      <c r="F397" t="s">
        <v>49</v>
      </c>
      <c r="G397" s="4">
        <v>4151557</v>
      </c>
      <c r="H397">
        <v>244562</v>
      </c>
      <c r="I397">
        <v>87770</v>
      </c>
      <c r="J397">
        <v>44396</v>
      </c>
      <c r="K397" t="s">
        <v>28</v>
      </c>
      <c r="L397" s="2">
        <f t="shared" si="6"/>
        <v>9.0743786006069527E-2</v>
      </c>
    </row>
    <row r="398" spans="1:13" x14ac:dyDescent="0.35">
      <c r="A398" t="s">
        <v>437</v>
      </c>
      <c r="B398" s="1">
        <v>44645</v>
      </c>
      <c r="C398" t="s">
        <v>23</v>
      </c>
      <c r="D398" t="s">
        <v>38</v>
      </c>
      <c r="E398" t="s">
        <v>46</v>
      </c>
      <c r="F398" t="s">
        <v>43</v>
      </c>
      <c r="G398" s="4">
        <v>360483</v>
      </c>
      <c r="H398">
        <v>165482</v>
      </c>
      <c r="I398">
        <v>18721</v>
      </c>
      <c r="J398">
        <v>24681</v>
      </c>
      <c r="K398" t="s">
        <v>15</v>
      </c>
      <c r="L398" s="2">
        <f t="shared" si="6"/>
        <v>0.57945589667196507</v>
      </c>
      <c r="M398" s="3"/>
    </row>
    <row r="399" spans="1:13" x14ac:dyDescent="0.35">
      <c r="A399" t="s">
        <v>438</v>
      </c>
      <c r="B399" s="1">
        <v>45120</v>
      </c>
      <c r="C399" t="s">
        <v>26</v>
      </c>
      <c r="D399" t="s">
        <v>12</v>
      </c>
      <c r="E399" t="s">
        <v>19</v>
      </c>
      <c r="F399" t="s">
        <v>59</v>
      </c>
      <c r="G399" s="4">
        <v>4987250</v>
      </c>
      <c r="H399">
        <v>423644</v>
      </c>
      <c r="I399">
        <v>6076</v>
      </c>
      <c r="J399">
        <v>26739</v>
      </c>
      <c r="K399" t="s">
        <v>21</v>
      </c>
      <c r="L399" s="2">
        <f t="shared" si="6"/>
        <v>9.1525189232542978E-2</v>
      </c>
    </row>
    <row r="400" spans="1:13" x14ac:dyDescent="0.35">
      <c r="A400" t="s">
        <v>439</v>
      </c>
      <c r="B400" s="1">
        <v>45019</v>
      </c>
      <c r="C400" t="s">
        <v>26</v>
      </c>
      <c r="D400" t="s">
        <v>12</v>
      </c>
      <c r="E400" t="s">
        <v>46</v>
      </c>
      <c r="F400" t="s">
        <v>27</v>
      </c>
      <c r="G400" s="4">
        <v>2612254</v>
      </c>
      <c r="H400">
        <v>196077</v>
      </c>
      <c r="I400">
        <v>21722</v>
      </c>
      <c r="J400">
        <v>26238</v>
      </c>
      <c r="K400" t="s">
        <v>15</v>
      </c>
      <c r="L400" s="2">
        <f t="shared" si="6"/>
        <v>9.3420088551878958E-2</v>
      </c>
    </row>
    <row r="401" spans="1:13" x14ac:dyDescent="0.35">
      <c r="A401" t="s">
        <v>440</v>
      </c>
      <c r="B401" s="1">
        <v>44922</v>
      </c>
      <c r="C401" t="s">
        <v>17</v>
      </c>
      <c r="D401" t="s">
        <v>18</v>
      </c>
      <c r="E401" t="s">
        <v>19</v>
      </c>
      <c r="F401" t="s">
        <v>24</v>
      </c>
      <c r="G401" s="4">
        <v>378823</v>
      </c>
      <c r="H401">
        <v>448944</v>
      </c>
      <c r="I401">
        <v>80149</v>
      </c>
      <c r="J401">
        <v>42580</v>
      </c>
      <c r="K401" t="s">
        <v>28</v>
      </c>
      <c r="L401" s="2">
        <f t="shared" si="6"/>
        <v>1.5090767983992524</v>
      </c>
      <c r="M401" s="3"/>
    </row>
    <row r="402" spans="1:13" x14ac:dyDescent="0.35">
      <c r="A402" t="s">
        <v>441</v>
      </c>
      <c r="B402" s="1">
        <v>44965</v>
      </c>
      <c r="C402" t="s">
        <v>5041</v>
      </c>
      <c r="D402" t="s">
        <v>51</v>
      </c>
      <c r="E402" t="s">
        <v>19</v>
      </c>
      <c r="F402" t="s">
        <v>43</v>
      </c>
      <c r="G402" s="4">
        <v>4968911</v>
      </c>
      <c r="H402">
        <v>151416</v>
      </c>
      <c r="I402">
        <v>16628</v>
      </c>
      <c r="J402">
        <v>7048</v>
      </c>
      <c r="K402" t="s">
        <v>21</v>
      </c>
      <c r="L402" s="2">
        <f t="shared" si="6"/>
        <v>3.5237499725795048E-2</v>
      </c>
    </row>
    <row r="403" spans="1:13" x14ac:dyDescent="0.35">
      <c r="A403" t="s">
        <v>442</v>
      </c>
      <c r="B403" s="1">
        <v>44607</v>
      </c>
      <c r="C403" t="s">
        <v>23</v>
      </c>
      <c r="D403" t="s">
        <v>18</v>
      </c>
      <c r="E403" t="s">
        <v>46</v>
      </c>
      <c r="F403" t="s">
        <v>20</v>
      </c>
      <c r="G403" s="4">
        <v>2319248</v>
      </c>
      <c r="H403">
        <v>419303</v>
      </c>
      <c r="I403">
        <v>18861</v>
      </c>
      <c r="J403">
        <v>44765</v>
      </c>
      <c r="K403" t="s">
        <v>28</v>
      </c>
      <c r="L403" s="2">
        <f t="shared" si="6"/>
        <v>0.20822654584589487</v>
      </c>
      <c r="M403" s="3"/>
    </row>
    <row r="404" spans="1:13" x14ac:dyDescent="0.35">
      <c r="A404" t="s">
        <v>443</v>
      </c>
      <c r="B404" s="1">
        <v>45186</v>
      </c>
      <c r="C404" t="s">
        <v>17</v>
      </c>
      <c r="D404" t="s">
        <v>12</v>
      </c>
      <c r="E404" t="s">
        <v>40</v>
      </c>
      <c r="F404" t="s">
        <v>27</v>
      </c>
      <c r="G404" s="4">
        <v>901819</v>
      </c>
      <c r="H404">
        <v>73906</v>
      </c>
      <c r="I404">
        <v>1462</v>
      </c>
      <c r="J404">
        <v>12876</v>
      </c>
      <c r="K404" t="s">
        <v>28</v>
      </c>
      <c r="L404" s="2">
        <f t="shared" si="6"/>
        <v>9.7851120901200794E-2</v>
      </c>
    </row>
    <row r="405" spans="1:13" x14ac:dyDescent="0.35">
      <c r="A405" t="s">
        <v>444</v>
      </c>
      <c r="B405" s="1">
        <v>44940</v>
      </c>
      <c r="C405" t="s">
        <v>17</v>
      </c>
      <c r="D405" t="s">
        <v>18</v>
      </c>
      <c r="E405" t="s">
        <v>40</v>
      </c>
      <c r="F405" t="s">
        <v>14</v>
      </c>
      <c r="G405" s="4">
        <v>1924813</v>
      </c>
      <c r="H405">
        <v>188326</v>
      </c>
      <c r="I405">
        <v>41895</v>
      </c>
      <c r="J405">
        <v>37760</v>
      </c>
      <c r="K405" t="s">
        <v>21</v>
      </c>
      <c r="L405" s="2">
        <f t="shared" si="6"/>
        <v>0.13922443375018767</v>
      </c>
      <c r="M405" s="3"/>
    </row>
    <row r="406" spans="1:13" x14ac:dyDescent="0.35">
      <c r="A406" t="s">
        <v>445</v>
      </c>
      <c r="B406" s="1">
        <v>45122</v>
      </c>
      <c r="C406" t="s">
        <v>23</v>
      </c>
      <c r="D406" t="s">
        <v>51</v>
      </c>
      <c r="E406" t="s">
        <v>35</v>
      </c>
      <c r="F406" t="s">
        <v>43</v>
      </c>
      <c r="G406" s="4">
        <v>1779685</v>
      </c>
      <c r="H406">
        <v>337898</v>
      </c>
      <c r="I406">
        <v>22528</v>
      </c>
      <c r="J406">
        <v>24827</v>
      </c>
      <c r="K406" t="s">
        <v>21</v>
      </c>
      <c r="L406" s="2">
        <f t="shared" si="6"/>
        <v>0.21647257801240108</v>
      </c>
      <c r="M406" s="3"/>
    </row>
    <row r="407" spans="1:13" x14ac:dyDescent="0.35">
      <c r="A407" t="s">
        <v>446</v>
      </c>
      <c r="B407" s="1">
        <v>45215</v>
      </c>
      <c r="C407" t="s">
        <v>17</v>
      </c>
      <c r="D407" t="s">
        <v>18</v>
      </c>
      <c r="E407" t="s">
        <v>40</v>
      </c>
      <c r="F407" t="s">
        <v>49</v>
      </c>
      <c r="G407" s="4">
        <v>166638</v>
      </c>
      <c r="H407">
        <v>52495</v>
      </c>
      <c r="I407">
        <v>86474</v>
      </c>
      <c r="J407">
        <v>5523</v>
      </c>
      <c r="K407" t="s">
        <v>28</v>
      </c>
      <c r="L407" s="2">
        <f t="shared" si="6"/>
        <v>0.86710114139632022</v>
      </c>
      <c r="M407" s="3"/>
    </row>
    <row r="408" spans="1:13" x14ac:dyDescent="0.35">
      <c r="A408" t="s">
        <v>447</v>
      </c>
      <c r="B408" s="1">
        <v>44917</v>
      </c>
      <c r="C408" t="s">
        <v>23</v>
      </c>
      <c r="D408" t="s">
        <v>18</v>
      </c>
      <c r="E408" t="s">
        <v>13</v>
      </c>
      <c r="F408" t="s">
        <v>59</v>
      </c>
      <c r="G408" s="4">
        <v>4952299</v>
      </c>
      <c r="H408">
        <v>149289</v>
      </c>
      <c r="I408">
        <v>67652</v>
      </c>
      <c r="J408">
        <v>13777</v>
      </c>
      <c r="K408" t="s">
        <v>21</v>
      </c>
      <c r="L408" s="2">
        <f t="shared" si="6"/>
        <v>4.6588059404329182E-2</v>
      </c>
    </row>
    <row r="409" spans="1:13" x14ac:dyDescent="0.35">
      <c r="A409" t="s">
        <v>448</v>
      </c>
      <c r="B409" s="1">
        <v>44603</v>
      </c>
      <c r="C409" t="s">
        <v>17</v>
      </c>
      <c r="D409" t="s">
        <v>48</v>
      </c>
      <c r="E409" t="s">
        <v>19</v>
      </c>
      <c r="F409" t="s">
        <v>24</v>
      </c>
      <c r="G409" s="4">
        <v>908633</v>
      </c>
      <c r="H409">
        <v>408446</v>
      </c>
      <c r="I409">
        <v>85164</v>
      </c>
      <c r="J409">
        <v>12149</v>
      </c>
      <c r="K409" t="s">
        <v>15</v>
      </c>
      <c r="L409" s="2">
        <f t="shared" si="6"/>
        <v>0.55661526711004328</v>
      </c>
      <c r="M409" s="3"/>
    </row>
    <row r="410" spans="1:13" x14ac:dyDescent="0.35">
      <c r="A410" t="s">
        <v>449</v>
      </c>
      <c r="B410" s="1">
        <v>44664</v>
      </c>
      <c r="C410" t="s">
        <v>26</v>
      </c>
      <c r="D410" t="s">
        <v>18</v>
      </c>
      <c r="E410" t="s">
        <v>13</v>
      </c>
      <c r="F410" t="s">
        <v>24</v>
      </c>
      <c r="G410" s="4">
        <v>4687224</v>
      </c>
      <c r="H410">
        <v>1635</v>
      </c>
      <c r="I410">
        <v>16037</v>
      </c>
      <c r="J410">
        <v>48614</v>
      </c>
      <c r="K410" t="s">
        <v>21</v>
      </c>
      <c r="L410" s="2">
        <f t="shared" si="6"/>
        <v>1.4141846005226121E-2</v>
      </c>
      <c r="M410" s="3"/>
    </row>
    <row r="411" spans="1:13" x14ac:dyDescent="0.35">
      <c r="A411" t="s">
        <v>450</v>
      </c>
      <c r="B411" s="1">
        <v>44617</v>
      </c>
      <c r="C411" t="s">
        <v>26</v>
      </c>
      <c r="D411" t="s">
        <v>34</v>
      </c>
      <c r="E411" t="s">
        <v>19</v>
      </c>
      <c r="F411" t="s">
        <v>27</v>
      </c>
      <c r="G411" s="4">
        <v>2758571</v>
      </c>
      <c r="H411">
        <v>17789</v>
      </c>
      <c r="I411">
        <v>36088</v>
      </c>
      <c r="J411">
        <v>39138</v>
      </c>
      <c r="K411" t="s">
        <v>28</v>
      </c>
      <c r="L411" s="2">
        <f t="shared" si="6"/>
        <v>3.3718544855289204E-2</v>
      </c>
      <c r="M411" s="3"/>
    </row>
    <row r="412" spans="1:13" x14ac:dyDescent="0.35">
      <c r="A412" t="s">
        <v>451</v>
      </c>
      <c r="B412" s="1">
        <v>44800</v>
      </c>
      <c r="C412" t="s">
        <v>23</v>
      </c>
      <c r="D412" t="s">
        <v>45</v>
      </c>
      <c r="E412" t="s">
        <v>35</v>
      </c>
      <c r="F412" t="s">
        <v>49</v>
      </c>
      <c r="G412" s="4">
        <v>253934</v>
      </c>
      <c r="H412">
        <v>269239</v>
      </c>
      <c r="I412">
        <v>27213</v>
      </c>
      <c r="J412">
        <v>864</v>
      </c>
      <c r="K412" t="s">
        <v>21</v>
      </c>
      <c r="L412" s="2">
        <f t="shared" si="6"/>
        <v>1.1708396670000867</v>
      </c>
      <c r="M412" s="3"/>
    </row>
    <row r="413" spans="1:13" x14ac:dyDescent="0.35">
      <c r="A413" t="s">
        <v>452</v>
      </c>
      <c r="B413" s="1">
        <v>44755</v>
      </c>
      <c r="C413" t="s">
        <v>26</v>
      </c>
      <c r="D413" t="s">
        <v>30</v>
      </c>
      <c r="E413" t="s">
        <v>35</v>
      </c>
      <c r="F413" t="s">
        <v>49</v>
      </c>
      <c r="G413" s="4">
        <v>3230389</v>
      </c>
      <c r="H413">
        <v>297140</v>
      </c>
      <c r="I413">
        <v>22102</v>
      </c>
      <c r="J413">
        <v>29483</v>
      </c>
      <c r="K413" t="s">
        <v>28</v>
      </c>
      <c r="L413" s="2">
        <f t="shared" si="6"/>
        <v>0.10795139532731197</v>
      </c>
      <c r="M413" s="3"/>
    </row>
    <row r="414" spans="1:13" x14ac:dyDescent="0.35">
      <c r="A414" t="s">
        <v>453</v>
      </c>
      <c r="B414" s="1">
        <v>44581</v>
      </c>
      <c r="C414" t="s">
        <v>26</v>
      </c>
      <c r="D414" t="s">
        <v>56</v>
      </c>
      <c r="E414" t="s">
        <v>35</v>
      </c>
      <c r="F414" t="s">
        <v>14</v>
      </c>
      <c r="G414" s="4">
        <v>3448262</v>
      </c>
      <c r="H414">
        <v>15538</v>
      </c>
      <c r="I414">
        <v>92514</v>
      </c>
      <c r="J414">
        <v>38006</v>
      </c>
      <c r="K414" t="s">
        <v>28</v>
      </c>
      <c r="L414" s="2">
        <f t="shared" si="6"/>
        <v>4.2356990275100904E-2</v>
      </c>
      <c r="M414" s="3"/>
    </row>
    <row r="415" spans="1:13" x14ac:dyDescent="0.35">
      <c r="A415" t="s">
        <v>454</v>
      </c>
      <c r="B415" s="1">
        <v>44921</v>
      </c>
      <c r="C415" t="s">
        <v>5041</v>
      </c>
      <c r="D415" t="s">
        <v>45</v>
      </c>
      <c r="E415" t="s">
        <v>40</v>
      </c>
      <c r="F415" t="s">
        <v>14</v>
      </c>
      <c r="G415" s="4">
        <v>3739590</v>
      </c>
      <c r="H415">
        <v>227858</v>
      </c>
      <c r="I415">
        <v>13222</v>
      </c>
      <c r="J415">
        <v>41021</v>
      </c>
      <c r="K415" t="s">
        <v>21</v>
      </c>
      <c r="L415" s="2">
        <f t="shared" si="6"/>
        <v>7.5436344626015145E-2</v>
      </c>
    </row>
    <row r="416" spans="1:13" x14ac:dyDescent="0.35">
      <c r="A416" t="s">
        <v>455</v>
      </c>
      <c r="B416" s="1">
        <v>44616</v>
      </c>
      <c r="C416" t="s">
        <v>26</v>
      </c>
      <c r="D416" t="s">
        <v>45</v>
      </c>
      <c r="E416" t="s">
        <v>13</v>
      </c>
      <c r="F416" t="s">
        <v>14</v>
      </c>
      <c r="G416" s="4">
        <v>2520922</v>
      </c>
      <c r="H416">
        <v>74513</v>
      </c>
      <c r="I416">
        <v>3987</v>
      </c>
      <c r="J416">
        <v>22252</v>
      </c>
      <c r="K416" t="s">
        <v>15</v>
      </c>
      <c r="L416" s="2">
        <f t="shared" si="6"/>
        <v>3.9966329779342634E-2</v>
      </c>
      <c r="M416" s="3"/>
    </row>
    <row r="417" spans="1:13" x14ac:dyDescent="0.35">
      <c r="A417" t="s">
        <v>456</v>
      </c>
      <c r="B417" s="1">
        <v>44643</v>
      </c>
      <c r="C417" t="s">
        <v>23</v>
      </c>
      <c r="D417" t="s">
        <v>45</v>
      </c>
      <c r="E417" t="s">
        <v>35</v>
      </c>
      <c r="F417" t="s">
        <v>20</v>
      </c>
      <c r="G417" s="4">
        <v>17826</v>
      </c>
      <c r="H417">
        <v>347482</v>
      </c>
      <c r="I417">
        <v>13497</v>
      </c>
      <c r="J417">
        <v>25800</v>
      </c>
      <c r="K417" t="s">
        <v>21</v>
      </c>
      <c r="L417" s="2">
        <f t="shared" si="6"/>
        <v>21.697464377875015</v>
      </c>
      <c r="M417" s="3"/>
    </row>
    <row r="418" spans="1:13" x14ac:dyDescent="0.35">
      <c r="A418" t="s">
        <v>457</v>
      </c>
      <c r="B418" s="1">
        <v>45034</v>
      </c>
      <c r="C418" t="s">
        <v>23</v>
      </c>
      <c r="D418" t="s">
        <v>18</v>
      </c>
      <c r="E418" t="s">
        <v>35</v>
      </c>
      <c r="F418" t="s">
        <v>14</v>
      </c>
      <c r="G418" s="4">
        <v>2717191</v>
      </c>
      <c r="H418">
        <v>301070</v>
      </c>
      <c r="I418">
        <v>32071</v>
      </c>
      <c r="J418">
        <v>43935</v>
      </c>
      <c r="K418" t="s">
        <v>15</v>
      </c>
      <c r="L418" s="2">
        <f t="shared" si="6"/>
        <v>0.13877419732363311</v>
      </c>
      <c r="M418" s="3"/>
    </row>
    <row r="419" spans="1:13" x14ac:dyDescent="0.35">
      <c r="A419" t="s">
        <v>458</v>
      </c>
      <c r="B419" s="1">
        <v>44989</v>
      </c>
      <c r="C419" t="s">
        <v>5041</v>
      </c>
      <c r="D419" t="s">
        <v>38</v>
      </c>
      <c r="E419" t="s">
        <v>19</v>
      </c>
      <c r="F419" t="s">
        <v>36</v>
      </c>
      <c r="G419" s="4">
        <v>775716</v>
      </c>
      <c r="H419">
        <v>249033</v>
      </c>
      <c r="I419">
        <v>82258</v>
      </c>
      <c r="J419">
        <v>37351</v>
      </c>
      <c r="K419" t="s">
        <v>28</v>
      </c>
      <c r="L419" s="2">
        <f t="shared" si="6"/>
        <v>0.47522804737816415</v>
      </c>
      <c r="M419" s="3"/>
    </row>
    <row r="420" spans="1:13" x14ac:dyDescent="0.35">
      <c r="A420" t="s">
        <v>459</v>
      </c>
      <c r="B420" s="1">
        <v>44627</v>
      </c>
      <c r="C420" t="s">
        <v>17</v>
      </c>
      <c r="D420" t="s">
        <v>18</v>
      </c>
      <c r="E420" t="s">
        <v>31</v>
      </c>
      <c r="F420" t="s">
        <v>24</v>
      </c>
      <c r="G420" s="4">
        <v>446706</v>
      </c>
      <c r="H420">
        <v>4264</v>
      </c>
      <c r="I420">
        <v>75452</v>
      </c>
      <c r="J420">
        <v>14816</v>
      </c>
      <c r="K420" t="s">
        <v>15</v>
      </c>
      <c r="L420" s="2">
        <f t="shared" si="6"/>
        <v>0.21162017076108222</v>
      </c>
      <c r="M420" s="3"/>
    </row>
    <row r="421" spans="1:13" x14ac:dyDescent="0.35">
      <c r="A421" t="s">
        <v>460</v>
      </c>
      <c r="B421" s="1">
        <v>44805</v>
      </c>
      <c r="C421" t="s">
        <v>17</v>
      </c>
      <c r="D421" t="s">
        <v>51</v>
      </c>
      <c r="E421" t="s">
        <v>40</v>
      </c>
      <c r="F421" t="s">
        <v>14</v>
      </c>
      <c r="G421" s="4">
        <v>951304</v>
      </c>
      <c r="H421">
        <v>342048</v>
      </c>
      <c r="I421">
        <v>65047</v>
      </c>
      <c r="J421">
        <v>35490</v>
      </c>
      <c r="K421" t="s">
        <v>21</v>
      </c>
      <c r="L421" s="2">
        <f t="shared" si="6"/>
        <v>0.46524034378074725</v>
      </c>
      <c r="M421" s="3"/>
    </row>
    <row r="422" spans="1:13" x14ac:dyDescent="0.35">
      <c r="A422" t="s">
        <v>461</v>
      </c>
      <c r="B422" s="1">
        <v>45204</v>
      </c>
      <c r="C422" t="s">
        <v>23</v>
      </c>
      <c r="D422" t="s">
        <v>38</v>
      </c>
      <c r="E422" t="s">
        <v>35</v>
      </c>
      <c r="F422" t="s">
        <v>14</v>
      </c>
      <c r="G422" s="4">
        <v>1181477</v>
      </c>
      <c r="H422">
        <v>224611</v>
      </c>
      <c r="I422">
        <v>22199</v>
      </c>
      <c r="J422">
        <v>39231</v>
      </c>
      <c r="K422" t="s">
        <v>21</v>
      </c>
      <c r="L422" s="2">
        <f t="shared" si="6"/>
        <v>0.2421045860393389</v>
      </c>
      <c r="M422" s="3"/>
    </row>
    <row r="423" spans="1:13" x14ac:dyDescent="0.35">
      <c r="A423" t="s">
        <v>462</v>
      </c>
      <c r="B423" s="1">
        <v>44973</v>
      </c>
      <c r="C423" t="s">
        <v>26</v>
      </c>
      <c r="D423" t="s">
        <v>12</v>
      </c>
      <c r="E423" t="s">
        <v>31</v>
      </c>
      <c r="F423" t="s">
        <v>36</v>
      </c>
      <c r="G423" s="4">
        <v>117636</v>
      </c>
      <c r="H423">
        <v>74051</v>
      </c>
      <c r="I423">
        <v>17802</v>
      </c>
      <c r="J423">
        <v>38144</v>
      </c>
      <c r="K423" t="s">
        <v>21</v>
      </c>
      <c r="L423" s="2">
        <f t="shared" si="6"/>
        <v>1.1050783773674726</v>
      </c>
      <c r="M423" s="3"/>
    </row>
    <row r="424" spans="1:13" x14ac:dyDescent="0.35">
      <c r="A424" t="s">
        <v>463</v>
      </c>
      <c r="B424" s="1">
        <v>45219</v>
      </c>
      <c r="C424" t="s">
        <v>17</v>
      </c>
      <c r="D424" t="s">
        <v>34</v>
      </c>
      <c r="E424" t="s">
        <v>35</v>
      </c>
      <c r="F424" t="s">
        <v>14</v>
      </c>
      <c r="G424" s="4">
        <v>3592472</v>
      </c>
      <c r="H424">
        <v>80185</v>
      </c>
      <c r="I424">
        <v>16999</v>
      </c>
      <c r="J424">
        <v>48101</v>
      </c>
      <c r="K424" t="s">
        <v>21</v>
      </c>
      <c r="L424" s="2">
        <f t="shared" si="6"/>
        <v>4.0441512139830181E-2</v>
      </c>
    </row>
    <row r="425" spans="1:13" x14ac:dyDescent="0.35">
      <c r="A425" t="s">
        <v>464</v>
      </c>
      <c r="B425" s="1">
        <v>44781</v>
      </c>
      <c r="C425" t="s">
        <v>17</v>
      </c>
      <c r="D425" t="s">
        <v>12</v>
      </c>
      <c r="E425" t="s">
        <v>40</v>
      </c>
      <c r="F425" t="s">
        <v>49</v>
      </c>
      <c r="G425" s="4">
        <v>3592674</v>
      </c>
      <c r="H425">
        <v>160629</v>
      </c>
      <c r="I425">
        <v>8445</v>
      </c>
      <c r="J425">
        <v>9171</v>
      </c>
      <c r="K425" t="s">
        <v>21</v>
      </c>
      <c r="L425" s="2">
        <f t="shared" si="6"/>
        <v>4.9613463398014958E-2</v>
      </c>
    </row>
    <row r="426" spans="1:13" x14ac:dyDescent="0.35">
      <c r="A426" t="s">
        <v>465</v>
      </c>
      <c r="B426" s="1">
        <v>44670</v>
      </c>
      <c r="C426" t="s">
        <v>23</v>
      </c>
      <c r="D426" t="s">
        <v>12</v>
      </c>
      <c r="E426" t="s">
        <v>40</v>
      </c>
      <c r="F426" t="s">
        <v>43</v>
      </c>
      <c r="G426" s="4">
        <v>4528887</v>
      </c>
      <c r="H426">
        <v>325301</v>
      </c>
      <c r="I426">
        <v>55955</v>
      </c>
      <c r="J426">
        <v>3060</v>
      </c>
      <c r="K426" t="s">
        <v>15</v>
      </c>
      <c r="L426" s="2">
        <f t="shared" si="6"/>
        <v>8.4858818513246184E-2</v>
      </c>
    </row>
    <row r="427" spans="1:13" x14ac:dyDescent="0.35">
      <c r="A427" t="s">
        <v>466</v>
      </c>
      <c r="B427" s="1">
        <v>44573</v>
      </c>
      <c r="C427" t="s">
        <v>26</v>
      </c>
      <c r="D427" t="s">
        <v>38</v>
      </c>
      <c r="E427" t="s">
        <v>31</v>
      </c>
      <c r="F427" t="s">
        <v>20</v>
      </c>
      <c r="G427" s="4">
        <v>1376828</v>
      </c>
      <c r="H427">
        <v>271019</v>
      </c>
      <c r="I427">
        <v>78128</v>
      </c>
      <c r="J427">
        <v>31233</v>
      </c>
      <c r="K427" t="s">
        <v>21</v>
      </c>
      <c r="L427" s="2">
        <f t="shared" si="6"/>
        <v>0.27627270799257425</v>
      </c>
      <c r="M427" s="3"/>
    </row>
    <row r="428" spans="1:13" x14ac:dyDescent="0.35">
      <c r="A428" t="s">
        <v>467</v>
      </c>
      <c r="B428" s="1">
        <v>44968</v>
      </c>
      <c r="C428" t="s">
        <v>17</v>
      </c>
      <c r="D428" t="s">
        <v>18</v>
      </c>
      <c r="E428" t="s">
        <v>19</v>
      </c>
      <c r="F428" t="s">
        <v>27</v>
      </c>
      <c r="G428" s="4">
        <v>4686957</v>
      </c>
      <c r="H428">
        <v>109616</v>
      </c>
      <c r="I428">
        <v>68468</v>
      </c>
      <c r="J428">
        <v>40709</v>
      </c>
      <c r="K428" t="s">
        <v>21</v>
      </c>
      <c r="L428" s="2">
        <f t="shared" si="6"/>
        <v>4.6681247555716857E-2</v>
      </c>
    </row>
    <row r="429" spans="1:13" x14ac:dyDescent="0.35">
      <c r="A429" t="s">
        <v>468</v>
      </c>
      <c r="B429" s="1">
        <v>44633</v>
      </c>
      <c r="C429" t="s">
        <v>23</v>
      </c>
      <c r="D429" t="s">
        <v>48</v>
      </c>
      <c r="E429" t="s">
        <v>13</v>
      </c>
      <c r="F429" t="s">
        <v>43</v>
      </c>
      <c r="G429" s="4">
        <v>1375455</v>
      </c>
      <c r="H429">
        <v>425083</v>
      </c>
      <c r="I429">
        <v>93721</v>
      </c>
      <c r="J429">
        <v>18977</v>
      </c>
      <c r="K429" t="s">
        <v>15</v>
      </c>
      <c r="L429" s="2">
        <f t="shared" si="6"/>
        <v>0.39098407436084787</v>
      </c>
      <c r="M429" s="3"/>
    </row>
    <row r="430" spans="1:13" x14ac:dyDescent="0.35">
      <c r="A430" t="s">
        <v>469</v>
      </c>
      <c r="B430" s="1">
        <v>44637</v>
      </c>
      <c r="C430" t="s">
        <v>26</v>
      </c>
      <c r="D430" t="s">
        <v>58</v>
      </c>
      <c r="E430" t="s">
        <v>31</v>
      </c>
      <c r="F430" t="s">
        <v>59</v>
      </c>
      <c r="G430" s="4">
        <v>830776</v>
      </c>
      <c r="H430">
        <v>387748</v>
      </c>
      <c r="I430">
        <v>35728</v>
      </c>
      <c r="J430">
        <v>33010</v>
      </c>
      <c r="K430" t="s">
        <v>21</v>
      </c>
      <c r="L430" s="2">
        <f t="shared" si="6"/>
        <v>0.54946941173071928</v>
      </c>
      <c r="M430" s="3"/>
    </row>
    <row r="431" spans="1:13" x14ac:dyDescent="0.35">
      <c r="A431" t="s">
        <v>470</v>
      </c>
      <c r="B431" s="1">
        <v>44610</v>
      </c>
      <c r="C431" t="s">
        <v>26</v>
      </c>
      <c r="D431" t="s">
        <v>51</v>
      </c>
      <c r="E431" t="s">
        <v>35</v>
      </c>
      <c r="F431" t="s">
        <v>49</v>
      </c>
      <c r="G431" s="4">
        <v>2151293</v>
      </c>
      <c r="H431">
        <v>496319</v>
      </c>
      <c r="I431">
        <v>47342</v>
      </c>
      <c r="J431">
        <v>12951</v>
      </c>
      <c r="K431" t="s">
        <v>28</v>
      </c>
      <c r="L431" s="2">
        <f t="shared" si="6"/>
        <v>0.25873370108116373</v>
      </c>
      <c r="M431" s="3"/>
    </row>
    <row r="432" spans="1:13" x14ac:dyDescent="0.35">
      <c r="A432" t="s">
        <v>471</v>
      </c>
      <c r="B432" s="1">
        <v>45193</v>
      </c>
      <c r="C432" t="s">
        <v>23</v>
      </c>
      <c r="D432" t="s">
        <v>38</v>
      </c>
      <c r="E432" t="s">
        <v>13</v>
      </c>
      <c r="F432" t="s">
        <v>20</v>
      </c>
      <c r="G432" s="4">
        <v>40081</v>
      </c>
      <c r="H432">
        <v>388209</v>
      </c>
      <c r="I432">
        <v>72017</v>
      </c>
      <c r="J432">
        <v>26138</v>
      </c>
      <c r="K432" t="s">
        <v>21</v>
      </c>
      <c r="L432" s="2">
        <f t="shared" si="6"/>
        <v>12.134527581647164</v>
      </c>
      <c r="M432" s="3"/>
    </row>
    <row r="433" spans="1:13" x14ac:dyDescent="0.35">
      <c r="A433" t="s">
        <v>472</v>
      </c>
      <c r="B433" s="1">
        <v>44882</v>
      </c>
      <c r="C433" t="s">
        <v>17</v>
      </c>
      <c r="D433" t="s">
        <v>48</v>
      </c>
      <c r="E433" t="s">
        <v>13</v>
      </c>
      <c r="F433" t="s">
        <v>36</v>
      </c>
      <c r="G433" s="4">
        <v>2573525</v>
      </c>
      <c r="H433">
        <v>244672</v>
      </c>
      <c r="I433">
        <v>62989</v>
      </c>
      <c r="J433">
        <v>24852</v>
      </c>
      <c r="K433" t="s">
        <v>28</v>
      </c>
      <c r="L433" s="2">
        <f t="shared" si="6"/>
        <v>0.12920527292332501</v>
      </c>
    </row>
    <row r="434" spans="1:13" x14ac:dyDescent="0.35">
      <c r="A434" t="s">
        <v>473</v>
      </c>
      <c r="B434" s="1">
        <v>45052</v>
      </c>
      <c r="C434" t="s">
        <v>17</v>
      </c>
      <c r="D434" t="s">
        <v>45</v>
      </c>
      <c r="E434" t="s">
        <v>13</v>
      </c>
      <c r="F434" t="s">
        <v>43</v>
      </c>
      <c r="G434" s="4">
        <v>693490</v>
      </c>
      <c r="H434">
        <v>271218</v>
      </c>
      <c r="I434">
        <v>30947</v>
      </c>
      <c r="J434">
        <v>20950</v>
      </c>
      <c r="K434" t="s">
        <v>21</v>
      </c>
      <c r="L434" s="2">
        <f t="shared" si="6"/>
        <v>0.46592596865131436</v>
      </c>
      <c r="M434" s="3"/>
    </row>
    <row r="435" spans="1:13" x14ac:dyDescent="0.35">
      <c r="A435" t="s">
        <v>474</v>
      </c>
      <c r="B435" s="1">
        <v>45004</v>
      </c>
      <c r="C435" t="s">
        <v>17</v>
      </c>
      <c r="D435" t="s">
        <v>38</v>
      </c>
      <c r="E435" t="s">
        <v>19</v>
      </c>
      <c r="F435" t="s">
        <v>43</v>
      </c>
      <c r="G435" s="4">
        <v>1190294</v>
      </c>
      <c r="H435">
        <v>180949</v>
      </c>
      <c r="I435">
        <v>16220</v>
      </c>
      <c r="J435">
        <v>16017</v>
      </c>
      <c r="K435" t="s">
        <v>21</v>
      </c>
      <c r="L435" s="2">
        <f t="shared" si="6"/>
        <v>0.17910365002259945</v>
      </c>
      <c r="M435" s="3"/>
    </row>
    <row r="436" spans="1:13" x14ac:dyDescent="0.35">
      <c r="A436" t="s">
        <v>475</v>
      </c>
      <c r="B436" s="1">
        <v>44736</v>
      </c>
      <c r="C436" t="s">
        <v>17</v>
      </c>
      <c r="D436" t="s">
        <v>38</v>
      </c>
      <c r="E436" t="s">
        <v>13</v>
      </c>
      <c r="F436" t="s">
        <v>43</v>
      </c>
      <c r="G436" s="4">
        <v>1646518</v>
      </c>
      <c r="H436">
        <v>98332</v>
      </c>
      <c r="I436">
        <v>62494</v>
      </c>
      <c r="J436">
        <v>12314</v>
      </c>
      <c r="K436" t="s">
        <v>15</v>
      </c>
      <c r="L436" s="2">
        <f t="shared" si="6"/>
        <v>0.10515524276078367</v>
      </c>
      <c r="M436" s="3"/>
    </row>
    <row r="437" spans="1:13" x14ac:dyDescent="0.35">
      <c r="A437" t="s">
        <v>476</v>
      </c>
      <c r="B437" s="1">
        <v>45013</v>
      </c>
      <c r="C437" t="s">
        <v>26</v>
      </c>
      <c r="D437" t="s">
        <v>34</v>
      </c>
      <c r="E437" t="s">
        <v>40</v>
      </c>
      <c r="F437" t="s">
        <v>27</v>
      </c>
      <c r="G437" s="4">
        <v>3112756</v>
      </c>
      <c r="H437">
        <v>321532</v>
      </c>
      <c r="I437">
        <v>88462</v>
      </c>
      <c r="J437">
        <v>11421</v>
      </c>
      <c r="K437" t="s">
        <v>15</v>
      </c>
      <c r="L437" s="2">
        <f t="shared" si="6"/>
        <v>0.13538324237428181</v>
      </c>
      <c r="M437" s="3"/>
    </row>
    <row r="438" spans="1:13" x14ac:dyDescent="0.35">
      <c r="A438" t="s">
        <v>477</v>
      </c>
      <c r="B438" s="1">
        <v>44981</v>
      </c>
      <c r="C438" t="s">
        <v>23</v>
      </c>
      <c r="D438" t="s">
        <v>48</v>
      </c>
      <c r="E438" t="s">
        <v>46</v>
      </c>
      <c r="F438" t="s">
        <v>36</v>
      </c>
      <c r="G438" s="4">
        <v>3255672</v>
      </c>
      <c r="H438">
        <v>65898</v>
      </c>
      <c r="I438">
        <v>18956</v>
      </c>
      <c r="J438">
        <v>9970</v>
      </c>
      <c r="K438" t="s">
        <v>15</v>
      </c>
      <c r="L438" s="2">
        <f t="shared" si="6"/>
        <v>2.9125784169904093E-2</v>
      </c>
      <c r="M438" s="3"/>
    </row>
    <row r="439" spans="1:13" x14ac:dyDescent="0.35">
      <c r="A439" t="s">
        <v>478</v>
      </c>
      <c r="B439" s="1">
        <v>44864</v>
      </c>
      <c r="C439" t="s">
        <v>26</v>
      </c>
      <c r="D439" t="s">
        <v>34</v>
      </c>
      <c r="E439" t="s">
        <v>46</v>
      </c>
      <c r="F439" t="s">
        <v>49</v>
      </c>
      <c r="G439" s="4">
        <v>2440651</v>
      </c>
      <c r="H439">
        <v>379826</v>
      </c>
      <c r="I439">
        <v>54619</v>
      </c>
      <c r="J439">
        <v>36689</v>
      </c>
      <c r="K439" t="s">
        <v>15</v>
      </c>
      <c r="L439" s="2">
        <f t="shared" si="6"/>
        <v>0.19303620222637322</v>
      </c>
      <c r="M439" s="3"/>
    </row>
    <row r="440" spans="1:13" x14ac:dyDescent="0.35">
      <c r="A440" t="s">
        <v>479</v>
      </c>
      <c r="B440" s="1">
        <v>44810</v>
      </c>
      <c r="C440" t="s">
        <v>23</v>
      </c>
      <c r="D440" t="s">
        <v>34</v>
      </c>
      <c r="E440" t="s">
        <v>35</v>
      </c>
      <c r="F440" t="s">
        <v>49</v>
      </c>
      <c r="G440" s="4">
        <v>1263815</v>
      </c>
      <c r="H440">
        <v>1401</v>
      </c>
      <c r="I440">
        <v>29795</v>
      </c>
      <c r="J440">
        <v>76</v>
      </c>
      <c r="K440" t="s">
        <v>15</v>
      </c>
      <c r="L440" s="2">
        <f t="shared" si="6"/>
        <v>2.4744127898466153E-2</v>
      </c>
      <c r="M440" s="3"/>
    </row>
    <row r="441" spans="1:13" x14ac:dyDescent="0.35">
      <c r="A441" t="s">
        <v>480</v>
      </c>
      <c r="B441" s="1">
        <v>44587</v>
      </c>
      <c r="C441" t="s">
        <v>5041</v>
      </c>
      <c r="D441" t="s">
        <v>58</v>
      </c>
      <c r="E441" t="s">
        <v>13</v>
      </c>
      <c r="F441" t="s">
        <v>49</v>
      </c>
      <c r="G441" s="4">
        <v>2815018</v>
      </c>
      <c r="H441">
        <v>235401</v>
      </c>
      <c r="I441">
        <v>12601</v>
      </c>
      <c r="J441">
        <v>10518</v>
      </c>
      <c r="K441" t="s">
        <v>21</v>
      </c>
      <c r="L441" s="2">
        <f t="shared" si="6"/>
        <v>9.1836002469611211E-2</v>
      </c>
    </row>
    <row r="442" spans="1:13" x14ac:dyDescent="0.35">
      <c r="A442" t="s">
        <v>481</v>
      </c>
      <c r="B442" s="1">
        <v>44961</v>
      </c>
      <c r="C442" t="s">
        <v>5041</v>
      </c>
      <c r="D442" t="s">
        <v>56</v>
      </c>
      <c r="E442" t="s">
        <v>19</v>
      </c>
      <c r="F442" t="s">
        <v>49</v>
      </c>
      <c r="G442" s="4">
        <v>3868012</v>
      </c>
      <c r="H442">
        <v>260982</v>
      </c>
      <c r="I442">
        <v>45275</v>
      </c>
      <c r="J442">
        <v>9713</v>
      </c>
      <c r="K442" t="s">
        <v>28</v>
      </c>
      <c r="L442" s="2">
        <f t="shared" si="6"/>
        <v>8.1687957534774966E-2</v>
      </c>
    </row>
    <row r="443" spans="1:13" x14ac:dyDescent="0.35">
      <c r="A443" t="s">
        <v>482</v>
      </c>
      <c r="B443" s="1">
        <v>45135</v>
      </c>
      <c r="C443" t="s">
        <v>26</v>
      </c>
      <c r="D443" t="s">
        <v>18</v>
      </c>
      <c r="E443" t="s">
        <v>35</v>
      </c>
      <c r="F443" t="s">
        <v>20</v>
      </c>
      <c r="G443" s="4">
        <v>4649706</v>
      </c>
      <c r="H443">
        <v>330323</v>
      </c>
      <c r="I443">
        <v>14225</v>
      </c>
      <c r="J443">
        <v>34904</v>
      </c>
      <c r="K443" t="s">
        <v>15</v>
      </c>
      <c r="L443" s="2">
        <f t="shared" si="6"/>
        <v>8.1607740360358269E-2</v>
      </c>
    </row>
    <row r="444" spans="1:13" x14ac:dyDescent="0.35">
      <c r="A444" t="s">
        <v>483</v>
      </c>
      <c r="B444" s="1">
        <v>44876</v>
      </c>
      <c r="C444" t="s">
        <v>23</v>
      </c>
      <c r="D444" t="s">
        <v>48</v>
      </c>
      <c r="E444" t="s">
        <v>31</v>
      </c>
      <c r="F444" t="s">
        <v>43</v>
      </c>
      <c r="G444" s="4">
        <v>1972112</v>
      </c>
      <c r="H444">
        <v>80588</v>
      </c>
      <c r="I444">
        <v>58508</v>
      </c>
      <c r="J444">
        <v>27308</v>
      </c>
      <c r="K444" t="s">
        <v>21</v>
      </c>
      <c r="L444" s="2">
        <f t="shared" si="6"/>
        <v>8.4378574847675997E-2</v>
      </c>
    </row>
    <row r="445" spans="1:13" x14ac:dyDescent="0.35">
      <c r="A445" t="s">
        <v>484</v>
      </c>
      <c r="B445" s="1">
        <v>44961</v>
      </c>
      <c r="C445" t="s">
        <v>23</v>
      </c>
      <c r="D445" t="s">
        <v>38</v>
      </c>
      <c r="E445" t="s">
        <v>40</v>
      </c>
      <c r="F445" t="s">
        <v>27</v>
      </c>
      <c r="G445" s="4">
        <v>3944256</v>
      </c>
      <c r="H445">
        <v>25952</v>
      </c>
      <c r="I445">
        <v>33400</v>
      </c>
      <c r="J445">
        <v>41935</v>
      </c>
      <c r="K445" t="s">
        <v>15</v>
      </c>
      <c r="L445" s="2">
        <f t="shared" si="6"/>
        <v>2.5679621201057944E-2</v>
      </c>
      <c r="M445" s="3"/>
    </row>
    <row r="446" spans="1:13" x14ac:dyDescent="0.35">
      <c r="A446" t="s">
        <v>485</v>
      </c>
      <c r="B446" s="1">
        <v>45259</v>
      </c>
      <c r="C446" t="s">
        <v>5041</v>
      </c>
      <c r="D446" t="s">
        <v>51</v>
      </c>
      <c r="E446" t="s">
        <v>46</v>
      </c>
      <c r="F446" t="s">
        <v>20</v>
      </c>
      <c r="G446" s="4">
        <v>1742308</v>
      </c>
      <c r="H446">
        <v>243400</v>
      </c>
      <c r="I446">
        <v>13662</v>
      </c>
      <c r="J446">
        <v>22362</v>
      </c>
      <c r="K446" t="s">
        <v>15</v>
      </c>
      <c r="L446" s="2">
        <f t="shared" si="6"/>
        <v>0.16037577741708126</v>
      </c>
      <c r="M446" s="3"/>
    </row>
    <row r="447" spans="1:13" x14ac:dyDescent="0.35">
      <c r="A447" t="s">
        <v>486</v>
      </c>
      <c r="B447" s="1">
        <v>44654</v>
      </c>
      <c r="C447" t="s">
        <v>23</v>
      </c>
      <c r="D447" t="s">
        <v>18</v>
      </c>
      <c r="E447" t="s">
        <v>31</v>
      </c>
      <c r="F447" t="s">
        <v>20</v>
      </c>
      <c r="G447" s="4">
        <v>3474219</v>
      </c>
      <c r="H447">
        <v>495721</v>
      </c>
      <c r="I447">
        <v>38652</v>
      </c>
      <c r="J447">
        <v>41799</v>
      </c>
      <c r="K447" t="s">
        <v>28</v>
      </c>
      <c r="L447" s="2">
        <f t="shared" si="6"/>
        <v>0.16584216481459574</v>
      </c>
      <c r="M447" s="3"/>
    </row>
    <row r="448" spans="1:13" x14ac:dyDescent="0.35">
      <c r="A448" t="s">
        <v>487</v>
      </c>
      <c r="B448" s="1">
        <v>44865</v>
      </c>
      <c r="C448" t="s">
        <v>17</v>
      </c>
      <c r="D448" t="s">
        <v>38</v>
      </c>
      <c r="E448" t="s">
        <v>40</v>
      </c>
      <c r="F448" t="s">
        <v>20</v>
      </c>
      <c r="G448" s="4">
        <v>3335657</v>
      </c>
      <c r="H448">
        <v>417475</v>
      </c>
      <c r="I448">
        <v>40236</v>
      </c>
      <c r="J448">
        <v>4254</v>
      </c>
      <c r="K448" t="s">
        <v>28</v>
      </c>
      <c r="L448" s="2">
        <f t="shared" si="6"/>
        <v>0.13849295655998203</v>
      </c>
      <c r="M448" s="3"/>
    </row>
    <row r="449" spans="1:13" x14ac:dyDescent="0.35">
      <c r="A449" t="s">
        <v>488</v>
      </c>
      <c r="B449" s="1">
        <v>44934</v>
      </c>
      <c r="C449" t="s">
        <v>26</v>
      </c>
      <c r="D449" t="s">
        <v>58</v>
      </c>
      <c r="E449" t="s">
        <v>35</v>
      </c>
      <c r="F449" t="s">
        <v>27</v>
      </c>
      <c r="G449" s="4">
        <v>3571417</v>
      </c>
      <c r="H449">
        <v>280029</v>
      </c>
      <c r="I449">
        <v>10369</v>
      </c>
      <c r="J449">
        <v>41918</v>
      </c>
      <c r="K449" t="s">
        <v>21</v>
      </c>
      <c r="L449" s="2">
        <f t="shared" si="6"/>
        <v>9.3048781478051984E-2</v>
      </c>
    </row>
    <row r="450" spans="1:13" x14ac:dyDescent="0.35">
      <c r="A450" t="s">
        <v>489</v>
      </c>
      <c r="B450" s="1">
        <v>44925</v>
      </c>
      <c r="C450" t="s">
        <v>5041</v>
      </c>
      <c r="D450" t="s">
        <v>12</v>
      </c>
      <c r="E450" t="s">
        <v>35</v>
      </c>
      <c r="F450" t="s">
        <v>49</v>
      </c>
      <c r="G450" s="4">
        <v>112544</v>
      </c>
      <c r="H450">
        <v>12459</v>
      </c>
      <c r="I450">
        <v>57771</v>
      </c>
      <c r="J450">
        <v>44943</v>
      </c>
      <c r="K450" t="s">
        <v>28</v>
      </c>
      <c r="L450" s="2">
        <f t="shared" si="6"/>
        <v>1.0233597526300824</v>
      </c>
      <c r="M450" s="3"/>
    </row>
    <row r="451" spans="1:13" x14ac:dyDescent="0.35">
      <c r="A451" t="s">
        <v>490</v>
      </c>
      <c r="B451" s="1">
        <v>45260</v>
      </c>
      <c r="C451" t="s">
        <v>26</v>
      </c>
      <c r="D451" t="s">
        <v>12</v>
      </c>
      <c r="E451" t="s">
        <v>19</v>
      </c>
      <c r="F451" t="s">
        <v>24</v>
      </c>
      <c r="G451" s="4">
        <v>1120236</v>
      </c>
      <c r="H451">
        <v>403893</v>
      </c>
      <c r="I451">
        <v>40558</v>
      </c>
      <c r="J451">
        <v>40713</v>
      </c>
      <c r="K451" t="s">
        <v>15</v>
      </c>
      <c r="L451" s="2">
        <f t="shared" ref="L451:L514" si="7">((H451+I451+J451)/G451)</f>
        <v>0.43309088442078275</v>
      </c>
      <c r="M451" s="3"/>
    </row>
    <row r="452" spans="1:13" x14ac:dyDescent="0.35">
      <c r="A452" t="s">
        <v>491</v>
      </c>
      <c r="B452" s="1">
        <v>44854</v>
      </c>
      <c r="C452" t="s">
        <v>5041</v>
      </c>
      <c r="D452" t="s">
        <v>58</v>
      </c>
      <c r="E452" t="s">
        <v>35</v>
      </c>
      <c r="F452" t="s">
        <v>27</v>
      </c>
      <c r="G452" s="4">
        <v>338635</v>
      </c>
      <c r="H452">
        <v>376834</v>
      </c>
      <c r="I452">
        <v>42333</v>
      </c>
      <c r="J452">
        <v>9324</v>
      </c>
      <c r="K452" t="s">
        <v>28</v>
      </c>
      <c r="L452" s="2">
        <f t="shared" si="7"/>
        <v>1.2653476456952175</v>
      </c>
      <c r="M452" s="3"/>
    </row>
    <row r="453" spans="1:13" x14ac:dyDescent="0.35">
      <c r="A453" t="s">
        <v>492</v>
      </c>
      <c r="B453" s="1">
        <v>45032</v>
      </c>
      <c r="C453" t="s">
        <v>5041</v>
      </c>
      <c r="D453" t="s">
        <v>45</v>
      </c>
      <c r="E453" t="s">
        <v>35</v>
      </c>
      <c r="F453" t="s">
        <v>27</v>
      </c>
      <c r="G453" s="4">
        <v>1689148</v>
      </c>
      <c r="H453">
        <v>349908</v>
      </c>
      <c r="I453">
        <v>55192</v>
      </c>
      <c r="J453">
        <v>27281</v>
      </c>
      <c r="K453" t="s">
        <v>21</v>
      </c>
      <c r="L453" s="2">
        <f t="shared" si="7"/>
        <v>0.2559757937137539</v>
      </c>
      <c r="M453" s="3"/>
    </row>
    <row r="454" spans="1:13" x14ac:dyDescent="0.35">
      <c r="A454" t="s">
        <v>493</v>
      </c>
      <c r="B454" s="1">
        <v>45043</v>
      </c>
      <c r="C454" t="s">
        <v>23</v>
      </c>
      <c r="D454" t="s">
        <v>56</v>
      </c>
      <c r="E454" t="s">
        <v>40</v>
      </c>
      <c r="F454" t="s">
        <v>59</v>
      </c>
      <c r="G454" s="4">
        <v>2685855</v>
      </c>
      <c r="H454">
        <v>480303</v>
      </c>
      <c r="I454">
        <v>16618</v>
      </c>
      <c r="J454">
        <v>3297</v>
      </c>
      <c r="K454" t="s">
        <v>21</v>
      </c>
      <c r="L454" s="2">
        <f t="shared" si="7"/>
        <v>0.18624162510634415</v>
      </c>
      <c r="M454" s="3"/>
    </row>
    <row r="455" spans="1:13" x14ac:dyDescent="0.35">
      <c r="A455" t="s">
        <v>494</v>
      </c>
      <c r="B455" s="1">
        <v>44758</v>
      </c>
      <c r="C455" t="s">
        <v>17</v>
      </c>
      <c r="D455" t="s">
        <v>18</v>
      </c>
      <c r="E455" t="s">
        <v>19</v>
      </c>
      <c r="F455" t="s">
        <v>49</v>
      </c>
      <c r="G455" s="4">
        <v>2388920</v>
      </c>
      <c r="H455">
        <v>44750</v>
      </c>
      <c r="I455">
        <v>78711</v>
      </c>
      <c r="J455">
        <v>21652</v>
      </c>
      <c r="K455" t="s">
        <v>28</v>
      </c>
      <c r="L455" s="2">
        <f t="shared" si="7"/>
        <v>6.0744185657117027E-2</v>
      </c>
    </row>
    <row r="456" spans="1:13" x14ac:dyDescent="0.35">
      <c r="A456" t="s">
        <v>495</v>
      </c>
      <c r="B456" s="1">
        <v>45116</v>
      </c>
      <c r="C456" t="s">
        <v>23</v>
      </c>
      <c r="D456" t="s">
        <v>12</v>
      </c>
      <c r="E456" t="s">
        <v>46</v>
      </c>
      <c r="F456" t="s">
        <v>59</v>
      </c>
      <c r="G456" s="4">
        <v>1729498</v>
      </c>
      <c r="H456">
        <v>434724</v>
      </c>
      <c r="I456">
        <v>83274</v>
      </c>
      <c r="J456">
        <v>21460</v>
      </c>
      <c r="K456" t="s">
        <v>15</v>
      </c>
      <c r="L456" s="2">
        <f t="shared" si="7"/>
        <v>0.31191594323902078</v>
      </c>
      <c r="M456" s="3"/>
    </row>
    <row r="457" spans="1:13" x14ac:dyDescent="0.35">
      <c r="A457" t="s">
        <v>496</v>
      </c>
      <c r="B457" s="1">
        <v>44692</v>
      </c>
      <c r="C457" t="s">
        <v>26</v>
      </c>
      <c r="D457" t="s">
        <v>45</v>
      </c>
      <c r="E457" t="s">
        <v>13</v>
      </c>
      <c r="F457" t="s">
        <v>43</v>
      </c>
      <c r="G457" s="4">
        <v>251467</v>
      </c>
      <c r="H457">
        <v>155816</v>
      </c>
      <c r="I457">
        <v>10165</v>
      </c>
      <c r="J457">
        <v>11156</v>
      </c>
      <c r="K457" t="s">
        <v>28</v>
      </c>
      <c r="L457" s="2">
        <f t="shared" si="7"/>
        <v>0.7044144957390035</v>
      </c>
      <c r="M457" s="3"/>
    </row>
    <row r="458" spans="1:13" x14ac:dyDescent="0.35">
      <c r="A458" t="s">
        <v>497</v>
      </c>
      <c r="B458" s="1">
        <v>45062</v>
      </c>
      <c r="C458" t="s">
        <v>26</v>
      </c>
      <c r="D458" t="s">
        <v>38</v>
      </c>
      <c r="E458" t="s">
        <v>35</v>
      </c>
      <c r="F458" t="s">
        <v>36</v>
      </c>
      <c r="G458" s="4">
        <v>1300227</v>
      </c>
      <c r="H458">
        <v>345159</v>
      </c>
      <c r="I458">
        <v>23454</v>
      </c>
      <c r="J458">
        <v>34160</v>
      </c>
      <c r="K458" t="s">
        <v>15</v>
      </c>
      <c r="L458" s="2">
        <f t="shared" si="7"/>
        <v>0.30977129378177809</v>
      </c>
      <c r="M458" s="3"/>
    </row>
    <row r="459" spans="1:13" x14ac:dyDescent="0.35">
      <c r="A459" t="s">
        <v>498</v>
      </c>
      <c r="B459" s="1">
        <v>45199</v>
      </c>
      <c r="C459" t="s">
        <v>26</v>
      </c>
      <c r="D459" t="s">
        <v>45</v>
      </c>
      <c r="E459" t="s">
        <v>19</v>
      </c>
      <c r="F459" t="s">
        <v>59</v>
      </c>
      <c r="G459" s="4">
        <v>1073279</v>
      </c>
      <c r="H459">
        <v>344065</v>
      </c>
      <c r="I459">
        <v>98144</v>
      </c>
      <c r="J459">
        <v>1905</v>
      </c>
      <c r="K459" t="s">
        <v>21</v>
      </c>
      <c r="L459" s="2">
        <f t="shared" si="7"/>
        <v>0.4137917540546307</v>
      </c>
      <c r="M459" s="3"/>
    </row>
    <row r="460" spans="1:13" x14ac:dyDescent="0.35">
      <c r="A460" t="s">
        <v>499</v>
      </c>
      <c r="B460" s="1">
        <v>45246</v>
      </c>
      <c r="C460" t="s">
        <v>17</v>
      </c>
      <c r="D460" t="s">
        <v>48</v>
      </c>
      <c r="E460" t="s">
        <v>19</v>
      </c>
      <c r="F460" t="s">
        <v>24</v>
      </c>
      <c r="G460" s="4">
        <v>3848863</v>
      </c>
      <c r="H460">
        <v>404283</v>
      </c>
      <c r="I460">
        <v>78130</v>
      </c>
      <c r="J460">
        <v>41057</v>
      </c>
      <c r="K460" t="s">
        <v>28</v>
      </c>
      <c r="L460" s="2">
        <f t="shared" si="7"/>
        <v>0.13600639981210036</v>
      </c>
      <c r="M460" s="3"/>
    </row>
    <row r="461" spans="1:13" x14ac:dyDescent="0.35">
      <c r="A461" t="s">
        <v>500</v>
      </c>
      <c r="B461" s="1">
        <v>44857</v>
      </c>
      <c r="C461" t="s">
        <v>23</v>
      </c>
      <c r="D461" t="s">
        <v>45</v>
      </c>
      <c r="E461" t="s">
        <v>19</v>
      </c>
      <c r="F461" t="s">
        <v>14</v>
      </c>
      <c r="G461" s="4">
        <v>266645</v>
      </c>
      <c r="H461">
        <v>82375</v>
      </c>
      <c r="I461">
        <v>992</v>
      </c>
      <c r="J461">
        <v>5404</v>
      </c>
      <c r="K461" t="s">
        <v>21</v>
      </c>
      <c r="L461" s="2">
        <f t="shared" si="7"/>
        <v>0.33291829961184344</v>
      </c>
      <c r="M461" s="3"/>
    </row>
    <row r="462" spans="1:13" x14ac:dyDescent="0.35">
      <c r="A462" t="s">
        <v>501</v>
      </c>
      <c r="B462" s="1">
        <v>44607</v>
      </c>
      <c r="C462" t="s">
        <v>5041</v>
      </c>
      <c r="D462" t="s">
        <v>48</v>
      </c>
      <c r="E462" t="s">
        <v>13</v>
      </c>
      <c r="F462" t="s">
        <v>14</v>
      </c>
      <c r="G462" s="4">
        <v>4574441</v>
      </c>
      <c r="H462">
        <v>361896</v>
      </c>
      <c r="I462">
        <v>98169</v>
      </c>
      <c r="J462">
        <v>26574</v>
      </c>
      <c r="K462" t="s">
        <v>15</v>
      </c>
      <c r="L462" s="2">
        <f t="shared" si="7"/>
        <v>0.10638217871866748</v>
      </c>
      <c r="M462" s="3"/>
    </row>
    <row r="463" spans="1:13" x14ac:dyDescent="0.35">
      <c r="A463" t="s">
        <v>502</v>
      </c>
      <c r="B463" s="1">
        <v>44965</v>
      </c>
      <c r="C463" t="s">
        <v>23</v>
      </c>
      <c r="D463" t="s">
        <v>18</v>
      </c>
      <c r="E463" t="s">
        <v>13</v>
      </c>
      <c r="F463" t="s">
        <v>27</v>
      </c>
      <c r="G463" s="4">
        <v>4352106</v>
      </c>
      <c r="H463">
        <v>308840</v>
      </c>
      <c r="I463">
        <v>2844</v>
      </c>
      <c r="J463">
        <v>35294</v>
      </c>
      <c r="K463" t="s">
        <v>21</v>
      </c>
      <c r="L463" s="2">
        <f t="shared" si="7"/>
        <v>7.9726458868419101E-2</v>
      </c>
    </row>
    <row r="464" spans="1:13" x14ac:dyDescent="0.35">
      <c r="A464" t="s">
        <v>503</v>
      </c>
      <c r="B464" s="1">
        <v>44721</v>
      </c>
      <c r="C464" t="s">
        <v>17</v>
      </c>
      <c r="D464" t="s">
        <v>30</v>
      </c>
      <c r="E464" t="s">
        <v>19</v>
      </c>
      <c r="F464" t="s">
        <v>20</v>
      </c>
      <c r="G464" s="4">
        <v>1926503</v>
      </c>
      <c r="H464">
        <v>103365</v>
      </c>
      <c r="I464">
        <v>58675</v>
      </c>
      <c r="J464">
        <v>33276</v>
      </c>
      <c r="K464" t="s">
        <v>15</v>
      </c>
      <c r="L464" s="2">
        <f t="shared" si="7"/>
        <v>0.1013836988574635</v>
      </c>
      <c r="M464" s="3"/>
    </row>
    <row r="465" spans="1:13" x14ac:dyDescent="0.35">
      <c r="A465" t="s">
        <v>504</v>
      </c>
      <c r="B465" s="1">
        <v>45257</v>
      </c>
      <c r="C465" t="s">
        <v>17</v>
      </c>
      <c r="D465" t="s">
        <v>12</v>
      </c>
      <c r="E465" t="s">
        <v>40</v>
      </c>
      <c r="F465" t="s">
        <v>14</v>
      </c>
      <c r="G465" s="4">
        <v>2167670</v>
      </c>
      <c r="H465">
        <v>198784</v>
      </c>
      <c r="I465">
        <v>96952</v>
      </c>
      <c r="J465">
        <v>26902</v>
      </c>
      <c r="K465" t="s">
        <v>21</v>
      </c>
      <c r="L465" s="2">
        <f t="shared" si="7"/>
        <v>0.14884092135795579</v>
      </c>
      <c r="M465" s="3"/>
    </row>
    <row r="466" spans="1:13" x14ac:dyDescent="0.35">
      <c r="A466" t="s">
        <v>505</v>
      </c>
      <c r="B466" s="1">
        <v>44692</v>
      </c>
      <c r="C466" t="s">
        <v>17</v>
      </c>
      <c r="D466" t="s">
        <v>58</v>
      </c>
      <c r="E466" t="s">
        <v>13</v>
      </c>
      <c r="F466" t="s">
        <v>43</v>
      </c>
      <c r="G466" s="4">
        <v>1083140</v>
      </c>
      <c r="H466">
        <v>309982</v>
      </c>
      <c r="I466">
        <v>34255</v>
      </c>
      <c r="J466">
        <v>33816</v>
      </c>
      <c r="K466" t="s">
        <v>15</v>
      </c>
      <c r="L466" s="2">
        <f t="shared" si="7"/>
        <v>0.34903428919622581</v>
      </c>
      <c r="M466" s="3"/>
    </row>
    <row r="467" spans="1:13" x14ac:dyDescent="0.35">
      <c r="A467" t="s">
        <v>506</v>
      </c>
      <c r="B467" s="1">
        <v>45058</v>
      </c>
      <c r="C467" t="s">
        <v>17</v>
      </c>
      <c r="D467" t="s">
        <v>58</v>
      </c>
      <c r="E467" t="s">
        <v>31</v>
      </c>
      <c r="F467" t="s">
        <v>14</v>
      </c>
      <c r="G467" s="4">
        <v>4398342</v>
      </c>
      <c r="H467">
        <v>308054</v>
      </c>
      <c r="I467">
        <v>29831</v>
      </c>
      <c r="J467">
        <v>3366</v>
      </c>
      <c r="K467" t="s">
        <v>21</v>
      </c>
      <c r="L467" s="2">
        <f t="shared" si="7"/>
        <v>7.7586281376027605E-2</v>
      </c>
    </row>
    <row r="468" spans="1:13" x14ac:dyDescent="0.35">
      <c r="A468" t="s">
        <v>507</v>
      </c>
      <c r="B468" s="1">
        <v>44898</v>
      </c>
      <c r="C468" t="s">
        <v>23</v>
      </c>
      <c r="D468" t="s">
        <v>51</v>
      </c>
      <c r="E468" t="s">
        <v>35</v>
      </c>
      <c r="F468" t="s">
        <v>27</v>
      </c>
      <c r="G468" s="4">
        <v>3684089</v>
      </c>
      <c r="H468">
        <v>213042</v>
      </c>
      <c r="I468">
        <v>71881</v>
      </c>
      <c r="J468">
        <v>21008</v>
      </c>
      <c r="K468" t="s">
        <v>28</v>
      </c>
      <c r="L468" s="2">
        <f t="shared" si="7"/>
        <v>8.3041153457476188E-2</v>
      </c>
    </row>
    <row r="469" spans="1:13" x14ac:dyDescent="0.35">
      <c r="A469" t="s">
        <v>508</v>
      </c>
      <c r="B469" s="1">
        <v>44910</v>
      </c>
      <c r="C469" t="s">
        <v>23</v>
      </c>
      <c r="D469" t="s">
        <v>51</v>
      </c>
      <c r="E469" t="s">
        <v>31</v>
      </c>
      <c r="F469" t="s">
        <v>59</v>
      </c>
      <c r="G469" s="4">
        <v>2524980</v>
      </c>
      <c r="H469">
        <v>18862</v>
      </c>
      <c r="I469">
        <v>77762</v>
      </c>
      <c r="J469">
        <v>16925</v>
      </c>
      <c r="K469" t="s">
        <v>28</v>
      </c>
      <c r="L469" s="2">
        <f t="shared" si="7"/>
        <v>4.497025719015596E-2</v>
      </c>
    </row>
    <row r="470" spans="1:13" x14ac:dyDescent="0.35">
      <c r="A470" t="s">
        <v>509</v>
      </c>
      <c r="B470" s="1">
        <v>45140</v>
      </c>
      <c r="C470" t="s">
        <v>23</v>
      </c>
      <c r="D470" t="s">
        <v>12</v>
      </c>
      <c r="E470" t="s">
        <v>19</v>
      </c>
      <c r="F470" t="s">
        <v>14</v>
      </c>
      <c r="G470" s="4">
        <v>3061168</v>
      </c>
      <c r="H470">
        <v>14811</v>
      </c>
      <c r="I470">
        <v>49603</v>
      </c>
      <c r="J470">
        <v>11285</v>
      </c>
      <c r="K470" t="s">
        <v>28</v>
      </c>
      <c r="L470" s="2">
        <f t="shared" si="7"/>
        <v>2.4728796328721585E-2</v>
      </c>
      <c r="M470" s="3"/>
    </row>
    <row r="471" spans="1:13" x14ac:dyDescent="0.35">
      <c r="A471" t="s">
        <v>510</v>
      </c>
      <c r="B471" s="1">
        <v>44564</v>
      </c>
      <c r="C471" t="s">
        <v>17</v>
      </c>
      <c r="D471" t="s">
        <v>48</v>
      </c>
      <c r="E471" t="s">
        <v>40</v>
      </c>
      <c r="F471" t="s">
        <v>14</v>
      </c>
      <c r="G471" s="4">
        <v>275149</v>
      </c>
      <c r="H471">
        <v>149844</v>
      </c>
      <c r="I471">
        <v>9065</v>
      </c>
      <c r="J471">
        <v>35899</v>
      </c>
      <c r="K471" t="s">
        <v>21</v>
      </c>
      <c r="L471" s="2">
        <f t="shared" si="7"/>
        <v>0.70800911506129405</v>
      </c>
    </row>
    <row r="472" spans="1:13" x14ac:dyDescent="0.35">
      <c r="A472" t="s">
        <v>511</v>
      </c>
      <c r="B472" s="1">
        <v>44890</v>
      </c>
      <c r="C472" t="s">
        <v>26</v>
      </c>
      <c r="D472" t="s">
        <v>56</v>
      </c>
      <c r="E472" t="s">
        <v>35</v>
      </c>
      <c r="F472" t="s">
        <v>20</v>
      </c>
      <c r="G472" s="4">
        <v>4867109</v>
      </c>
      <c r="H472">
        <v>249339</v>
      </c>
      <c r="I472">
        <v>46801</v>
      </c>
      <c r="J472">
        <v>20110</v>
      </c>
      <c r="K472" t="s">
        <v>21</v>
      </c>
      <c r="L472" s="2">
        <f t="shared" si="7"/>
        <v>6.4976970928738192E-2</v>
      </c>
    </row>
    <row r="473" spans="1:13" x14ac:dyDescent="0.35">
      <c r="A473" t="s">
        <v>512</v>
      </c>
      <c r="B473" s="1">
        <v>44573</v>
      </c>
      <c r="C473" t="s">
        <v>5041</v>
      </c>
      <c r="D473" t="s">
        <v>58</v>
      </c>
      <c r="E473" t="s">
        <v>35</v>
      </c>
      <c r="F473" t="s">
        <v>27</v>
      </c>
      <c r="G473" s="4">
        <v>1123564</v>
      </c>
      <c r="H473">
        <v>306470</v>
      </c>
      <c r="I473">
        <v>76377</v>
      </c>
      <c r="J473">
        <v>46344</v>
      </c>
      <c r="K473" t="s">
        <v>28</v>
      </c>
      <c r="L473" s="2">
        <f t="shared" si="7"/>
        <v>0.38199070101925658</v>
      </c>
      <c r="M473" s="3"/>
    </row>
    <row r="474" spans="1:13" x14ac:dyDescent="0.35">
      <c r="A474" t="s">
        <v>513</v>
      </c>
      <c r="B474" s="1">
        <v>44917</v>
      </c>
      <c r="C474" t="s">
        <v>5041</v>
      </c>
      <c r="D474" t="s">
        <v>48</v>
      </c>
      <c r="E474" t="s">
        <v>40</v>
      </c>
      <c r="F474" t="s">
        <v>36</v>
      </c>
      <c r="G474" s="4">
        <v>3501632</v>
      </c>
      <c r="H474">
        <v>326063</v>
      </c>
      <c r="I474">
        <v>24819</v>
      </c>
      <c r="J474">
        <v>11649</v>
      </c>
      <c r="K474" t="s">
        <v>28</v>
      </c>
      <c r="L474" s="2">
        <f t="shared" si="7"/>
        <v>0.10353201021695027</v>
      </c>
      <c r="M474" s="3"/>
    </row>
    <row r="475" spans="1:13" x14ac:dyDescent="0.35">
      <c r="A475" t="s">
        <v>514</v>
      </c>
      <c r="B475" s="1">
        <v>45277</v>
      </c>
      <c r="C475" t="s">
        <v>26</v>
      </c>
      <c r="D475" t="s">
        <v>34</v>
      </c>
      <c r="E475" t="s">
        <v>31</v>
      </c>
      <c r="F475" t="s">
        <v>14</v>
      </c>
      <c r="G475" s="4">
        <v>4874267</v>
      </c>
      <c r="H475">
        <v>432865</v>
      </c>
      <c r="I475">
        <v>34178</v>
      </c>
      <c r="J475">
        <v>19828</v>
      </c>
      <c r="K475" t="s">
        <v>15</v>
      </c>
      <c r="L475" s="2">
        <f t="shared" si="7"/>
        <v>9.9885993114451871E-2</v>
      </c>
    </row>
    <row r="476" spans="1:13" x14ac:dyDescent="0.35">
      <c r="A476" t="s">
        <v>515</v>
      </c>
      <c r="B476" s="1">
        <v>44695</v>
      </c>
      <c r="C476" t="s">
        <v>17</v>
      </c>
      <c r="D476" t="s">
        <v>12</v>
      </c>
      <c r="E476" t="s">
        <v>40</v>
      </c>
      <c r="F476" t="s">
        <v>59</v>
      </c>
      <c r="G476" s="4">
        <v>1137375</v>
      </c>
      <c r="H476">
        <v>118437</v>
      </c>
      <c r="I476">
        <v>23946</v>
      </c>
      <c r="J476">
        <v>24358</v>
      </c>
      <c r="K476" t="s">
        <v>15</v>
      </c>
      <c r="L476" s="2">
        <f t="shared" si="7"/>
        <v>0.14660160457193097</v>
      </c>
      <c r="M476" s="3"/>
    </row>
    <row r="477" spans="1:13" x14ac:dyDescent="0.35">
      <c r="A477" t="s">
        <v>516</v>
      </c>
      <c r="B477" s="1">
        <v>44741</v>
      </c>
      <c r="C477" t="s">
        <v>26</v>
      </c>
      <c r="D477" t="s">
        <v>18</v>
      </c>
      <c r="E477" t="s">
        <v>40</v>
      </c>
      <c r="F477" t="s">
        <v>43</v>
      </c>
      <c r="G477" s="4">
        <v>2623136</v>
      </c>
      <c r="H477">
        <v>134723</v>
      </c>
      <c r="I477">
        <v>43056</v>
      </c>
      <c r="J477">
        <v>37987</v>
      </c>
      <c r="K477" t="s">
        <v>28</v>
      </c>
      <c r="L477" s="2">
        <f t="shared" si="7"/>
        <v>8.2254980298390928E-2</v>
      </c>
    </row>
    <row r="478" spans="1:13" x14ac:dyDescent="0.35">
      <c r="A478" t="s">
        <v>517</v>
      </c>
      <c r="B478" s="1">
        <v>45196</v>
      </c>
      <c r="C478" t="s">
        <v>26</v>
      </c>
      <c r="D478" t="s">
        <v>51</v>
      </c>
      <c r="E478" t="s">
        <v>40</v>
      </c>
      <c r="F478" t="s">
        <v>20</v>
      </c>
      <c r="G478" s="4">
        <v>4473535</v>
      </c>
      <c r="H478">
        <v>329945</v>
      </c>
      <c r="I478">
        <v>58746</v>
      </c>
      <c r="J478">
        <v>11543</v>
      </c>
      <c r="K478" t="s">
        <v>28</v>
      </c>
      <c r="L478" s="2">
        <f t="shared" si="7"/>
        <v>8.9467054577643854E-2</v>
      </c>
    </row>
    <row r="479" spans="1:13" x14ac:dyDescent="0.35">
      <c r="A479" t="s">
        <v>518</v>
      </c>
      <c r="B479" s="1">
        <v>45265</v>
      </c>
      <c r="C479" t="s">
        <v>17</v>
      </c>
      <c r="D479" t="s">
        <v>58</v>
      </c>
      <c r="E479" t="s">
        <v>13</v>
      </c>
      <c r="F479" t="s">
        <v>14</v>
      </c>
      <c r="G479" s="4">
        <v>2984034</v>
      </c>
      <c r="H479">
        <v>227827</v>
      </c>
      <c r="I479">
        <v>65757</v>
      </c>
      <c r="J479">
        <v>27104</v>
      </c>
      <c r="K479" t="s">
        <v>15</v>
      </c>
      <c r="L479" s="2">
        <f t="shared" si="7"/>
        <v>0.10746794440009731</v>
      </c>
      <c r="M479" s="3"/>
    </row>
    <row r="480" spans="1:13" x14ac:dyDescent="0.35">
      <c r="A480" t="s">
        <v>519</v>
      </c>
      <c r="B480" s="1">
        <v>45078</v>
      </c>
      <c r="C480" t="s">
        <v>23</v>
      </c>
      <c r="D480" t="s">
        <v>51</v>
      </c>
      <c r="E480" t="s">
        <v>46</v>
      </c>
      <c r="F480" t="s">
        <v>20</v>
      </c>
      <c r="G480" s="4">
        <v>3033602</v>
      </c>
      <c r="H480">
        <v>338637</v>
      </c>
      <c r="I480">
        <v>28669</v>
      </c>
      <c r="J480">
        <v>36429</v>
      </c>
      <c r="K480" t="s">
        <v>28</v>
      </c>
      <c r="L480" s="2">
        <f t="shared" si="7"/>
        <v>0.13308766278503245</v>
      </c>
      <c r="M480" s="3"/>
    </row>
    <row r="481" spans="1:13" x14ac:dyDescent="0.35">
      <c r="A481" t="s">
        <v>520</v>
      </c>
      <c r="B481" s="1">
        <v>44621</v>
      </c>
      <c r="C481" t="s">
        <v>17</v>
      </c>
      <c r="D481" t="s">
        <v>45</v>
      </c>
      <c r="E481" t="s">
        <v>19</v>
      </c>
      <c r="F481" t="s">
        <v>24</v>
      </c>
      <c r="G481" s="4">
        <v>3683276</v>
      </c>
      <c r="H481">
        <v>428789</v>
      </c>
      <c r="I481">
        <v>65984</v>
      </c>
      <c r="J481">
        <v>5073</v>
      </c>
      <c r="K481" t="s">
        <v>15</v>
      </c>
      <c r="L481" s="2">
        <f t="shared" si="7"/>
        <v>0.13570690874102292</v>
      </c>
      <c r="M481" s="3"/>
    </row>
    <row r="482" spans="1:13" x14ac:dyDescent="0.35">
      <c r="A482" t="s">
        <v>521</v>
      </c>
      <c r="B482" s="1">
        <v>44820</v>
      </c>
      <c r="C482" t="s">
        <v>17</v>
      </c>
      <c r="D482" t="s">
        <v>30</v>
      </c>
      <c r="E482" t="s">
        <v>19</v>
      </c>
      <c r="F482" t="s">
        <v>14</v>
      </c>
      <c r="G482" s="4">
        <v>2836012</v>
      </c>
      <c r="H482">
        <v>183713</v>
      </c>
      <c r="I482">
        <v>10028</v>
      </c>
      <c r="J482">
        <v>21436</v>
      </c>
      <c r="K482" t="s">
        <v>21</v>
      </c>
      <c r="L482" s="2">
        <f t="shared" si="7"/>
        <v>7.5873092215406709E-2</v>
      </c>
    </row>
    <row r="483" spans="1:13" x14ac:dyDescent="0.35">
      <c r="A483" t="s">
        <v>522</v>
      </c>
      <c r="B483" s="1">
        <v>44843</v>
      </c>
      <c r="C483" t="s">
        <v>5041</v>
      </c>
      <c r="D483" t="s">
        <v>30</v>
      </c>
      <c r="E483" t="s">
        <v>13</v>
      </c>
      <c r="F483" t="s">
        <v>14</v>
      </c>
      <c r="G483" s="4">
        <v>3099164</v>
      </c>
      <c r="H483">
        <v>427255</v>
      </c>
      <c r="I483">
        <v>17081</v>
      </c>
      <c r="J483">
        <v>23481</v>
      </c>
      <c r="K483" t="s">
        <v>21</v>
      </c>
      <c r="L483" s="2">
        <f t="shared" si="7"/>
        <v>0.15094941732673714</v>
      </c>
      <c r="M483" s="3"/>
    </row>
    <row r="484" spans="1:13" x14ac:dyDescent="0.35">
      <c r="A484" t="s">
        <v>523</v>
      </c>
      <c r="B484" s="1">
        <v>45115</v>
      </c>
      <c r="C484" t="s">
        <v>17</v>
      </c>
      <c r="D484" t="s">
        <v>56</v>
      </c>
      <c r="E484" t="s">
        <v>40</v>
      </c>
      <c r="F484" t="s">
        <v>14</v>
      </c>
      <c r="G484" s="4">
        <v>2682414</v>
      </c>
      <c r="H484">
        <v>401508</v>
      </c>
      <c r="I484">
        <v>59012</v>
      </c>
      <c r="J484">
        <v>3275</v>
      </c>
      <c r="K484" t="s">
        <v>15</v>
      </c>
      <c r="L484" s="2">
        <f t="shared" si="7"/>
        <v>0.17290209490406774</v>
      </c>
      <c r="M484" s="3"/>
    </row>
    <row r="485" spans="1:13" x14ac:dyDescent="0.35">
      <c r="A485" t="s">
        <v>524</v>
      </c>
      <c r="B485" s="1">
        <v>44604</v>
      </c>
      <c r="C485" t="s">
        <v>5041</v>
      </c>
      <c r="D485" t="s">
        <v>12</v>
      </c>
      <c r="E485" t="s">
        <v>31</v>
      </c>
      <c r="F485" t="s">
        <v>43</v>
      </c>
      <c r="G485" s="4">
        <v>2872586</v>
      </c>
      <c r="H485">
        <v>304584</v>
      </c>
      <c r="I485">
        <v>57452</v>
      </c>
      <c r="J485">
        <v>40015</v>
      </c>
      <c r="K485" t="s">
        <v>15</v>
      </c>
      <c r="L485" s="2">
        <f t="shared" si="7"/>
        <v>0.13996134493449455</v>
      </c>
      <c r="M485" s="3"/>
    </row>
    <row r="486" spans="1:13" x14ac:dyDescent="0.35">
      <c r="A486" t="s">
        <v>525</v>
      </c>
      <c r="B486" s="1">
        <v>44935</v>
      </c>
      <c r="C486" t="s">
        <v>5041</v>
      </c>
      <c r="D486" t="s">
        <v>45</v>
      </c>
      <c r="E486" t="s">
        <v>13</v>
      </c>
      <c r="F486" t="s">
        <v>36</v>
      </c>
      <c r="G486" s="4">
        <v>4174438</v>
      </c>
      <c r="H486">
        <v>141088</v>
      </c>
      <c r="I486">
        <v>4035</v>
      </c>
      <c r="J486">
        <v>3107</v>
      </c>
      <c r="K486" t="s">
        <v>21</v>
      </c>
      <c r="L486" s="2">
        <f t="shared" si="7"/>
        <v>3.5508971507062746E-2</v>
      </c>
      <c r="M486" s="3"/>
    </row>
    <row r="487" spans="1:13" x14ac:dyDescent="0.35">
      <c r="A487" t="s">
        <v>526</v>
      </c>
      <c r="B487" s="1">
        <v>45161</v>
      </c>
      <c r="C487" t="s">
        <v>26</v>
      </c>
      <c r="D487" t="s">
        <v>56</v>
      </c>
      <c r="E487" t="s">
        <v>40</v>
      </c>
      <c r="F487" t="s">
        <v>59</v>
      </c>
      <c r="G487" s="4">
        <v>4086758</v>
      </c>
      <c r="H487">
        <v>100333</v>
      </c>
      <c r="I487">
        <v>31439</v>
      </c>
      <c r="J487">
        <v>21971</v>
      </c>
      <c r="K487" t="s">
        <v>15</v>
      </c>
      <c r="L487" s="2">
        <f t="shared" si="7"/>
        <v>3.7619795446659672E-2</v>
      </c>
    </row>
    <row r="488" spans="1:13" x14ac:dyDescent="0.35">
      <c r="A488" t="s">
        <v>527</v>
      </c>
      <c r="B488" s="1">
        <v>45074</v>
      </c>
      <c r="C488" t="s">
        <v>26</v>
      </c>
      <c r="D488" t="s">
        <v>51</v>
      </c>
      <c r="E488" t="s">
        <v>31</v>
      </c>
      <c r="F488" t="s">
        <v>27</v>
      </c>
      <c r="G488" s="4">
        <v>3574391</v>
      </c>
      <c r="H488">
        <v>163649</v>
      </c>
      <c r="I488">
        <v>27522</v>
      </c>
      <c r="J488">
        <v>2558</v>
      </c>
      <c r="K488" t="s">
        <v>21</v>
      </c>
      <c r="L488" s="2">
        <f t="shared" si="7"/>
        <v>5.4199162878375645E-2</v>
      </c>
      <c r="M488" s="3"/>
    </row>
    <row r="489" spans="1:13" x14ac:dyDescent="0.35">
      <c r="A489" t="s">
        <v>528</v>
      </c>
      <c r="B489" s="1">
        <v>44832</v>
      </c>
      <c r="C489" t="s">
        <v>17</v>
      </c>
      <c r="D489" t="s">
        <v>30</v>
      </c>
      <c r="E489" t="s">
        <v>31</v>
      </c>
      <c r="F489" t="s">
        <v>59</v>
      </c>
      <c r="G489" s="4">
        <v>4533957</v>
      </c>
      <c r="H489">
        <v>278567</v>
      </c>
      <c r="I489">
        <v>60593</v>
      </c>
      <c r="J489">
        <v>12923</v>
      </c>
      <c r="K489" t="s">
        <v>21</v>
      </c>
      <c r="L489" s="2">
        <f t="shared" si="7"/>
        <v>7.765468441804807E-2</v>
      </c>
    </row>
    <row r="490" spans="1:13" x14ac:dyDescent="0.35">
      <c r="A490" t="s">
        <v>529</v>
      </c>
      <c r="B490" s="1">
        <v>44995</v>
      </c>
      <c r="C490" t="s">
        <v>26</v>
      </c>
      <c r="D490" t="s">
        <v>34</v>
      </c>
      <c r="E490" t="s">
        <v>31</v>
      </c>
      <c r="F490" t="s">
        <v>43</v>
      </c>
      <c r="G490" s="4">
        <v>3747425</v>
      </c>
      <c r="H490">
        <v>488131</v>
      </c>
      <c r="I490">
        <v>30145</v>
      </c>
      <c r="J490">
        <v>34060</v>
      </c>
      <c r="K490" t="s">
        <v>28</v>
      </c>
      <c r="L490" s="2">
        <f t="shared" si="7"/>
        <v>0.14739080835507049</v>
      </c>
      <c r="M490" s="3"/>
    </row>
    <row r="491" spans="1:13" x14ac:dyDescent="0.35">
      <c r="A491" t="s">
        <v>530</v>
      </c>
      <c r="B491" s="1">
        <v>45083</v>
      </c>
      <c r="C491" t="s">
        <v>17</v>
      </c>
      <c r="D491" t="s">
        <v>38</v>
      </c>
      <c r="E491" t="s">
        <v>35</v>
      </c>
      <c r="F491" t="s">
        <v>59</v>
      </c>
      <c r="G491" s="4">
        <v>1296124</v>
      </c>
      <c r="H491">
        <v>435551</v>
      </c>
      <c r="I491">
        <v>48934</v>
      </c>
      <c r="J491">
        <v>49483</v>
      </c>
      <c r="K491" t="s">
        <v>15</v>
      </c>
      <c r="L491" s="2">
        <f t="shared" si="7"/>
        <v>0.41197292851609879</v>
      </c>
      <c r="M491" s="3"/>
    </row>
    <row r="492" spans="1:13" x14ac:dyDescent="0.35">
      <c r="A492" t="s">
        <v>531</v>
      </c>
      <c r="B492" s="1">
        <v>45041</v>
      </c>
      <c r="C492" t="s">
        <v>5041</v>
      </c>
      <c r="D492" t="s">
        <v>56</v>
      </c>
      <c r="E492" t="s">
        <v>13</v>
      </c>
      <c r="F492" t="s">
        <v>14</v>
      </c>
      <c r="G492" s="4">
        <v>3754208</v>
      </c>
      <c r="H492">
        <v>320167</v>
      </c>
      <c r="I492">
        <v>58134</v>
      </c>
      <c r="J492">
        <v>21693</v>
      </c>
      <c r="K492" t="s">
        <v>21</v>
      </c>
      <c r="L492" s="2">
        <f t="shared" si="7"/>
        <v>0.10654550840017389</v>
      </c>
      <c r="M492" s="3"/>
    </row>
    <row r="493" spans="1:13" x14ac:dyDescent="0.35">
      <c r="A493" t="s">
        <v>532</v>
      </c>
      <c r="B493" s="1">
        <v>45178</v>
      </c>
      <c r="C493" t="s">
        <v>5041</v>
      </c>
      <c r="D493" t="s">
        <v>34</v>
      </c>
      <c r="E493" t="s">
        <v>35</v>
      </c>
      <c r="F493" t="s">
        <v>36</v>
      </c>
      <c r="G493" s="4">
        <v>4583841</v>
      </c>
      <c r="H493">
        <v>449919</v>
      </c>
      <c r="I493">
        <v>34524</v>
      </c>
      <c r="J493">
        <v>19323</v>
      </c>
      <c r="K493" t="s">
        <v>21</v>
      </c>
      <c r="L493" s="2">
        <f t="shared" si="7"/>
        <v>0.10990040884925982</v>
      </c>
      <c r="M493" s="3"/>
    </row>
    <row r="494" spans="1:13" x14ac:dyDescent="0.35">
      <c r="A494" t="s">
        <v>533</v>
      </c>
      <c r="B494" s="1">
        <v>45139</v>
      </c>
      <c r="C494" t="s">
        <v>5041</v>
      </c>
      <c r="D494" t="s">
        <v>48</v>
      </c>
      <c r="E494" t="s">
        <v>13</v>
      </c>
      <c r="F494" t="s">
        <v>43</v>
      </c>
      <c r="G494" s="4">
        <v>2627566</v>
      </c>
      <c r="H494">
        <v>173288</v>
      </c>
      <c r="I494">
        <v>8666</v>
      </c>
      <c r="J494">
        <v>35026</v>
      </c>
      <c r="K494" t="s">
        <v>28</v>
      </c>
      <c r="L494" s="2">
        <f t="shared" si="7"/>
        <v>8.2578325339877287E-2</v>
      </c>
    </row>
    <row r="495" spans="1:13" x14ac:dyDescent="0.35">
      <c r="A495" t="s">
        <v>534</v>
      </c>
      <c r="B495" s="1">
        <v>45176</v>
      </c>
      <c r="C495" t="s">
        <v>5041</v>
      </c>
      <c r="D495" t="s">
        <v>30</v>
      </c>
      <c r="E495" t="s">
        <v>31</v>
      </c>
      <c r="F495" t="s">
        <v>27</v>
      </c>
      <c r="G495" s="4">
        <v>797705</v>
      </c>
      <c r="H495">
        <v>102013</v>
      </c>
      <c r="I495">
        <v>63301</v>
      </c>
      <c r="J495">
        <v>3932</v>
      </c>
      <c r="K495" t="s">
        <v>28</v>
      </c>
      <c r="L495" s="2">
        <f t="shared" si="7"/>
        <v>0.21216615164753888</v>
      </c>
      <c r="M495" s="3"/>
    </row>
    <row r="496" spans="1:13" x14ac:dyDescent="0.35">
      <c r="A496" t="s">
        <v>535</v>
      </c>
      <c r="B496" s="1">
        <v>44937</v>
      </c>
      <c r="C496" t="s">
        <v>5041</v>
      </c>
      <c r="D496" t="s">
        <v>45</v>
      </c>
      <c r="E496" t="s">
        <v>35</v>
      </c>
      <c r="F496" t="s">
        <v>49</v>
      </c>
      <c r="G496" s="4">
        <v>3971254</v>
      </c>
      <c r="H496">
        <v>118065</v>
      </c>
      <c r="I496">
        <v>64239</v>
      </c>
      <c r="J496">
        <v>29490</v>
      </c>
      <c r="K496" t="s">
        <v>15</v>
      </c>
      <c r="L496" s="2">
        <f t="shared" si="7"/>
        <v>5.3331768756166187E-2</v>
      </c>
    </row>
    <row r="497" spans="1:13" x14ac:dyDescent="0.35">
      <c r="A497" t="s">
        <v>536</v>
      </c>
      <c r="B497" s="1">
        <v>44829</v>
      </c>
      <c r="C497" t="s">
        <v>26</v>
      </c>
      <c r="D497" t="s">
        <v>34</v>
      </c>
      <c r="E497" t="s">
        <v>31</v>
      </c>
      <c r="F497" t="s">
        <v>49</v>
      </c>
      <c r="G497" s="4">
        <v>4893326</v>
      </c>
      <c r="H497">
        <v>383878</v>
      </c>
      <c r="I497">
        <v>10656</v>
      </c>
      <c r="J497">
        <v>9457</v>
      </c>
      <c r="K497" t="s">
        <v>28</v>
      </c>
      <c r="L497" s="2">
        <f t="shared" si="7"/>
        <v>8.2559592391759709E-2</v>
      </c>
    </row>
    <row r="498" spans="1:13" x14ac:dyDescent="0.35">
      <c r="A498" t="s">
        <v>537</v>
      </c>
      <c r="B498" s="1">
        <v>44577</v>
      </c>
      <c r="C498" t="s">
        <v>26</v>
      </c>
      <c r="D498" t="s">
        <v>12</v>
      </c>
      <c r="E498" t="s">
        <v>19</v>
      </c>
      <c r="F498" t="s">
        <v>24</v>
      </c>
      <c r="G498" s="4">
        <v>4511253</v>
      </c>
      <c r="H498">
        <v>111081</v>
      </c>
      <c r="I498">
        <v>94452</v>
      </c>
      <c r="J498">
        <v>24513</v>
      </c>
      <c r="K498" t="s">
        <v>21</v>
      </c>
      <c r="L498" s="2">
        <f t="shared" si="7"/>
        <v>5.0993814800455659E-2</v>
      </c>
    </row>
    <row r="499" spans="1:13" x14ac:dyDescent="0.35">
      <c r="A499" t="s">
        <v>538</v>
      </c>
      <c r="B499" s="1">
        <v>44908</v>
      </c>
      <c r="C499" t="s">
        <v>17</v>
      </c>
      <c r="D499" t="s">
        <v>18</v>
      </c>
      <c r="E499" t="s">
        <v>35</v>
      </c>
      <c r="F499" t="s">
        <v>27</v>
      </c>
      <c r="G499" s="4">
        <v>3979197</v>
      </c>
      <c r="H499">
        <v>313528</v>
      </c>
      <c r="I499">
        <v>22858</v>
      </c>
      <c r="J499">
        <v>39951</v>
      </c>
      <c r="K499" t="s">
        <v>15</v>
      </c>
      <c r="L499" s="2">
        <f t="shared" si="7"/>
        <v>9.4576116739131036E-2</v>
      </c>
    </row>
    <row r="500" spans="1:13" x14ac:dyDescent="0.35">
      <c r="A500" t="s">
        <v>539</v>
      </c>
      <c r="B500" s="1">
        <v>44681</v>
      </c>
      <c r="C500" t="s">
        <v>23</v>
      </c>
      <c r="D500" t="s">
        <v>56</v>
      </c>
      <c r="E500" t="s">
        <v>31</v>
      </c>
      <c r="F500" t="s">
        <v>14</v>
      </c>
      <c r="G500" s="4">
        <v>362721</v>
      </c>
      <c r="H500">
        <v>485447</v>
      </c>
      <c r="I500">
        <v>53099</v>
      </c>
      <c r="J500">
        <v>2604</v>
      </c>
      <c r="K500" t="s">
        <v>21</v>
      </c>
      <c r="L500" s="2">
        <f t="shared" si="7"/>
        <v>1.4919180306626856</v>
      </c>
      <c r="M500" s="3"/>
    </row>
    <row r="501" spans="1:13" x14ac:dyDescent="0.35">
      <c r="A501" t="s">
        <v>540</v>
      </c>
      <c r="B501" s="1">
        <v>44577</v>
      </c>
      <c r="C501" t="s">
        <v>5041</v>
      </c>
      <c r="D501" t="s">
        <v>34</v>
      </c>
      <c r="E501" t="s">
        <v>46</v>
      </c>
      <c r="F501" t="s">
        <v>14</v>
      </c>
      <c r="G501" s="4">
        <v>1172906</v>
      </c>
      <c r="H501">
        <v>179308</v>
      </c>
      <c r="I501">
        <v>12608</v>
      </c>
      <c r="J501">
        <v>36429</v>
      </c>
      <c r="K501" t="s">
        <v>15</v>
      </c>
      <c r="L501" s="2">
        <f t="shared" si="7"/>
        <v>0.19468312038645894</v>
      </c>
      <c r="M501" s="3"/>
    </row>
    <row r="502" spans="1:13" x14ac:dyDescent="0.35">
      <c r="A502" t="s">
        <v>541</v>
      </c>
      <c r="B502" s="1">
        <v>44782</v>
      </c>
      <c r="C502" t="s">
        <v>17</v>
      </c>
      <c r="D502" t="s">
        <v>30</v>
      </c>
      <c r="E502" t="s">
        <v>46</v>
      </c>
      <c r="F502" t="s">
        <v>14</v>
      </c>
      <c r="G502" s="4">
        <v>1576695</v>
      </c>
      <c r="H502">
        <v>223136</v>
      </c>
      <c r="I502">
        <v>3427</v>
      </c>
      <c r="J502">
        <v>44738</v>
      </c>
      <c r="K502" t="s">
        <v>15</v>
      </c>
      <c r="L502" s="2">
        <f t="shared" si="7"/>
        <v>0.17206942369957412</v>
      </c>
      <c r="M502" s="3"/>
    </row>
    <row r="503" spans="1:13" x14ac:dyDescent="0.35">
      <c r="A503" t="s">
        <v>542</v>
      </c>
      <c r="B503" s="1">
        <v>44738</v>
      </c>
      <c r="C503" t="s">
        <v>23</v>
      </c>
      <c r="D503" t="s">
        <v>38</v>
      </c>
      <c r="E503" t="s">
        <v>40</v>
      </c>
      <c r="F503" t="s">
        <v>49</v>
      </c>
      <c r="G503" s="4">
        <v>4906236</v>
      </c>
      <c r="H503">
        <v>318280</v>
      </c>
      <c r="I503">
        <v>73843</v>
      </c>
      <c r="J503">
        <v>42534</v>
      </c>
      <c r="K503" t="s">
        <v>28</v>
      </c>
      <c r="L503" s="2">
        <f t="shared" si="7"/>
        <v>8.8592762353869647E-2</v>
      </c>
    </row>
    <row r="504" spans="1:13" x14ac:dyDescent="0.35">
      <c r="A504" t="s">
        <v>543</v>
      </c>
      <c r="B504" s="1">
        <v>44931</v>
      </c>
      <c r="C504" t="s">
        <v>17</v>
      </c>
      <c r="D504" t="s">
        <v>58</v>
      </c>
      <c r="E504" t="s">
        <v>40</v>
      </c>
      <c r="F504" t="s">
        <v>49</v>
      </c>
      <c r="G504" s="4">
        <v>3419646</v>
      </c>
      <c r="H504">
        <v>34941</v>
      </c>
      <c r="I504">
        <v>95591</v>
      </c>
      <c r="J504">
        <v>9327</v>
      </c>
      <c r="K504" t="s">
        <v>21</v>
      </c>
      <c r="L504" s="2">
        <f t="shared" si="7"/>
        <v>4.0898677816358767E-2</v>
      </c>
    </row>
    <row r="505" spans="1:13" x14ac:dyDescent="0.35">
      <c r="A505" t="s">
        <v>544</v>
      </c>
      <c r="B505" s="1">
        <v>44951</v>
      </c>
      <c r="C505" t="s">
        <v>23</v>
      </c>
      <c r="D505" t="s">
        <v>18</v>
      </c>
      <c r="E505" t="s">
        <v>46</v>
      </c>
      <c r="F505" t="s">
        <v>14</v>
      </c>
      <c r="G505" s="4">
        <v>4962420</v>
      </c>
      <c r="H505">
        <v>494185</v>
      </c>
      <c r="I505">
        <v>59718</v>
      </c>
      <c r="J505">
        <v>46178</v>
      </c>
      <c r="K505" t="s">
        <v>28</v>
      </c>
      <c r="L505" s="2">
        <f t="shared" si="7"/>
        <v>0.12092507284752198</v>
      </c>
      <c r="M505" s="3"/>
    </row>
    <row r="506" spans="1:13" x14ac:dyDescent="0.35">
      <c r="A506" t="s">
        <v>545</v>
      </c>
      <c r="B506" s="1">
        <v>44699</v>
      </c>
      <c r="C506" t="s">
        <v>26</v>
      </c>
      <c r="D506" t="s">
        <v>58</v>
      </c>
      <c r="E506" t="s">
        <v>13</v>
      </c>
      <c r="F506" t="s">
        <v>49</v>
      </c>
      <c r="G506" s="4">
        <v>2449590</v>
      </c>
      <c r="H506">
        <v>214679</v>
      </c>
      <c r="I506">
        <v>15511</v>
      </c>
      <c r="J506">
        <v>10183</v>
      </c>
      <c r="K506" t="s">
        <v>21</v>
      </c>
      <c r="L506" s="2">
        <f t="shared" si="7"/>
        <v>9.812784996672913E-2</v>
      </c>
    </row>
    <row r="507" spans="1:13" x14ac:dyDescent="0.35">
      <c r="A507" t="s">
        <v>546</v>
      </c>
      <c r="B507" s="1">
        <v>44598</v>
      </c>
      <c r="C507" t="s">
        <v>26</v>
      </c>
      <c r="D507" t="s">
        <v>34</v>
      </c>
      <c r="E507" t="s">
        <v>35</v>
      </c>
      <c r="F507" t="s">
        <v>27</v>
      </c>
      <c r="G507" s="4">
        <v>3800628</v>
      </c>
      <c r="H507">
        <v>87112</v>
      </c>
      <c r="I507">
        <v>16845</v>
      </c>
      <c r="J507">
        <v>17649</v>
      </c>
      <c r="K507" t="s">
        <v>28</v>
      </c>
      <c r="L507" s="2">
        <f t="shared" si="7"/>
        <v>3.1996291139253827E-2</v>
      </c>
    </row>
    <row r="508" spans="1:13" x14ac:dyDescent="0.35">
      <c r="A508" t="s">
        <v>547</v>
      </c>
      <c r="B508" s="1">
        <v>45076</v>
      </c>
      <c r="C508" t="s">
        <v>23</v>
      </c>
      <c r="D508" t="s">
        <v>12</v>
      </c>
      <c r="E508" t="s">
        <v>19</v>
      </c>
      <c r="F508" t="s">
        <v>36</v>
      </c>
      <c r="G508" s="4">
        <v>3829079</v>
      </c>
      <c r="H508">
        <v>460489</v>
      </c>
      <c r="I508">
        <v>8748</v>
      </c>
      <c r="J508">
        <v>41683</v>
      </c>
      <c r="K508" t="s">
        <v>21</v>
      </c>
      <c r="L508" s="2">
        <f t="shared" si="7"/>
        <v>0.13343156409152174</v>
      </c>
      <c r="M508" s="3"/>
    </row>
    <row r="509" spans="1:13" x14ac:dyDescent="0.35">
      <c r="A509" t="s">
        <v>548</v>
      </c>
      <c r="B509" s="1">
        <v>44942</v>
      </c>
      <c r="C509" t="s">
        <v>26</v>
      </c>
      <c r="D509" t="s">
        <v>48</v>
      </c>
      <c r="E509" t="s">
        <v>19</v>
      </c>
      <c r="F509" t="s">
        <v>43</v>
      </c>
      <c r="G509" s="4">
        <v>1201990</v>
      </c>
      <c r="H509">
        <v>188063</v>
      </c>
      <c r="I509">
        <v>58662</v>
      </c>
      <c r="J509">
        <v>894</v>
      </c>
      <c r="K509" t="s">
        <v>28</v>
      </c>
      <c r="L509" s="2">
        <f t="shared" si="7"/>
        <v>0.20600753750031198</v>
      </c>
      <c r="M509" s="3"/>
    </row>
    <row r="510" spans="1:13" x14ac:dyDescent="0.35">
      <c r="A510" t="s">
        <v>549</v>
      </c>
      <c r="B510" s="1">
        <v>44864</v>
      </c>
      <c r="C510" t="s">
        <v>26</v>
      </c>
      <c r="D510" t="s">
        <v>38</v>
      </c>
      <c r="E510" t="s">
        <v>19</v>
      </c>
      <c r="F510" t="s">
        <v>24</v>
      </c>
      <c r="G510" s="4">
        <v>1020876</v>
      </c>
      <c r="H510">
        <v>129614</v>
      </c>
      <c r="I510">
        <v>63924</v>
      </c>
      <c r="J510">
        <v>20813</v>
      </c>
      <c r="K510" t="s">
        <v>15</v>
      </c>
      <c r="L510" s="2">
        <f t="shared" si="7"/>
        <v>0.20996771400248415</v>
      </c>
      <c r="M510" s="3"/>
    </row>
    <row r="511" spans="1:13" x14ac:dyDescent="0.35">
      <c r="A511" t="s">
        <v>550</v>
      </c>
      <c r="B511" s="1">
        <v>44609</v>
      </c>
      <c r="C511" t="s">
        <v>26</v>
      </c>
      <c r="D511" t="s">
        <v>56</v>
      </c>
      <c r="E511" t="s">
        <v>40</v>
      </c>
      <c r="F511" t="s">
        <v>59</v>
      </c>
      <c r="G511" s="4">
        <v>2335723</v>
      </c>
      <c r="H511">
        <v>364476</v>
      </c>
      <c r="I511">
        <v>67740</v>
      </c>
      <c r="J511">
        <v>24847</v>
      </c>
      <c r="K511" t="s">
        <v>28</v>
      </c>
      <c r="L511" s="2">
        <f t="shared" si="7"/>
        <v>0.19568373475793149</v>
      </c>
      <c r="M511" s="3"/>
    </row>
    <row r="512" spans="1:13" x14ac:dyDescent="0.35">
      <c r="A512" t="s">
        <v>551</v>
      </c>
      <c r="B512" s="1">
        <v>44974</v>
      </c>
      <c r="C512" t="s">
        <v>23</v>
      </c>
      <c r="D512" t="s">
        <v>34</v>
      </c>
      <c r="E512" t="s">
        <v>13</v>
      </c>
      <c r="F512" t="s">
        <v>36</v>
      </c>
      <c r="G512" s="4">
        <v>56202</v>
      </c>
      <c r="H512">
        <v>360896</v>
      </c>
      <c r="I512">
        <v>25987</v>
      </c>
      <c r="J512">
        <v>14628</v>
      </c>
      <c r="K512" t="s">
        <v>28</v>
      </c>
      <c r="L512" s="2">
        <f t="shared" si="7"/>
        <v>7.1440696060638409</v>
      </c>
      <c r="M512" s="3"/>
    </row>
    <row r="513" spans="1:13" x14ac:dyDescent="0.35">
      <c r="A513" t="s">
        <v>552</v>
      </c>
      <c r="B513" s="1">
        <v>44588</v>
      </c>
      <c r="C513" t="s">
        <v>5041</v>
      </c>
      <c r="D513" t="s">
        <v>45</v>
      </c>
      <c r="E513" t="s">
        <v>31</v>
      </c>
      <c r="F513" t="s">
        <v>14</v>
      </c>
      <c r="G513" s="4">
        <v>4038519</v>
      </c>
      <c r="H513">
        <v>320781</v>
      </c>
      <c r="I513">
        <v>72443</v>
      </c>
      <c r="J513">
        <v>16822</v>
      </c>
      <c r="K513" t="s">
        <v>15</v>
      </c>
      <c r="L513" s="2">
        <f t="shared" si="7"/>
        <v>0.10153375531971003</v>
      </c>
      <c r="M513" s="3"/>
    </row>
    <row r="514" spans="1:13" x14ac:dyDescent="0.35">
      <c r="A514" t="s">
        <v>553</v>
      </c>
      <c r="B514" s="1">
        <v>44687</v>
      </c>
      <c r="C514" t="s">
        <v>17</v>
      </c>
      <c r="D514" t="s">
        <v>48</v>
      </c>
      <c r="E514" t="s">
        <v>40</v>
      </c>
      <c r="F514" t="s">
        <v>59</v>
      </c>
      <c r="G514" s="4">
        <v>3237254</v>
      </c>
      <c r="H514">
        <v>173375</v>
      </c>
      <c r="I514">
        <v>36718</v>
      </c>
      <c r="J514">
        <v>42896</v>
      </c>
      <c r="K514" t="s">
        <v>15</v>
      </c>
      <c r="L514" s="2">
        <f t="shared" si="7"/>
        <v>7.8149258600035715E-2</v>
      </c>
    </row>
    <row r="515" spans="1:13" x14ac:dyDescent="0.35">
      <c r="A515" t="s">
        <v>554</v>
      </c>
      <c r="B515" s="1">
        <v>45043</v>
      </c>
      <c r="C515" t="s">
        <v>17</v>
      </c>
      <c r="D515" t="s">
        <v>30</v>
      </c>
      <c r="E515" t="s">
        <v>31</v>
      </c>
      <c r="F515" t="s">
        <v>59</v>
      </c>
      <c r="G515" s="4">
        <v>4197833</v>
      </c>
      <c r="H515">
        <v>175063</v>
      </c>
      <c r="I515">
        <v>73833</v>
      </c>
      <c r="J515">
        <v>25225</v>
      </c>
      <c r="K515" t="s">
        <v>28</v>
      </c>
      <c r="L515" s="2">
        <f t="shared" ref="L515:L578" si="8">((H515+I515+J515)/G515)</f>
        <v>6.5300596760280841E-2</v>
      </c>
    </row>
    <row r="516" spans="1:13" x14ac:dyDescent="0.35">
      <c r="A516" t="s">
        <v>555</v>
      </c>
      <c r="B516" s="1">
        <v>45082</v>
      </c>
      <c r="C516" t="s">
        <v>17</v>
      </c>
      <c r="D516" t="s">
        <v>18</v>
      </c>
      <c r="E516" t="s">
        <v>31</v>
      </c>
      <c r="F516" t="s">
        <v>43</v>
      </c>
      <c r="G516" s="4">
        <v>514956</v>
      </c>
      <c r="H516">
        <v>250127</v>
      </c>
      <c r="I516">
        <v>90852</v>
      </c>
      <c r="J516">
        <v>5413</v>
      </c>
      <c r="K516" t="s">
        <v>28</v>
      </c>
      <c r="L516" s="2">
        <f t="shared" si="8"/>
        <v>0.6726632955048587</v>
      </c>
      <c r="M516" s="3"/>
    </row>
    <row r="517" spans="1:13" x14ac:dyDescent="0.35">
      <c r="A517" t="s">
        <v>556</v>
      </c>
      <c r="B517" s="1">
        <v>44869</v>
      </c>
      <c r="C517" t="s">
        <v>23</v>
      </c>
      <c r="D517" t="s">
        <v>34</v>
      </c>
      <c r="E517" t="s">
        <v>46</v>
      </c>
      <c r="F517" t="s">
        <v>27</v>
      </c>
      <c r="G517" s="4">
        <v>2549644</v>
      </c>
      <c r="H517">
        <v>355626</v>
      </c>
      <c r="I517">
        <v>71483</v>
      </c>
      <c r="J517">
        <v>4053</v>
      </c>
      <c r="K517" t="s">
        <v>21</v>
      </c>
      <c r="L517" s="2">
        <f t="shared" si="8"/>
        <v>0.16910674588295463</v>
      </c>
      <c r="M517" s="3"/>
    </row>
    <row r="518" spans="1:13" x14ac:dyDescent="0.35">
      <c r="A518" t="s">
        <v>557</v>
      </c>
      <c r="B518" s="1">
        <v>44931</v>
      </c>
      <c r="C518" t="s">
        <v>26</v>
      </c>
      <c r="D518" t="s">
        <v>38</v>
      </c>
      <c r="E518" t="s">
        <v>35</v>
      </c>
      <c r="F518" t="s">
        <v>20</v>
      </c>
      <c r="G518" s="4">
        <v>1437913</v>
      </c>
      <c r="H518">
        <v>199931</v>
      </c>
      <c r="I518">
        <v>59221</v>
      </c>
      <c r="J518">
        <v>837</v>
      </c>
      <c r="K518" t="s">
        <v>28</v>
      </c>
      <c r="L518" s="2">
        <f t="shared" si="8"/>
        <v>0.18080996555424425</v>
      </c>
      <c r="M518" s="3"/>
    </row>
    <row r="519" spans="1:13" x14ac:dyDescent="0.35">
      <c r="A519" t="s">
        <v>558</v>
      </c>
      <c r="B519" s="1">
        <v>44629</v>
      </c>
      <c r="C519" t="s">
        <v>26</v>
      </c>
      <c r="D519" t="s">
        <v>12</v>
      </c>
      <c r="E519" t="s">
        <v>31</v>
      </c>
      <c r="F519" t="s">
        <v>20</v>
      </c>
      <c r="G519" s="4">
        <v>514808</v>
      </c>
      <c r="H519">
        <v>83217</v>
      </c>
      <c r="I519">
        <v>39130</v>
      </c>
      <c r="J519">
        <v>31901</v>
      </c>
      <c r="K519" t="s">
        <v>28</v>
      </c>
      <c r="L519" s="2">
        <f t="shared" si="8"/>
        <v>0.29962238349054404</v>
      </c>
      <c r="M519" s="3"/>
    </row>
    <row r="520" spans="1:13" x14ac:dyDescent="0.35">
      <c r="A520" t="s">
        <v>559</v>
      </c>
      <c r="B520" s="1">
        <v>44820</v>
      </c>
      <c r="C520" t="s">
        <v>23</v>
      </c>
      <c r="D520" t="s">
        <v>12</v>
      </c>
      <c r="E520" t="s">
        <v>40</v>
      </c>
      <c r="F520" t="s">
        <v>20</v>
      </c>
      <c r="G520" s="4">
        <v>3402798</v>
      </c>
      <c r="H520">
        <v>5693</v>
      </c>
      <c r="I520">
        <v>23769</v>
      </c>
      <c r="J520">
        <v>1821</v>
      </c>
      <c r="K520" t="s">
        <v>15</v>
      </c>
      <c r="L520" s="2">
        <f t="shared" si="8"/>
        <v>9.1933167940030525E-3</v>
      </c>
    </row>
    <row r="521" spans="1:13" x14ac:dyDescent="0.35">
      <c r="A521" t="s">
        <v>560</v>
      </c>
      <c r="B521" s="1">
        <v>44714</v>
      </c>
      <c r="C521" t="s">
        <v>26</v>
      </c>
      <c r="D521" t="s">
        <v>58</v>
      </c>
      <c r="E521" t="s">
        <v>40</v>
      </c>
      <c r="F521" t="s">
        <v>49</v>
      </c>
      <c r="G521" s="4">
        <v>413996</v>
      </c>
      <c r="H521">
        <v>302157</v>
      </c>
      <c r="I521">
        <v>49992</v>
      </c>
      <c r="J521">
        <v>24906</v>
      </c>
      <c r="K521" t="s">
        <v>15</v>
      </c>
      <c r="L521" s="2">
        <f t="shared" si="8"/>
        <v>0.91076966927216685</v>
      </c>
      <c r="M521" s="3"/>
    </row>
    <row r="522" spans="1:13" x14ac:dyDescent="0.35">
      <c r="A522" t="s">
        <v>561</v>
      </c>
      <c r="B522" s="1">
        <v>44906</v>
      </c>
      <c r="C522" t="s">
        <v>23</v>
      </c>
      <c r="D522" t="s">
        <v>12</v>
      </c>
      <c r="E522" t="s">
        <v>46</v>
      </c>
      <c r="F522" t="s">
        <v>24</v>
      </c>
      <c r="G522" s="4">
        <v>2374524</v>
      </c>
      <c r="H522">
        <v>3501</v>
      </c>
      <c r="I522">
        <v>18005</v>
      </c>
      <c r="J522">
        <v>20135</v>
      </c>
      <c r="K522" t="s">
        <v>21</v>
      </c>
      <c r="L522" s="2">
        <f t="shared" si="8"/>
        <v>1.7536567328862544E-2</v>
      </c>
      <c r="M522" s="3"/>
    </row>
    <row r="523" spans="1:13" x14ac:dyDescent="0.35">
      <c r="A523" t="s">
        <v>562</v>
      </c>
      <c r="B523" s="1">
        <v>45031</v>
      </c>
      <c r="C523" t="s">
        <v>5041</v>
      </c>
      <c r="D523" t="s">
        <v>56</v>
      </c>
      <c r="E523" t="s">
        <v>19</v>
      </c>
      <c r="F523" t="s">
        <v>59</v>
      </c>
      <c r="G523" s="4">
        <v>1372415</v>
      </c>
      <c r="H523">
        <v>88595</v>
      </c>
      <c r="I523">
        <v>23610</v>
      </c>
      <c r="J523">
        <v>45790</v>
      </c>
      <c r="K523" t="s">
        <v>28</v>
      </c>
      <c r="L523" s="2">
        <f t="shared" si="8"/>
        <v>0.11512188368678571</v>
      </c>
      <c r="M523" s="3"/>
    </row>
    <row r="524" spans="1:13" x14ac:dyDescent="0.35">
      <c r="A524" t="s">
        <v>563</v>
      </c>
      <c r="B524" s="1">
        <v>44841</v>
      </c>
      <c r="C524" t="s">
        <v>26</v>
      </c>
      <c r="D524" t="s">
        <v>18</v>
      </c>
      <c r="E524" t="s">
        <v>40</v>
      </c>
      <c r="F524" t="s">
        <v>24</v>
      </c>
      <c r="G524" s="4">
        <v>3306131</v>
      </c>
      <c r="H524">
        <v>38806</v>
      </c>
      <c r="I524">
        <v>68565</v>
      </c>
      <c r="J524">
        <v>36981</v>
      </c>
      <c r="K524" t="s">
        <v>15</v>
      </c>
      <c r="L524" s="2">
        <f t="shared" si="8"/>
        <v>4.3661911763326983E-2</v>
      </c>
    </row>
    <row r="525" spans="1:13" x14ac:dyDescent="0.35">
      <c r="A525" t="s">
        <v>564</v>
      </c>
      <c r="B525" s="1">
        <v>44567</v>
      </c>
      <c r="C525" t="s">
        <v>5041</v>
      </c>
      <c r="D525" t="s">
        <v>38</v>
      </c>
      <c r="E525" t="s">
        <v>46</v>
      </c>
      <c r="F525" t="s">
        <v>59</v>
      </c>
      <c r="G525" s="4">
        <v>3553589</v>
      </c>
      <c r="H525">
        <v>405577</v>
      </c>
      <c r="I525">
        <v>77631</v>
      </c>
      <c r="J525">
        <v>43447</v>
      </c>
      <c r="K525" t="s">
        <v>28</v>
      </c>
      <c r="L525" s="2">
        <f t="shared" si="8"/>
        <v>0.14820368928427008</v>
      </c>
      <c r="M525" s="3"/>
    </row>
    <row r="526" spans="1:13" x14ac:dyDescent="0.35">
      <c r="A526" t="s">
        <v>565</v>
      </c>
      <c r="B526" s="1">
        <v>44824</v>
      </c>
      <c r="C526" t="s">
        <v>26</v>
      </c>
      <c r="D526" t="s">
        <v>12</v>
      </c>
      <c r="E526" t="s">
        <v>46</v>
      </c>
      <c r="F526" t="s">
        <v>43</v>
      </c>
      <c r="G526" s="4">
        <v>848550</v>
      </c>
      <c r="H526">
        <v>133105</v>
      </c>
      <c r="I526">
        <v>51730</v>
      </c>
      <c r="J526">
        <v>28482</v>
      </c>
      <c r="K526" t="s">
        <v>21</v>
      </c>
      <c r="L526" s="2">
        <f t="shared" si="8"/>
        <v>0.25139001826645452</v>
      </c>
      <c r="M526" s="3"/>
    </row>
    <row r="527" spans="1:13" x14ac:dyDescent="0.35">
      <c r="A527" t="s">
        <v>566</v>
      </c>
      <c r="B527" s="1">
        <v>44737</v>
      </c>
      <c r="C527" t="s">
        <v>26</v>
      </c>
      <c r="D527" t="s">
        <v>12</v>
      </c>
      <c r="E527" t="s">
        <v>13</v>
      </c>
      <c r="F527" t="s">
        <v>43</v>
      </c>
      <c r="G527" s="4">
        <v>1769189</v>
      </c>
      <c r="H527">
        <v>189560</v>
      </c>
      <c r="I527">
        <v>31847</v>
      </c>
      <c r="J527">
        <v>26317</v>
      </c>
      <c r="K527" t="s">
        <v>28</v>
      </c>
      <c r="L527" s="2">
        <f t="shared" si="8"/>
        <v>0.14002121876181686</v>
      </c>
      <c r="M527" s="3"/>
    </row>
    <row r="528" spans="1:13" x14ac:dyDescent="0.35">
      <c r="A528" t="s">
        <v>567</v>
      </c>
      <c r="B528" s="1">
        <v>44745</v>
      </c>
      <c r="C528" t="s">
        <v>5041</v>
      </c>
      <c r="D528" t="s">
        <v>56</v>
      </c>
      <c r="E528" t="s">
        <v>13</v>
      </c>
      <c r="F528" t="s">
        <v>59</v>
      </c>
      <c r="G528" s="4">
        <v>309064</v>
      </c>
      <c r="H528">
        <v>499745</v>
      </c>
      <c r="I528">
        <v>31698</v>
      </c>
      <c r="J528">
        <v>23489</v>
      </c>
      <c r="K528" t="s">
        <v>21</v>
      </c>
      <c r="L528" s="2">
        <f t="shared" si="8"/>
        <v>1.7955245515491938</v>
      </c>
      <c r="M528" s="3"/>
    </row>
    <row r="529" spans="1:13" x14ac:dyDescent="0.35">
      <c r="A529" t="s">
        <v>568</v>
      </c>
      <c r="B529" s="1">
        <v>44875</v>
      </c>
      <c r="C529" t="s">
        <v>26</v>
      </c>
      <c r="D529" t="s">
        <v>18</v>
      </c>
      <c r="E529" t="s">
        <v>46</v>
      </c>
      <c r="F529" t="s">
        <v>14</v>
      </c>
      <c r="G529" s="4">
        <v>1086831</v>
      </c>
      <c r="H529">
        <v>3960</v>
      </c>
      <c r="I529">
        <v>92374</v>
      </c>
      <c r="J529">
        <v>44074</v>
      </c>
      <c r="K529" t="s">
        <v>21</v>
      </c>
      <c r="L529" s="2">
        <f t="shared" si="8"/>
        <v>0.12919027889340662</v>
      </c>
      <c r="M529" s="3"/>
    </row>
    <row r="530" spans="1:13" x14ac:dyDescent="0.35">
      <c r="A530" t="s">
        <v>569</v>
      </c>
      <c r="B530" s="1">
        <v>44758</v>
      </c>
      <c r="C530" t="s">
        <v>23</v>
      </c>
      <c r="D530" t="s">
        <v>45</v>
      </c>
      <c r="E530" t="s">
        <v>19</v>
      </c>
      <c r="F530" t="s">
        <v>14</v>
      </c>
      <c r="G530" s="4">
        <v>473800</v>
      </c>
      <c r="H530">
        <v>166023</v>
      </c>
      <c r="I530">
        <v>16059</v>
      </c>
      <c r="J530">
        <v>31572</v>
      </c>
      <c r="K530" t="s">
        <v>28</v>
      </c>
      <c r="L530" s="2">
        <f t="shared" si="8"/>
        <v>0.45093710426340228</v>
      </c>
      <c r="M530" s="3"/>
    </row>
    <row r="531" spans="1:13" x14ac:dyDescent="0.35">
      <c r="A531" t="s">
        <v>570</v>
      </c>
      <c r="B531" s="1">
        <v>45226</v>
      </c>
      <c r="C531" t="s">
        <v>23</v>
      </c>
      <c r="D531" t="s">
        <v>56</v>
      </c>
      <c r="E531" t="s">
        <v>46</v>
      </c>
      <c r="F531" t="s">
        <v>59</v>
      </c>
      <c r="G531" s="4">
        <v>18921</v>
      </c>
      <c r="H531">
        <v>150828</v>
      </c>
      <c r="I531">
        <v>7751</v>
      </c>
      <c r="J531">
        <v>27357</v>
      </c>
      <c r="K531" t="s">
        <v>21</v>
      </c>
      <c r="L531" s="2">
        <f t="shared" si="8"/>
        <v>9.8269647481634159</v>
      </c>
      <c r="M531" s="3"/>
    </row>
    <row r="532" spans="1:13" x14ac:dyDescent="0.35">
      <c r="A532" t="s">
        <v>571</v>
      </c>
      <c r="B532" s="1">
        <v>44573</v>
      </c>
      <c r="C532" t="s">
        <v>5041</v>
      </c>
      <c r="D532" t="s">
        <v>18</v>
      </c>
      <c r="E532" t="s">
        <v>46</v>
      </c>
      <c r="F532" t="s">
        <v>49</v>
      </c>
      <c r="G532" s="4">
        <v>4387929</v>
      </c>
      <c r="H532">
        <v>389906</v>
      </c>
      <c r="I532">
        <v>66441</v>
      </c>
      <c r="J532">
        <v>34423</v>
      </c>
      <c r="K532" t="s">
        <v>28</v>
      </c>
      <c r="L532" s="2">
        <f t="shared" si="8"/>
        <v>0.11184547425448316</v>
      </c>
      <c r="M532" s="3"/>
    </row>
    <row r="533" spans="1:13" x14ac:dyDescent="0.35">
      <c r="A533" t="s">
        <v>572</v>
      </c>
      <c r="B533" s="1">
        <v>44787</v>
      </c>
      <c r="C533" t="s">
        <v>26</v>
      </c>
      <c r="D533" t="s">
        <v>34</v>
      </c>
      <c r="E533" t="s">
        <v>40</v>
      </c>
      <c r="F533" t="s">
        <v>59</v>
      </c>
      <c r="G533" s="4">
        <v>2449452</v>
      </c>
      <c r="H533">
        <v>486556</v>
      </c>
      <c r="I533">
        <v>43076</v>
      </c>
      <c r="J533">
        <v>27405</v>
      </c>
      <c r="K533" t="s">
        <v>21</v>
      </c>
      <c r="L533" s="2">
        <f t="shared" si="8"/>
        <v>0.22741290705023001</v>
      </c>
    </row>
    <row r="534" spans="1:13" x14ac:dyDescent="0.35">
      <c r="A534" t="s">
        <v>573</v>
      </c>
      <c r="B534" s="1">
        <v>44736</v>
      </c>
      <c r="C534" t="s">
        <v>17</v>
      </c>
      <c r="D534" t="s">
        <v>34</v>
      </c>
      <c r="E534" t="s">
        <v>19</v>
      </c>
      <c r="F534" t="s">
        <v>20</v>
      </c>
      <c r="G534" s="4">
        <v>4854685</v>
      </c>
      <c r="H534">
        <v>134680</v>
      </c>
      <c r="I534">
        <v>43340</v>
      </c>
      <c r="J534">
        <v>2898</v>
      </c>
      <c r="K534" t="s">
        <v>15</v>
      </c>
      <c r="L534" s="2">
        <f t="shared" si="8"/>
        <v>3.7266681566363216E-2</v>
      </c>
      <c r="M534" s="3"/>
    </row>
    <row r="535" spans="1:13" x14ac:dyDescent="0.35">
      <c r="A535" t="s">
        <v>574</v>
      </c>
      <c r="B535" s="1">
        <v>44850</v>
      </c>
      <c r="C535" t="s">
        <v>5041</v>
      </c>
      <c r="D535" t="s">
        <v>34</v>
      </c>
      <c r="E535" t="s">
        <v>40</v>
      </c>
      <c r="F535" t="s">
        <v>14</v>
      </c>
      <c r="G535" s="4">
        <v>2052067</v>
      </c>
      <c r="H535">
        <v>191445</v>
      </c>
      <c r="I535">
        <v>84877</v>
      </c>
      <c r="J535">
        <v>28974</v>
      </c>
      <c r="K535" t="s">
        <v>15</v>
      </c>
      <c r="L535" s="2">
        <f t="shared" si="8"/>
        <v>0.14877486943652424</v>
      </c>
      <c r="M535" s="3"/>
    </row>
    <row r="536" spans="1:13" x14ac:dyDescent="0.35">
      <c r="A536" t="s">
        <v>575</v>
      </c>
      <c r="B536" s="1">
        <v>44672</v>
      </c>
      <c r="C536" t="s">
        <v>26</v>
      </c>
      <c r="D536" t="s">
        <v>30</v>
      </c>
      <c r="E536" t="s">
        <v>35</v>
      </c>
      <c r="F536" t="s">
        <v>20</v>
      </c>
      <c r="G536" s="4">
        <v>4767251</v>
      </c>
      <c r="H536">
        <v>423291</v>
      </c>
      <c r="I536">
        <v>97889</v>
      </c>
      <c r="J536">
        <v>42439</v>
      </c>
      <c r="K536" t="s">
        <v>21</v>
      </c>
      <c r="L536" s="2">
        <f t="shared" si="8"/>
        <v>0.11822725507845087</v>
      </c>
      <c r="M536" s="3"/>
    </row>
    <row r="537" spans="1:13" x14ac:dyDescent="0.35">
      <c r="A537" t="s">
        <v>576</v>
      </c>
      <c r="B537" s="1">
        <v>44971</v>
      </c>
      <c r="C537" t="s">
        <v>26</v>
      </c>
      <c r="D537" t="s">
        <v>12</v>
      </c>
      <c r="E537" t="s">
        <v>13</v>
      </c>
      <c r="F537" t="s">
        <v>24</v>
      </c>
      <c r="G537" s="4">
        <v>2368362</v>
      </c>
      <c r="H537">
        <v>300651</v>
      </c>
      <c r="I537">
        <v>67181</v>
      </c>
      <c r="J537">
        <v>25054</v>
      </c>
      <c r="K537" t="s">
        <v>28</v>
      </c>
      <c r="L537" s="2">
        <f t="shared" si="8"/>
        <v>0.16588933617411528</v>
      </c>
      <c r="M537" s="3"/>
    </row>
    <row r="538" spans="1:13" x14ac:dyDescent="0.35">
      <c r="A538" t="s">
        <v>577</v>
      </c>
      <c r="B538" s="1">
        <v>44978</v>
      </c>
      <c r="C538" t="s">
        <v>23</v>
      </c>
      <c r="D538" t="s">
        <v>45</v>
      </c>
      <c r="E538" t="s">
        <v>19</v>
      </c>
      <c r="F538" t="s">
        <v>27</v>
      </c>
      <c r="G538" s="4">
        <v>2175561</v>
      </c>
      <c r="H538">
        <v>87753</v>
      </c>
      <c r="I538">
        <v>74372</v>
      </c>
      <c r="J538">
        <v>20428</v>
      </c>
      <c r="K538" t="s">
        <v>28</v>
      </c>
      <c r="L538" s="2">
        <f t="shared" si="8"/>
        <v>8.3910770601238027E-2</v>
      </c>
    </row>
    <row r="539" spans="1:13" x14ac:dyDescent="0.35">
      <c r="A539" t="s">
        <v>578</v>
      </c>
      <c r="B539" s="1">
        <v>44797</v>
      </c>
      <c r="C539" t="s">
        <v>5041</v>
      </c>
      <c r="D539" t="s">
        <v>18</v>
      </c>
      <c r="E539" t="s">
        <v>35</v>
      </c>
      <c r="F539" t="s">
        <v>43</v>
      </c>
      <c r="G539" s="4">
        <v>4539531</v>
      </c>
      <c r="H539">
        <v>206594</v>
      </c>
      <c r="I539">
        <v>29902</v>
      </c>
      <c r="J539">
        <v>9751</v>
      </c>
      <c r="K539" t="s">
        <v>15</v>
      </c>
      <c r="L539" s="2">
        <f t="shared" si="8"/>
        <v>5.4245031039550119E-2</v>
      </c>
    </row>
    <row r="540" spans="1:13" x14ac:dyDescent="0.35">
      <c r="A540" t="s">
        <v>579</v>
      </c>
      <c r="B540" s="1">
        <v>45230</v>
      </c>
      <c r="C540" t="s">
        <v>17</v>
      </c>
      <c r="D540" t="s">
        <v>18</v>
      </c>
      <c r="E540" t="s">
        <v>13</v>
      </c>
      <c r="F540" t="s">
        <v>14</v>
      </c>
      <c r="G540" s="4">
        <v>3713005</v>
      </c>
      <c r="H540">
        <v>184413</v>
      </c>
      <c r="I540">
        <v>88201</v>
      </c>
      <c r="J540">
        <v>49856</v>
      </c>
      <c r="K540" t="s">
        <v>21</v>
      </c>
      <c r="L540" s="2">
        <f t="shared" si="8"/>
        <v>8.6848792285493831E-2</v>
      </c>
    </row>
    <row r="541" spans="1:13" x14ac:dyDescent="0.35">
      <c r="A541" t="s">
        <v>580</v>
      </c>
      <c r="B541" s="1">
        <v>45013</v>
      </c>
      <c r="C541" t="s">
        <v>26</v>
      </c>
      <c r="D541" t="s">
        <v>34</v>
      </c>
      <c r="E541" t="s">
        <v>46</v>
      </c>
      <c r="F541" t="s">
        <v>24</v>
      </c>
      <c r="G541" s="4">
        <v>1236179</v>
      </c>
      <c r="H541">
        <v>391333</v>
      </c>
      <c r="I541">
        <v>26828</v>
      </c>
      <c r="J541">
        <v>40019</v>
      </c>
      <c r="K541" t="s">
        <v>28</v>
      </c>
      <c r="L541" s="2">
        <f t="shared" si="8"/>
        <v>0.37064211574537342</v>
      </c>
      <c r="M541" s="3"/>
    </row>
    <row r="542" spans="1:13" x14ac:dyDescent="0.35">
      <c r="A542" t="s">
        <v>581</v>
      </c>
      <c r="B542" s="1">
        <v>45141</v>
      </c>
      <c r="C542" t="s">
        <v>23</v>
      </c>
      <c r="D542" t="s">
        <v>34</v>
      </c>
      <c r="E542" t="s">
        <v>13</v>
      </c>
      <c r="F542" t="s">
        <v>27</v>
      </c>
      <c r="G542" s="4">
        <v>1933738</v>
      </c>
      <c r="H542">
        <v>115168</v>
      </c>
      <c r="I542">
        <v>96016</v>
      </c>
      <c r="J542">
        <v>41321</v>
      </c>
      <c r="K542" t="s">
        <v>21</v>
      </c>
      <c r="L542" s="2">
        <f t="shared" si="8"/>
        <v>0.13057870300940458</v>
      </c>
      <c r="M542" s="3"/>
    </row>
    <row r="543" spans="1:13" x14ac:dyDescent="0.35">
      <c r="A543" t="s">
        <v>582</v>
      </c>
      <c r="B543" s="1">
        <v>45108</v>
      </c>
      <c r="C543" t="s">
        <v>5041</v>
      </c>
      <c r="D543" t="s">
        <v>30</v>
      </c>
      <c r="E543" t="s">
        <v>13</v>
      </c>
      <c r="F543" t="s">
        <v>14</v>
      </c>
      <c r="G543" s="4">
        <v>4909664</v>
      </c>
      <c r="H543">
        <v>32328</v>
      </c>
      <c r="I543">
        <v>44030</v>
      </c>
      <c r="J543">
        <v>40462</v>
      </c>
      <c r="K543" t="s">
        <v>15</v>
      </c>
      <c r="L543" s="2">
        <f t="shared" si="8"/>
        <v>2.3793888950445489E-2</v>
      </c>
    </row>
    <row r="544" spans="1:13" x14ac:dyDescent="0.35">
      <c r="A544" t="s">
        <v>583</v>
      </c>
      <c r="B544" s="1">
        <v>44811</v>
      </c>
      <c r="C544" t="s">
        <v>23</v>
      </c>
      <c r="D544" t="s">
        <v>18</v>
      </c>
      <c r="E544" t="s">
        <v>13</v>
      </c>
      <c r="F544" t="s">
        <v>24</v>
      </c>
      <c r="G544" s="4">
        <v>4022545</v>
      </c>
      <c r="H544">
        <v>173474</v>
      </c>
      <c r="I544">
        <v>36619</v>
      </c>
      <c r="J544">
        <v>23322</v>
      </c>
      <c r="K544" t="s">
        <v>15</v>
      </c>
      <c r="L544" s="2">
        <f t="shared" si="8"/>
        <v>5.8026697028871026E-2</v>
      </c>
      <c r="M544" s="3"/>
    </row>
    <row r="545" spans="1:13" x14ac:dyDescent="0.35">
      <c r="A545" t="s">
        <v>584</v>
      </c>
      <c r="B545" s="1">
        <v>44880</v>
      </c>
      <c r="C545" t="s">
        <v>17</v>
      </c>
      <c r="D545" t="s">
        <v>34</v>
      </c>
      <c r="E545" t="s">
        <v>31</v>
      </c>
      <c r="F545" t="s">
        <v>24</v>
      </c>
      <c r="G545" s="4">
        <v>4117289</v>
      </c>
      <c r="H545">
        <v>476795</v>
      </c>
      <c r="I545">
        <v>23810</v>
      </c>
      <c r="J545">
        <v>7602</v>
      </c>
      <c r="K545" t="s">
        <v>28</v>
      </c>
      <c r="L545" s="2">
        <f t="shared" si="8"/>
        <v>0.12343243333173844</v>
      </c>
      <c r="M545" s="3"/>
    </row>
    <row r="546" spans="1:13" x14ac:dyDescent="0.35">
      <c r="A546" t="s">
        <v>585</v>
      </c>
      <c r="B546" s="1">
        <v>44631</v>
      </c>
      <c r="C546" t="s">
        <v>23</v>
      </c>
      <c r="D546" t="s">
        <v>45</v>
      </c>
      <c r="E546" t="s">
        <v>40</v>
      </c>
      <c r="F546" t="s">
        <v>27</v>
      </c>
      <c r="G546" s="4">
        <v>4850591</v>
      </c>
      <c r="H546">
        <v>157100</v>
      </c>
      <c r="I546">
        <v>82852</v>
      </c>
      <c r="J546">
        <v>36003</v>
      </c>
      <c r="K546" t="s">
        <v>15</v>
      </c>
      <c r="L546" s="2">
        <f t="shared" si="8"/>
        <v>5.6891005652713246E-2</v>
      </c>
      <c r="M546" s="3"/>
    </row>
    <row r="547" spans="1:13" x14ac:dyDescent="0.35">
      <c r="A547" t="s">
        <v>586</v>
      </c>
      <c r="B547" s="1">
        <v>44826</v>
      </c>
      <c r="C547" t="s">
        <v>17</v>
      </c>
      <c r="D547" t="s">
        <v>51</v>
      </c>
      <c r="E547" t="s">
        <v>40</v>
      </c>
      <c r="F547" t="s">
        <v>59</v>
      </c>
      <c r="G547" s="4">
        <v>2359516</v>
      </c>
      <c r="H547">
        <v>394171</v>
      </c>
      <c r="I547">
        <v>34790</v>
      </c>
      <c r="J547">
        <v>26112</v>
      </c>
      <c r="K547" t="s">
        <v>15</v>
      </c>
      <c r="L547" s="2">
        <f t="shared" si="8"/>
        <v>0.19286709647232739</v>
      </c>
      <c r="M547" s="3"/>
    </row>
    <row r="548" spans="1:13" x14ac:dyDescent="0.35">
      <c r="A548" t="s">
        <v>587</v>
      </c>
      <c r="B548" s="1">
        <v>44842</v>
      </c>
      <c r="C548" t="s">
        <v>17</v>
      </c>
      <c r="D548" t="s">
        <v>48</v>
      </c>
      <c r="E548" t="s">
        <v>31</v>
      </c>
      <c r="F548" t="s">
        <v>36</v>
      </c>
      <c r="G548" s="4">
        <v>3647993</v>
      </c>
      <c r="H548">
        <v>361442</v>
      </c>
      <c r="I548">
        <v>26848</v>
      </c>
      <c r="J548">
        <v>22650</v>
      </c>
      <c r="K548" t="s">
        <v>15</v>
      </c>
      <c r="L548" s="2">
        <f t="shared" si="8"/>
        <v>0.1126482424719565</v>
      </c>
      <c r="M548" s="3"/>
    </row>
    <row r="549" spans="1:13" x14ac:dyDescent="0.35">
      <c r="A549" t="s">
        <v>588</v>
      </c>
      <c r="B549" s="1">
        <v>45178</v>
      </c>
      <c r="C549" t="s">
        <v>26</v>
      </c>
      <c r="D549" t="s">
        <v>56</v>
      </c>
      <c r="E549" t="s">
        <v>40</v>
      </c>
      <c r="F549" t="s">
        <v>20</v>
      </c>
      <c r="G549" s="4">
        <v>3520520</v>
      </c>
      <c r="H549">
        <v>205027</v>
      </c>
      <c r="I549">
        <v>91912</v>
      </c>
      <c r="J549">
        <v>23644</v>
      </c>
      <c r="K549" t="s">
        <v>21</v>
      </c>
      <c r="L549" s="2">
        <f t="shared" si="8"/>
        <v>9.1061263676956813E-2</v>
      </c>
    </row>
    <row r="550" spans="1:13" x14ac:dyDescent="0.35">
      <c r="A550" t="s">
        <v>589</v>
      </c>
      <c r="B550" s="1">
        <v>44678</v>
      </c>
      <c r="C550" t="s">
        <v>26</v>
      </c>
      <c r="D550" t="s">
        <v>48</v>
      </c>
      <c r="E550" t="s">
        <v>13</v>
      </c>
      <c r="F550" t="s">
        <v>36</v>
      </c>
      <c r="G550" s="4">
        <v>333545</v>
      </c>
      <c r="H550">
        <v>498977</v>
      </c>
      <c r="I550">
        <v>52685</v>
      </c>
      <c r="J550">
        <v>24137</v>
      </c>
      <c r="K550" t="s">
        <v>28</v>
      </c>
      <c r="L550" s="2">
        <f t="shared" si="8"/>
        <v>1.7263007989926398</v>
      </c>
      <c r="M550" s="3"/>
    </row>
    <row r="551" spans="1:13" x14ac:dyDescent="0.35">
      <c r="A551" t="s">
        <v>590</v>
      </c>
      <c r="B551" s="1">
        <v>44622</v>
      </c>
      <c r="C551" t="s">
        <v>26</v>
      </c>
      <c r="D551" t="s">
        <v>38</v>
      </c>
      <c r="E551" t="s">
        <v>13</v>
      </c>
      <c r="F551" t="s">
        <v>59</v>
      </c>
      <c r="G551" s="4">
        <v>3230981</v>
      </c>
      <c r="H551">
        <v>43250</v>
      </c>
      <c r="I551">
        <v>25450</v>
      </c>
      <c r="J551">
        <v>38132</v>
      </c>
      <c r="K551" t="s">
        <v>28</v>
      </c>
      <c r="L551" s="2">
        <f t="shared" si="8"/>
        <v>3.3064880294870196E-2</v>
      </c>
      <c r="M551" s="3"/>
    </row>
    <row r="552" spans="1:13" x14ac:dyDescent="0.35">
      <c r="A552" t="s">
        <v>591</v>
      </c>
      <c r="B552" s="1">
        <v>45226</v>
      </c>
      <c r="C552" t="s">
        <v>17</v>
      </c>
      <c r="D552" t="s">
        <v>12</v>
      </c>
      <c r="E552" t="s">
        <v>40</v>
      </c>
      <c r="F552" t="s">
        <v>14</v>
      </c>
      <c r="G552" s="4">
        <v>4902801</v>
      </c>
      <c r="H552">
        <v>457202</v>
      </c>
      <c r="I552">
        <v>95950</v>
      </c>
      <c r="J552">
        <v>35485</v>
      </c>
      <c r="K552" t="s">
        <v>21</v>
      </c>
      <c r="L552" s="2">
        <f t="shared" si="8"/>
        <v>0.12006136900110774</v>
      </c>
      <c r="M552" s="3"/>
    </row>
    <row r="553" spans="1:13" x14ac:dyDescent="0.35">
      <c r="A553" t="s">
        <v>592</v>
      </c>
      <c r="B553" s="1">
        <v>44864</v>
      </c>
      <c r="C553" t="s">
        <v>26</v>
      </c>
      <c r="D553" t="s">
        <v>18</v>
      </c>
      <c r="E553" t="s">
        <v>46</v>
      </c>
      <c r="F553" t="s">
        <v>59</v>
      </c>
      <c r="G553" s="4">
        <v>4378018</v>
      </c>
      <c r="H553">
        <v>396292</v>
      </c>
      <c r="I553">
        <v>22112</v>
      </c>
      <c r="J553">
        <v>2274</v>
      </c>
      <c r="K553" t="s">
        <v>21</v>
      </c>
      <c r="L553" s="2">
        <f t="shared" si="8"/>
        <v>9.6088686707089824E-2</v>
      </c>
    </row>
    <row r="554" spans="1:13" x14ac:dyDescent="0.35">
      <c r="A554" t="s">
        <v>593</v>
      </c>
      <c r="B554" s="1">
        <v>44737</v>
      </c>
      <c r="C554" t="s">
        <v>5041</v>
      </c>
      <c r="D554" t="s">
        <v>51</v>
      </c>
      <c r="E554" t="s">
        <v>13</v>
      </c>
      <c r="F554" t="s">
        <v>14</v>
      </c>
      <c r="G554" s="4">
        <v>4489295</v>
      </c>
      <c r="H554">
        <v>37622</v>
      </c>
      <c r="I554">
        <v>68224</v>
      </c>
      <c r="J554">
        <v>46460</v>
      </c>
      <c r="K554" t="s">
        <v>28</v>
      </c>
      <c r="L554" s="2">
        <f t="shared" si="8"/>
        <v>3.3926485116259904E-2</v>
      </c>
      <c r="M554" s="3"/>
    </row>
    <row r="555" spans="1:13" x14ac:dyDescent="0.35">
      <c r="A555" t="s">
        <v>594</v>
      </c>
      <c r="B555" s="1">
        <v>45092</v>
      </c>
      <c r="C555" t="s">
        <v>5041</v>
      </c>
      <c r="D555" t="s">
        <v>56</v>
      </c>
      <c r="E555" t="s">
        <v>46</v>
      </c>
      <c r="F555" t="s">
        <v>59</v>
      </c>
      <c r="G555" s="4">
        <v>4536700</v>
      </c>
      <c r="H555">
        <v>149329</v>
      </c>
      <c r="I555">
        <v>37190</v>
      </c>
      <c r="J555">
        <v>17569</v>
      </c>
      <c r="K555" t="s">
        <v>21</v>
      </c>
      <c r="L555" s="2">
        <f t="shared" si="8"/>
        <v>4.4986003041858617E-2</v>
      </c>
    </row>
    <row r="556" spans="1:13" x14ac:dyDescent="0.35">
      <c r="A556" t="s">
        <v>595</v>
      </c>
      <c r="B556" s="1">
        <v>45085</v>
      </c>
      <c r="C556" t="s">
        <v>23</v>
      </c>
      <c r="D556" t="s">
        <v>51</v>
      </c>
      <c r="E556" t="s">
        <v>31</v>
      </c>
      <c r="F556" t="s">
        <v>24</v>
      </c>
      <c r="G556" s="4">
        <v>4303043</v>
      </c>
      <c r="H556">
        <v>415815</v>
      </c>
      <c r="I556">
        <v>78416</v>
      </c>
      <c r="J556">
        <v>44101</v>
      </c>
      <c r="K556" t="s">
        <v>28</v>
      </c>
      <c r="L556" s="2">
        <f t="shared" si="8"/>
        <v>0.12510495479594325</v>
      </c>
      <c r="M556" s="3"/>
    </row>
    <row r="557" spans="1:13" x14ac:dyDescent="0.35">
      <c r="A557" t="s">
        <v>596</v>
      </c>
      <c r="B557" s="1">
        <v>44673</v>
      </c>
      <c r="C557" t="s">
        <v>26</v>
      </c>
      <c r="D557" t="s">
        <v>51</v>
      </c>
      <c r="E557" t="s">
        <v>13</v>
      </c>
      <c r="F557" t="s">
        <v>27</v>
      </c>
      <c r="G557" s="4">
        <v>348322</v>
      </c>
      <c r="H557">
        <v>346558</v>
      </c>
      <c r="I557">
        <v>13640</v>
      </c>
      <c r="J557">
        <v>22532</v>
      </c>
      <c r="K557" t="s">
        <v>15</v>
      </c>
      <c r="L557" s="2">
        <f t="shared" si="8"/>
        <v>1.0987821613334787</v>
      </c>
      <c r="M557" s="3"/>
    </row>
    <row r="558" spans="1:13" x14ac:dyDescent="0.35">
      <c r="A558" t="s">
        <v>597</v>
      </c>
      <c r="B558" s="1">
        <v>45010</v>
      </c>
      <c r="C558" t="s">
        <v>17</v>
      </c>
      <c r="D558" t="s">
        <v>51</v>
      </c>
      <c r="E558" t="s">
        <v>31</v>
      </c>
      <c r="F558" t="s">
        <v>43</v>
      </c>
      <c r="G558" s="4">
        <v>129205</v>
      </c>
      <c r="H558">
        <v>493844</v>
      </c>
      <c r="I558">
        <v>93705</v>
      </c>
      <c r="J558">
        <v>39629</v>
      </c>
      <c r="K558" t="s">
        <v>15</v>
      </c>
      <c r="L558" s="2">
        <f t="shared" si="8"/>
        <v>4.8541310320808018</v>
      </c>
      <c r="M558" s="3"/>
    </row>
    <row r="559" spans="1:13" x14ac:dyDescent="0.35">
      <c r="A559" t="s">
        <v>598</v>
      </c>
      <c r="B559" s="1">
        <v>44824</v>
      </c>
      <c r="C559" t="s">
        <v>26</v>
      </c>
      <c r="D559" t="s">
        <v>56</v>
      </c>
      <c r="E559" t="s">
        <v>13</v>
      </c>
      <c r="F559" t="s">
        <v>59</v>
      </c>
      <c r="G559" s="4">
        <v>4402616</v>
      </c>
      <c r="H559">
        <v>162946</v>
      </c>
      <c r="I559">
        <v>44597</v>
      </c>
      <c r="J559">
        <v>39590</v>
      </c>
      <c r="K559" t="s">
        <v>15</v>
      </c>
      <c r="L559" s="2">
        <f t="shared" si="8"/>
        <v>5.6133217159979432E-2</v>
      </c>
    </row>
    <row r="560" spans="1:13" x14ac:dyDescent="0.35">
      <c r="A560" t="s">
        <v>599</v>
      </c>
      <c r="B560" s="1">
        <v>44686</v>
      </c>
      <c r="C560" t="s">
        <v>23</v>
      </c>
      <c r="D560" t="s">
        <v>12</v>
      </c>
      <c r="E560" t="s">
        <v>31</v>
      </c>
      <c r="F560" t="s">
        <v>14</v>
      </c>
      <c r="G560" s="4">
        <v>100506</v>
      </c>
      <c r="H560">
        <v>161319</v>
      </c>
      <c r="I560">
        <v>17132</v>
      </c>
      <c r="J560">
        <v>32048</v>
      </c>
      <c r="K560" t="s">
        <v>28</v>
      </c>
      <c r="L560" s="2">
        <f t="shared" si="8"/>
        <v>2.094392374584602</v>
      </c>
      <c r="M560" s="3"/>
    </row>
    <row r="561" spans="1:13" x14ac:dyDescent="0.35">
      <c r="A561" t="s">
        <v>600</v>
      </c>
      <c r="B561" s="1">
        <v>45215</v>
      </c>
      <c r="C561" t="s">
        <v>26</v>
      </c>
      <c r="D561" t="s">
        <v>45</v>
      </c>
      <c r="E561" t="s">
        <v>35</v>
      </c>
      <c r="F561" t="s">
        <v>36</v>
      </c>
      <c r="G561" s="4">
        <v>4377468</v>
      </c>
      <c r="H561">
        <v>364956</v>
      </c>
      <c r="I561">
        <v>49873</v>
      </c>
      <c r="J561">
        <v>18498</v>
      </c>
      <c r="K561" t="s">
        <v>15</v>
      </c>
      <c r="L561" s="2">
        <f t="shared" si="8"/>
        <v>9.8990329569513702E-2</v>
      </c>
    </row>
    <row r="562" spans="1:13" x14ac:dyDescent="0.35">
      <c r="A562" t="s">
        <v>601</v>
      </c>
      <c r="B562" s="1">
        <v>45184</v>
      </c>
      <c r="C562" t="s">
        <v>5041</v>
      </c>
      <c r="D562" t="s">
        <v>51</v>
      </c>
      <c r="E562" t="s">
        <v>13</v>
      </c>
      <c r="F562" t="s">
        <v>49</v>
      </c>
      <c r="G562" s="4">
        <v>1568096</v>
      </c>
      <c r="H562">
        <v>365320</v>
      </c>
      <c r="I562">
        <v>56390</v>
      </c>
      <c r="J562">
        <v>19992</v>
      </c>
      <c r="K562" t="s">
        <v>28</v>
      </c>
      <c r="L562" s="2">
        <f t="shared" si="8"/>
        <v>0.28168045833928534</v>
      </c>
      <c r="M562" s="3"/>
    </row>
    <row r="563" spans="1:13" x14ac:dyDescent="0.35">
      <c r="A563" t="s">
        <v>602</v>
      </c>
      <c r="B563" s="1">
        <v>44987</v>
      </c>
      <c r="C563" t="s">
        <v>26</v>
      </c>
      <c r="D563" t="s">
        <v>38</v>
      </c>
      <c r="E563" t="s">
        <v>13</v>
      </c>
      <c r="F563" t="s">
        <v>49</v>
      </c>
      <c r="G563" s="4">
        <v>147145</v>
      </c>
      <c r="H563">
        <v>283273</v>
      </c>
      <c r="I563">
        <v>38125</v>
      </c>
      <c r="J563">
        <v>30094</v>
      </c>
      <c r="K563" t="s">
        <v>28</v>
      </c>
      <c r="L563" s="2">
        <f t="shared" si="8"/>
        <v>2.3887457949641511</v>
      </c>
      <c r="M563" s="3"/>
    </row>
    <row r="564" spans="1:13" x14ac:dyDescent="0.35">
      <c r="A564" t="s">
        <v>603</v>
      </c>
      <c r="B564" s="1">
        <v>44770</v>
      </c>
      <c r="C564" t="s">
        <v>5041</v>
      </c>
      <c r="D564" t="s">
        <v>48</v>
      </c>
      <c r="E564" t="s">
        <v>13</v>
      </c>
      <c r="F564" t="s">
        <v>27</v>
      </c>
      <c r="G564" s="4">
        <v>2732458</v>
      </c>
      <c r="H564">
        <v>330425</v>
      </c>
      <c r="I564">
        <v>27066</v>
      </c>
      <c r="J564">
        <v>37518</v>
      </c>
      <c r="K564" t="s">
        <v>21</v>
      </c>
      <c r="L564" s="2">
        <f t="shared" si="8"/>
        <v>0.14456178283435647</v>
      </c>
      <c r="M564" s="3"/>
    </row>
    <row r="565" spans="1:13" x14ac:dyDescent="0.35">
      <c r="A565" t="s">
        <v>604</v>
      </c>
      <c r="B565" s="1">
        <v>44724</v>
      </c>
      <c r="C565" t="s">
        <v>26</v>
      </c>
      <c r="D565" t="s">
        <v>45</v>
      </c>
      <c r="E565" t="s">
        <v>46</v>
      </c>
      <c r="F565" t="s">
        <v>36</v>
      </c>
      <c r="G565" s="4">
        <v>4278894</v>
      </c>
      <c r="H565">
        <v>445708</v>
      </c>
      <c r="I565">
        <v>53584</v>
      </c>
      <c r="J565">
        <v>44109</v>
      </c>
      <c r="K565" t="s">
        <v>28</v>
      </c>
      <c r="L565" s="2">
        <f t="shared" si="8"/>
        <v>0.12699566757204081</v>
      </c>
      <c r="M565" s="3"/>
    </row>
    <row r="566" spans="1:13" x14ac:dyDescent="0.35">
      <c r="A566" t="s">
        <v>605</v>
      </c>
      <c r="B566" s="1">
        <v>44628</v>
      </c>
      <c r="C566" t="s">
        <v>5041</v>
      </c>
      <c r="D566" t="s">
        <v>45</v>
      </c>
      <c r="E566" t="s">
        <v>46</v>
      </c>
      <c r="F566" t="s">
        <v>36</v>
      </c>
      <c r="G566" s="4">
        <v>2325819</v>
      </c>
      <c r="H566">
        <v>315226</v>
      </c>
      <c r="I566">
        <v>26911</v>
      </c>
      <c r="J566">
        <v>8993</v>
      </c>
      <c r="K566" t="s">
        <v>15</v>
      </c>
      <c r="L566" s="2">
        <f t="shared" si="8"/>
        <v>0.15097047534653385</v>
      </c>
      <c r="M566" s="3"/>
    </row>
    <row r="567" spans="1:13" x14ac:dyDescent="0.35">
      <c r="A567" t="s">
        <v>606</v>
      </c>
      <c r="B567" s="1">
        <v>44793</v>
      </c>
      <c r="C567" t="s">
        <v>17</v>
      </c>
      <c r="D567" t="s">
        <v>48</v>
      </c>
      <c r="E567" t="s">
        <v>13</v>
      </c>
      <c r="F567" t="s">
        <v>43</v>
      </c>
      <c r="G567" s="4">
        <v>90504</v>
      </c>
      <c r="H567">
        <v>10397</v>
      </c>
      <c r="I567">
        <v>53914</v>
      </c>
      <c r="J567">
        <v>41748</v>
      </c>
      <c r="K567" t="s">
        <v>15</v>
      </c>
      <c r="L567" s="2">
        <f t="shared" si="8"/>
        <v>1.1718708565367277</v>
      </c>
      <c r="M567" s="3"/>
    </row>
    <row r="568" spans="1:13" x14ac:dyDescent="0.35">
      <c r="A568" t="s">
        <v>607</v>
      </c>
      <c r="B568" s="1">
        <v>45169</v>
      </c>
      <c r="C568" t="s">
        <v>26</v>
      </c>
      <c r="D568" t="s">
        <v>51</v>
      </c>
      <c r="E568" t="s">
        <v>19</v>
      </c>
      <c r="F568" t="s">
        <v>36</v>
      </c>
      <c r="G568" s="4">
        <v>449430</v>
      </c>
      <c r="H568">
        <v>369184</v>
      </c>
      <c r="I568">
        <v>10787</v>
      </c>
      <c r="J568">
        <v>30236</v>
      </c>
      <c r="K568" t="s">
        <v>21</v>
      </c>
      <c r="L568" s="2">
        <f t="shared" si="8"/>
        <v>0.91272723227198893</v>
      </c>
      <c r="M568" s="3"/>
    </row>
    <row r="569" spans="1:13" x14ac:dyDescent="0.35">
      <c r="A569" t="s">
        <v>608</v>
      </c>
      <c r="B569" s="1">
        <v>44640</v>
      </c>
      <c r="C569" t="s">
        <v>17</v>
      </c>
      <c r="D569" t="s">
        <v>56</v>
      </c>
      <c r="E569" t="s">
        <v>13</v>
      </c>
      <c r="F569" t="s">
        <v>14</v>
      </c>
      <c r="G569" s="4">
        <v>1357187</v>
      </c>
      <c r="H569">
        <v>35801</v>
      </c>
      <c r="I569">
        <v>70630</v>
      </c>
      <c r="J569">
        <v>1191</v>
      </c>
      <c r="K569" t="s">
        <v>15</v>
      </c>
      <c r="L569" s="2">
        <f t="shared" si="8"/>
        <v>7.9297841785988227E-2</v>
      </c>
    </row>
    <row r="570" spans="1:13" x14ac:dyDescent="0.35">
      <c r="A570" t="s">
        <v>609</v>
      </c>
      <c r="B570" s="1">
        <v>45260</v>
      </c>
      <c r="C570" t="s">
        <v>23</v>
      </c>
      <c r="D570" t="s">
        <v>56</v>
      </c>
      <c r="E570" t="s">
        <v>19</v>
      </c>
      <c r="F570" t="s">
        <v>36</v>
      </c>
      <c r="G570" s="4">
        <v>3342463</v>
      </c>
      <c r="H570">
        <v>476827</v>
      </c>
      <c r="I570">
        <v>68811</v>
      </c>
      <c r="J570">
        <v>49349</v>
      </c>
      <c r="K570" t="s">
        <v>21</v>
      </c>
      <c r="L570" s="2">
        <f t="shared" si="8"/>
        <v>0.17800855237589766</v>
      </c>
      <c r="M570" s="3"/>
    </row>
    <row r="571" spans="1:13" x14ac:dyDescent="0.35">
      <c r="A571" t="s">
        <v>610</v>
      </c>
      <c r="B571" s="1">
        <v>44589</v>
      </c>
      <c r="C571" t="s">
        <v>5041</v>
      </c>
      <c r="D571" t="s">
        <v>12</v>
      </c>
      <c r="E571" t="s">
        <v>46</v>
      </c>
      <c r="F571" t="s">
        <v>20</v>
      </c>
      <c r="G571" s="4">
        <v>137563</v>
      </c>
      <c r="H571">
        <v>40490</v>
      </c>
      <c r="I571">
        <v>5847</v>
      </c>
      <c r="J571">
        <v>43200</v>
      </c>
      <c r="K571" t="s">
        <v>21</v>
      </c>
      <c r="L571" s="2">
        <f t="shared" si="8"/>
        <v>0.65087996045448271</v>
      </c>
      <c r="M571" s="3"/>
    </row>
    <row r="572" spans="1:13" x14ac:dyDescent="0.35">
      <c r="A572" t="s">
        <v>611</v>
      </c>
      <c r="B572" s="1">
        <v>44975</v>
      </c>
      <c r="C572" t="s">
        <v>17</v>
      </c>
      <c r="D572" t="s">
        <v>58</v>
      </c>
      <c r="E572" t="s">
        <v>40</v>
      </c>
      <c r="F572" t="s">
        <v>43</v>
      </c>
      <c r="G572" s="4">
        <v>1211898</v>
      </c>
      <c r="H572">
        <v>301141</v>
      </c>
      <c r="I572">
        <v>73729</v>
      </c>
      <c r="J572">
        <v>34908</v>
      </c>
      <c r="K572" t="s">
        <v>15</v>
      </c>
      <c r="L572" s="2">
        <f t="shared" si="8"/>
        <v>0.33812911647679922</v>
      </c>
      <c r="M572" s="3"/>
    </row>
    <row r="573" spans="1:13" x14ac:dyDescent="0.35">
      <c r="A573" t="s">
        <v>612</v>
      </c>
      <c r="B573" s="1">
        <v>45176</v>
      </c>
      <c r="C573" t="s">
        <v>23</v>
      </c>
      <c r="D573" t="s">
        <v>48</v>
      </c>
      <c r="E573" t="s">
        <v>40</v>
      </c>
      <c r="F573" t="s">
        <v>27</v>
      </c>
      <c r="G573" s="4">
        <v>3574989</v>
      </c>
      <c r="H573">
        <v>180600</v>
      </c>
      <c r="I573">
        <v>24471</v>
      </c>
      <c r="J573">
        <v>22982</v>
      </c>
      <c r="K573" t="s">
        <v>15</v>
      </c>
      <c r="L573" s="2">
        <f t="shared" si="8"/>
        <v>6.3791245231803517E-2</v>
      </c>
    </row>
    <row r="574" spans="1:13" x14ac:dyDescent="0.35">
      <c r="A574" t="s">
        <v>613</v>
      </c>
      <c r="B574" s="1">
        <v>44663</v>
      </c>
      <c r="C574" t="s">
        <v>5041</v>
      </c>
      <c r="D574" t="s">
        <v>30</v>
      </c>
      <c r="E574" t="s">
        <v>13</v>
      </c>
      <c r="F574" t="s">
        <v>49</v>
      </c>
      <c r="G574" s="4">
        <v>885342</v>
      </c>
      <c r="H574">
        <v>214451</v>
      </c>
      <c r="I574">
        <v>28768</v>
      </c>
      <c r="J574">
        <v>31466</v>
      </c>
      <c r="K574" t="s">
        <v>15</v>
      </c>
      <c r="L574" s="2">
        <f t="shared" si="8"/>
        <v>0.31025863451637897</v>
      </c>
    </row>
    <row r="575" spans="1:13" x14ac:dyDescent="0.35">
      <c r="A575" t="s">
        <v>614</v>
      </c>
      <c r="B575" s="1">
        <v>44844</v>
      </c>
      <c r="C575" t="s">
        <v>26</v>
      </c>
      <c r="D575" t="s">
        <v>38</v>
      </c>
      <c r="E575" t="s">
        <v>13</v>
      </c>
      <c r="F575" t="s">
        <v>49</v>
      </c>
      <c r="G575" s="4">
        <v>3620989</v>
      </c>
      <c r="H575">
        <v>185166</v>
      </c>
      <c r="I575">
        <v>73884</v>
      </c>
      <c r="J575">
        <v>46247</v>
      </c>
      <c r="K575" t="s">
        <v>28</v>
      </c>
      <c r="L575" s="2">
        <f t="shared" si="8"/>
        <v>8.4313153119216874E-2</v>
      </c>
    </row>
    <row r="576" spans="1:13" x14ac:dyDescent="0.35">
      <c r="A576" t="s">
        <v>615</v>
      </c>
      <c r="B576" s="1">
        <v>45099</v>
      </c>
      <c r="C576" t="s">
        <v>17</v>
      </c>
      <c r="D576" t="s">
        <v>30</v>
      </c>
      <c r="E576" t="s">
        <v>46</v>
      </c>
      <c r="F576" t="s">
        <v>49</v>
      </c>
      <c r="G576" s="4">
        <v>4694304</v>
      </c>
      <c r="H576">
        <v>15155</v>
      </c>
      <c r="I576">
        <v>48834</v>
      </c>
      <c r="J576">
        <v>46703</v>
      </c>
      <c r="K576" t="s">
        <v>28</v>
      </c>
      <c r="L576" s="2">
        <f t="shared" si="8"/>
        <v>2.3580066395359141E-2</v>
      </c>
    </row>
    <row r="577" spans="1:13" x14ac:dyDescent="0.35">
      <c r="A577" t="s">
        <v>616</v>
      </c>
      <c r="B577" s="1">
        <v>44776</v>
      </c>
      <c r="C577" t="s">
        <v>5041</v>
      </c>
      <c r="D577" t="s">
        <v>58</v>
      </c>
      <c r="E577" t="s">
        <v>40</v>
      </c>
      <c r="F577" t="s">
        <v>27</v>
      </c>
      <c r="G577" s="4">
        <v>4298867</v>
      </c>
      <c r="H577">
        <v>233439</v>
      </c>
      <c r="I577">
        <v>92096</v>
      </c>
      <c r="J577">
        <v>20234</v>
      </c>
      <c r="K577" t="s">
        <v>15</v>
      </c>
      <c r="L577" s="2">
        <f t="shared" si="8"/>
        <v>8.0432588400618121E-2</v>
      </c>
    </row>
    <row r="578" spans="1:13" x14ac:dyDescent="0.35">
      <c r="A578" t="s">
        <v>617</v>
      </c>
      <c r="B578" s="1">
        <v>45108</v>
      </c>
      <c r="C578" t="s">
        <v>5041</v>
      </c>
      <c r="D578" t="s">
        <v>18</v>
      </c>
      <c r="E578" t="s">
        <v>35</v>
      </c>
      <c r="F578" t="s">
        <v>27</v>
      </c>
      <c r="G578" s="4">
        <v>1308627</v>
      </c>
      <c r="H578">
        <v>212701</v>
      </c>
      <c r="I578">
        <v>97549</v>
      </c>
      <c r="J578">
        <v>10352</v>
      </c>
      <c r="K578" t="s">
        <v>28</v>
      </c>
      <c r="L578" s="2">
        <f t="shared" si="8"/>
        <v>0.24499112428522413</v>
      </c>
      <c r="M578" s="3"/>
    </row>
    <row r="579" spans="1:13" x14ac:dyDescent="0.35">
      <c r="A579" t="s">
        <v>618</v>
      </c>
      <c r="B579" s="1">
        <v>44941</v>
      </c>
      <c r="C579" t="s">
        <v>17</v>
      </c>
      <c r="D579" t="s">
        <v>58</v>
      </c>
      <c r="E579" t="s">
        <v>31</v>
      </c>
      <c r="F579" t="s">
        <v>49</v>
      </c>
      <c r="G579" s="4">
        <v>2126836</v>
      </c>
      <c r="H579">
        <v>135067</v>
      </c>
      <c r="I579">
        <v>2582</v>
      </c>
      <c r="J579">
        <v>34647</v>
      </c>
      <c r="K579" t="s">
        <v>21</v>
      </c>
      <c r="L579" s="2">
        <f t="shared" ref="L579:L642" si="9">((H579+I579+J579)/G579)</f>
        <v>8.1010477535644498E-2</v>
      </c>
    </row>
    <row r="580" spans="1:13" x14ac:dyDescent="0.35">
      <c r="A580" t="s">
        <v>619</v>
      </c>
      <c r="B580" s="1">
        <v>44953</v>
      </c>
      <c r="C580" t="s">
        <v>26</v>
      </c>
      <c r="D580" t="s">
        <v>12</v>
      </c>
      <c r="E580" t="s">
        <v>40</v>
      </c>
      <c r="F580" t="s">
        <v>49</v>
      </c>
      <c r="G580" s="4">
        <v>4411840</v>
      </c>
      <c r="H580">
        <v>488416</v>
      </c>
      <c r="I580">
        <v>16876</v>
      </c>
      <c r="J580">
        <v>36638</v>
      </c>
      <c r="K580" t="s">
        <v>28</v>
      </c>
      <c r="L580" s="2">
        <f t="shared" si="9"/>
        <v>0.12283537027634728</v>
      </c>
      <c r="M580" s="3"/>
    </row>
    <row r="581" spans="1:13" x14ac:dyDescent="0.35">
      <c r="A581" t="s">
        <v>620</v>
      </c>
      <c r="B581" s="1">
        <v>45102</v>
      </c>
      <c r="C581" t="s">
        <v>23</v>
      </c>
      <c r="D581" t="s">
        <v>38</v>
      </c>
      <c r="E581" t="s">
        <v>35</v>
      </c>
      <c r="F581" t="s">
        <v>49</v>
      </c>
      <c r="G581" s="4">
        <v>3605502</v>
      </c>
      <c r="H581">
        <v>330152</v>
      </c>
      <c r="I581">
        <v>54247</v>
      </c>
      <c r="J581">
        <v>11566</v>
      </c>
      <c r="K581" t="s">
        <v>21</v>
      </c>
      <c r="L581" s="2">
        <f t="shared" si="9"/>
        <v>0.10982243249345029</v>
      </c>
      <c r="M581" s="3"/>
    </row>
    <row r="582" spans="1:13" x14ac:dyDescent="0.35">
      <c r="A582" t="s">
        <v>621</v>
      </c>
      <c r="B582" s="1">
        <v>44951</v>
      </c>
      <c r="C582" t="s">
        <v>26</v>
      </c>
      <c r="D582" t="s">
        <v>30</v>
      </c>
      <c r="E582" t="s">
        <v>35</v>
      </c>
      <c r="F582" t="s">
        <v>20</v>
      </c>
      <c r="G582" s="4">
        <v>4563829</v>
      </c>
      <c r="H582">
        <v>352053</v>
      </c>
      <c r="I582">
        <v>35563</v>
      </c>
      <c r="J582">
        <v>33451</v>
      </c>
      <c r="K582" t="s">
        <v>15</v>
      </c>
      <c r="L582" s="2">
        <f t="shared" si="9"/>
        <v>9.2261782814386781E-2</v>
      </c>
    </row>
    <row r="583" spans="1:13" x14ac:dyDescent="0.35">
      <c r="A583" t="s">
        <v>622</v>
      </c>
      <c r="B583" s="1">
        <v>45266</v>
      </c>
      <c r="C583" t="s">
        <v>5041</v>
      </c>
      <c r="D583" t="s">
        <v>48</v>
      </c>
      <c r="E583" t="s">
        <v>40</v>
      </c>
      <c r="F583" t="s">
        <v>49</v>
      </c>
      <c r="G583" s="4">
        <v>400059</v>
      </c>
      <c r="H583">
        <v>255199</v>
      </c>
      <c r="I583">
        <v>28172</v>
      </c>
      <c r="J583">
        <v>10919</v>
      </c>
      <c r="K583" t="s">
        <v>21</v>
      </c>
      <c r="L583" s="2">
        <f t="shared" si="9"/>
        <v>0.73561649656675643</v>
      </c>
      <c r="M583" s="3"/>
    </row>
    <row r="584" spans="1:13" x14ac:dyDescent="0.35">
      <c r="A584" t="s">
        <v>623</v>
      </c>
      <c r="B584" s="1">
        <v>44703</v>
      </c>
      <c r="C584" t="s">
        <v>23</v>
      </c>
      <c r="D584" t="s">
        <v>34</v>
      </c>
      <c r="E584" t="s">
        <v>46</v>
      </c>
      <c r="F584" t="s">
        <v>20</v>
      </c>
      <c r="G584" s="4">
        <v>977370</v>
      </c>
      <c r="H584">
        <v>157911</v>
      </c>
      <c r="I584">
        <v>30071</v>
      </c>
      <c r="J584">
        <v>2947</v>
      </c>
      <c r="K584" t="s">
        <v>28</v>
      </c>
      <c r="L584" s="2">
        <f t="shared" si="9"/>
        <v>0.19534976518616287</v>
      </c>
      <c r="M584" s="3"/>
    </row>
    <row r="585" spans="1:13" x14ac:dyDescent="0.35">
      <c r="A585" t="s">
        <v>624</v>
      </c>
      <c r="B585" s="1">
        <v>45150</v>
      </c>
      <c r="C585" t="s">
        <v>26</v>
      </c>
      <c r="D585" t="s">
        <v>56</v>
      </c>
      <c r="E585" t="s">
        <v>19</v>
      </c>
      <c r="F585" t="s">
        <v>59</v>
      </c>
      <c r="G585" s="4">
        <v>4464692</v>
      </c>
      <c r="H585">
        <v>44245</v>
      </c>
      <c r="I585">
        <v>12962</v>
      </c>
      <c r="J585">
        <v>42732</v>
      </c>
      <c r="K585" t="s">
        <v>15</v>
      </c>
      <c r="L585" s="2">
        <f t="shared" si="9"/>
        <v>2.2384298849730283E-2</v>
      </c>
      <c r="M585" s="3"/>
    </row>
    <row r="586" spans="1:13" x14ac:dyDescent="0.35">
      <c r="A586" t="s">
        <v>625</v>
      </c>
      <c r="B586" s="1">
        <v>44871</v>
      </c>
      <c r="C586" t="s">
        <v>26</v>
      </c>
      <c r="D586" t="s">
        <v>56</v>
      </c>
      <c r="E586" t="s">
        <v>13</v>
      </c>
      <c r="F586" t="s">
        <v>49</v>
      </c>
      <c r="G586" s="4">
        <v>1880584</v>
      </c>
      <c r="H586">
        <v>376512</v>
      </c>
      <c r="I586">
        <v>76764</v>
      </c>
      <c r="J586">
        <v>34314</v>
      </c>
      <c r="K586" t="s">
        <v>21</v>
      </c>
      <c r="L586" s="2">
        <f t="shared" si="9"/>
        <v>0.25927584197249365</v>
      </c>
      <c r="M586" s="3"/>
    </row>
    <row r="587" spans="1:13" x14ac:dyDescent="0.35">
      <c r="A587" t="s">
        <v>626</v>
      </c>
      <c r="B587" s="1">
        <v>44743</v>
      </c>
      <c r="C587" t="s">
        <v>5041</v>
      </c>
      <c r="D587" t="s">
        <v>30</v>
      </c>
      <c r="E587" t="s">
        <v>19</v>
      </c>
      <c r="F587" t="s">
        <v>24</v>
      </c>
      <c r="G587" s="4">
        <v>3073948</v>
      </c>
      <c r="H587">
        <v>220279</v>
      </c>
      <c r="I587">
        <v>58403</v>
      </c>
      <c r="J587">
        <v>13445</v>
      </c>
      <c r="K587" t="s">
        <v>15</v>
      </c>
      <c r="L587" s="2">
        <f t="shared" si="9"/>
        <v>9.5033162564883991E-2</v>
      </c>
    </row>
    <row r="588" spans="1:13" x14ac:dyDescent="0.35">
      <c r="A588" t="s">
        <v>627</v>
      </c>
      <c r="B588" s="1">
        <v>44646</v>
      </c>
      <c r="C588" t="s">
        <v>17</v>
      </c>
      <c r="D588" t="s">
        <v>18</v>
      </c>
      <c r="E588" t="s">
        <v>31</v>
      </c>
      <c r="F588" t="s">
        <v>43</v>
      </c>
      <c r="G588" s="4">
        <v>3839951</v>
      </c>
      <c r="H588">
        <v>182675</v>
      </c>
      <c r="I588">
        <v>74863</v>
      </c>
      <c r="J588">
        <v>44718</v>
      </c>
      <c r="K588" t="s">
        <v>15</v>
      </c>
      <c r="L588" s="2">
        <f t="shared" si="9"/>
        <v>7.8713504417113653E-2</v>
      </c>
    </row>
    <row r="589" spans="1:13" x14ac:dyDescent="0.35">
      <c r="A589" t="s">
        <v>628</v>
      </c>
      <c r="B589" s="1">
        <v>44736</v>
      </c>
      <c r="C589" t="s">
        <v>5041</v>
      </c>
      <c r="D589" t="s">
        <v>18</v>
      </c>
      <c r="E589" t="s">
        <v>46</v>
      </c>
      <c r="F589" t="s">
        <v>49</v>
      </c>
      <c r="G589" s="4">
        <v>2716465</v>
      </c>
      <c r="H589">
        <v>376170</v>
      </c>
      <c r="I589">
        <v>83061</v>
      </c>
      <c r="J589">
        <v>34545</v>
      </c>
      <c r="K589" t="s">
        <v>15</v>
      </c>
      <c r="L589" s="2">
        <f t="shared" si="9"/>
        <v>0.18177153027924159</v>
      </c>
      <c r="M589" s="3"/>
    </row>
    <row r="590" spans="1:13" x14ac:dyDescent="0.35">
      <c r="A590" t="s">
        <v>629</v>
      </c>
      <c r="B590" s="1">
        <v>44666</v>
      </c>
      <c r="C590" t="s">
        <v>26</v>
      </c>
      <c r="D590" t="s">
        <v>58</v>
      </c>
      <c r="E590" t="s">
        <v>35</v>
      </c>
      <c r="F590" t="s">
        <v>14</v>
      </c>
      <c r="G590" s="4">
        <v>1335761</v>
      </c>
      <c r="H590">
        <v>344123</v>
      </c>
      <c r="I590">
        <v>4329</v>
      </c>
      <c r="J590">
        <v>48849</v>
      </c>
      <c r="K590" t="s">
        <v>15</v>
      </c>
      <c r="L590" s="2">
        <f t="shared" si="9"/>
        <v>0.29743419668638327</v>
      </c>
      <c r="M590" s="3"/>
    </row>
    <row r="591" spans="1:13" x14ac:dyDescent="0.35">
      <c r="A591" t="s">
        <v>630</v>
      </c>
      <c r="B591" s="1">
        <v>45140</v>
      </c>
      <c r="C591" t="s">
        <v>26</v>
      </c>
      <c r="D591" t="s">
        <v>38</v>
      </c>
      <c r="E591" t="s">
        <v>13</v>
      </c>
      <c r="F591" t="s">
        <v>36</v>
      </c>
      <c r="G591" s="4">
        <v>1180149</v>
      </c>
      <c r="H591">
        <v>286650</v>
      </c>
      <c r="I591">
        <v>1000</v>
      </c>
      <c r="J591">
        <v>27032</v>
      </c>
      <c r="K591" t="s">
        <v>15</v>
      </c>
      <c r="L591" s="2">
        <f t="shared" si="9"/>
        <v>0.26664599131126665</v>
      </c>
      <c r="M591" s="3"/>
    </row>
    <row r="592" spans="1:13" x14ac:dyDescent="0.35">
      <c r="A592" t="s">
        <v>631</v>
      </c>
      <c r="B592" s="1">
        <v>44567</v>
      </c>
      <c r="C592" t="s">
        <v>17</v>
      </c>
      <c r="D592" t="s">
        <v>34</v>
      </c>
      <c r="E592" t="s">
        <v>46</v>
      </c>
      <c r="F592" t="s">
        <v>24</v>
      </c>
      <c r="G592" s="4">
        <v>2002817</v>
      </c>
      <c r="H592">
        <v>410588</v>
      </c>
      <c r="I592">
        <v>47199</v>
      </c>
      <c r="J592">
        <v>47032</v>
      </c>
      <c r="K592" t="s">
        <v>21</v>
      </c>
      <c r="L592" s="2">
        <f t="shared" si="9"/>
        <v>0.25205448126314084</v>
      </c>
      <c r="M592" s="3"/>
    </row>
    <row r="593" spans="1:13" x14ac:dyDescent="0.35">
      <c r="A593" t="s">
        <v>632</v>
      </c>
      <c r="B593" s="1">
        <v>44585</v>
      </c>
      <c r="C593" t="s">
        <v>5041</v>
      </c>
      <c r="D593" t="s">
        <v>48</v>
      </c>
      <c r="E593" t="s">
        <v>40</v>
      </c>
      <c r="F593" t="s">
        <v>27</v>
      </c>
      <c r="G593" s="4">
        <v>845246</v>
      </c>
      <c r="H593">
        <v>313875</v>
      </c>
      <c r="I593">
        <v>38766</v>
      </c>
      <c r="J593">
        <v>37466</v>
      </c>
      <c r="K593" t="s">
        <v>28</v>
      </c>
      <c r="L593" s="2">
        <f t="shared" si="9"/>
        <v>0.46153072596616845</v>
      </c>
      <c r="M593" s="3"/>
    </row>
    <row r="594" spans="1:13" x14ac:dyDescent="0.35">
      <c r="A594" t="s">
        <v>633</v>
      </c>
      <c r="B594" s="1">
        <v>45192</v>
      </c>
      <c r="C594" t="s">
        <v>26</v>
      </c>
      <c r="D594" t="s">
        <v>48</v>
      </c>
      <c r="E594" t="s">
        <v>13</v>
      </c>
      <c r="F594" t="s">
        <v>43</v>
      </c>
      <c r="G594" s="4">
        <v>4066726</v>
      </c>
      <c r="H594">
        <v>104299</v>
      </c>
      <c r="I594">
        <v>51143</v>
      </c>
      <c r="J594">
        <v>20911</v>
      </c>
      <c r="K594" t="s">
        <v>15</v>
      </c>
      <c r="L594" s="2">
        <f t="shared" si="9"/>
        <v>4.3364859102875387E-2</v>
      </c>
    </row>
    <row r="595" spans="1:13" x14ac:dyDescent="0.35">
      <c r="A595" t="s">
        <v>634</v>
      </c>
      <c r="B595" s="1">
        <v>44813</v>
      </c>
      <c r="C595" t="s">
        <v>26</v>
      </c>
      <c r="D595" t="s">
        <v>38</v>
      </c>
      <c r="E595" t="s">
        <v>35</v>
      </c>
      <c r="F595" t="s">
        <v>36</v>
      </c>
      <c r="G595" s="4">
        <v>3764424</v>
      </c>
      <c r="H595">
        <v>163362</v>
      </c>
      <c r="I595">
        <v>93921</v>
      </c>
      <c r="J595">
        <v>36293</v>
      </c>
      <c r="K595" t="s">
        <v>21</v>
      </c>
      <c r="L595" s="2">
        <f t="shared" si="9"/>
        <v>7.7986964273950007E-2</v>
      </c>
    </row>
    <row r="596" spans="1:13" x14ac:dyDescent="0.35">
      <c r="A596" t="s">
        <v>635</v>
      </c>
      <c r="B596" s="1">
        <v>44971</v>
      </c>
      <c r="C596" t="s">
        <v>5041</v>
      </c>
      <c r="D596" t="s">
        <v>48</v>
      </c>
      <c r="E596" t="s">
        <v>46</v>
      </c>
      <c r="F596" t="s">
        <v>36</v>
      </c>
      <c r="G596" s="4">
        <v>3988342</v>
      </c>
      <c r="H596">
        <v>364965</v>
      </c>
      <c r="I596">
        <v>35233</v>
      </c>
      <c r="J596">
        <v>5962</v>
      </c>
      <c r="K596" t="s">
        <v>28</v>
      </c>
      <c r="L596" s="2">
        <f t="shared" si="9"/>
        <v>0.10183680336340263</v>
      </c>
      <c r="M596" s="3"/>
    </row>
    <row r="597" spans="1:13" x14ac:dyDescent="0.35">
      <c r="A597" t="s">
        <v>636</v>
      </c>
      <c r="B597" s="1">
        <v>44723</v>
      </c>
      <c r="C597" t="s">
        <v>5041</v>
      </c>
      <c r="D597" t="s">
        <v>45</v>
      </c>
      <c r="E597" t="s">
        <v>35</v>
      </c>
      <c r="F597" t="s">
        <v>36</v>
      </c>
      <c r="G597" s="4">
        <v>1934330</v>
      </c>
      <c r="H597">
        <v>341337</v>
      </c>
      <c r="I597">
        <v>10605</v>
      </c>
      <c r="J597">
        <v>35090</v>
      </c>
      <c r="K597" t="s">
        <v>15</v>
      </c>
      <c r="L597" s="2">
        <f t="shared" si="9"/>
        <v>0.20008581782839535</v>
      </c>
      <c r="M597" s="3"/>
    </row>
    <row r="598" spans="1:13" x14ac:dyDescent="0.35">
      <c r="A598" t="s">
        <v>637</v>
      </c>
      <c r="B598" s="1">
        <v>44782</v>
      </c>
      <c r="C598" t="s">
        <v>23</v>
      </c>
      <c r="D598" t="s">
        <v>12</v>
      </c>
      <c r="E598" t="s">
        <v>40</v>
      </c>
      <c r="F598" t="s">
        <v>49</v>
      </c>
      <c r="G598" s="4">
        <v>383395</v>
      </c>
      <c r="H598">
        <v>244568</v>
      </c>
      <c r="I598">
        <v>41301</v>
      </c>
      <c r="J598">
        <v>37072</v>
      </c>
      <c r="K598" t="s">
        <v>28</v>
      </c>
      <c r="L598" s="2">
        <f t="shared" si="9"/>
        <v>0.84231927907249704</v>
      </c>
    </row>
    <row r="599" spans="1:13" x14ac:dyDescent="0.35">
      <c r="A599" t="s">
        <v>638</v>
      </c>
      <c r="B599" s="1">
        <v>45288</v>
      </c>
      <c r="C599" t="s">
        <v>17</v>
      </c>
      <c r="D599" t="s">
        <v>30</v>
      </c>
      <c r="E599" t="s">
        <v>13</v>
      </c>
      <c r="F599" t="s">
        <v>20</v>
      </c>
      <c r="G599" s="4">
        <v>3469085</v>
      </c>
      <c r="H599">
        <v>404702</v>
      </c>
      <c r="I599">
        <v>36285</v>
      </c>
      <c r="J599">
        <v>25629</v>
      </c>
      <c r="K599" t="s">
        <v>21</v>
      </c>
      <c r="L599" s="2">
        <f t="shared" si="9"/>
        <v>0.13450693770835825</v>
      </c>
      <c r="M599" s="3"/>
    </row>
    <row r="600" spans="1:13" x14ac:dyDescent="0.35">
      <c r="A600" t="s">
        <v>639</v>
      </c>
      <c r="B600" s="1">
        <v>45110</v>
      </c>
      <c r="C600" t="s">
        <v>17</v>
      </c>
      <c r="D600" t="s">
        <v>45</v>
      </c>
      <c r="E600" t="s">
        <v>13</v>
      </c>
      <c r="F600" t="s">
        <v>27</v>
      </c>
      <c r="G600" s="4">
        <v>2594914</v>
      </c>
      <c r="H600">
        <v>369883</v>
      </c>
      <c r="I600">
        <v>17225</v>
      </c>
      <c r="J600">
        <v>14583</v>
      </c>
      <c r="K600" t="s">
        <v>15</v>
      </c>
      <c r="L600" s="2">
        <f t="shared" si="9"/>
        <v>0.1547993498050417</v>
      </c>
      <c r="M600" s="3"/>
    </row>
    <row r="601" spans="1:13" x14ac:dyDescent="0.35">
      <c r="A601" t="s">
        <v>640</v>
      </c>
      <c r="B601" s="1">
        <v>44760</v>
      </c>
      <c r="C601" t="s">
        <v>23</v>
      </c>
      <c r="D601" t="s">
        <v>56</v>
      </c>
      <c r="E601" t="s">
        <v>46</v>
      </c>
      <c r="F601" t="s">
        <v>20</v>
      </c>
      <c r="G601" s="4">
        <v>1785067</v>
      </c>
      <c r="H601">
        <v>468653</v>
      </c>
      <c r="I601">
        <v>40159</v>
      </c>
      <c r="J601">
        <v>15054</v>
      </c>
      <c r="K601" t="s">
        <v>28</v>
      </c>
      <c r="L601" s="2">
        <f t="shared" si="9"/>
        <v>0.29347133749041354</v>
      </c>
      <c r="M601" s="3"/>
    </row>
    <row r="602" spans="1:13" x14ac:dyDescent="0.35">
      <c r="A602" t="s">
        <v>641</v>
      </c>
      <c r="B602" s="1">
        <v>45114</v>
      </c>
      <c r="C602" t="s">
        <v>17</v>
      </c>
      <c r="D602" t="s">
        <v>18</v>
      </c>
      <c r="E602" t="s">
        <v>35</v>
      </c>
      <c r="F602" t="s">
        <v>24</v>
      </c>
      <c r="G602" s="4">
        <v>3329289</v>
      </c>
      <c r="H602">
        <v>462737</v>
      </c>
      <c r="I602">
        <v>18302</v>
      </c>
      <c r="J602">
        <v>45849</v>
      </c>
      <c r="K602" t="s">
        <v>15</v>
      </c>
      <c r="L602" s="2">
        <f t="shared" si="9"/>
        <v>0.15825841493484044</v>
      </c>
      <c r="M602" s="3"/>
    </row>
    <row r="603" spans="1:13" x14ac:dyDescent="0.35">
      <c r="A603" t="s">
        <v>642</v>
      </c>
      <c r="B603" s="1">
        <v>45254</v>
      </c>
      <c r="C603" t="s">
        <v>26</v>
      </c>
      <c r="D603" t="s">
        <v>30</v>
      </c>
      <c r="E603" t="s">
        <v>40</v>
      </c>
      <c r="F603" t="s">
        <v>43</v>
      </c>
      <c r="G603" s="4">
        <v>2888178</v>
      </c>
      <c r="H603">
        <v>323173</v>
      </c>
      <c r="I603">
        <v>11546</v>
      </c>
      <c r="J603">
        <v>33894</v>
      </c>
      <c r="K603" t="s">
        <v>28</v>
      </c>
      <c r="L603" s="2">
        <f t="shared" si="9"/>
        <v>0.12762821405051905</v>
      </c>
      <c r="M603" s="3"/>
    </row>
    <row r="604" spans="1:13" x14ac:dyDescent="0.35">
      <c r="A604" t="s">
        <v>643</v>
      </c>
      <c r="B604" s="1">
        <v>44788</v>
      </c>
      <c r="C604" t="s">
        <v>17</v>
      </c>
      <c r="D604" t="s">
        <v>18</v>
      </c>
      <c r="E604" t="s">
        <v>35</v>
      </c>
      <c r="F604" t="s">
        <v>43</v>
      </c>
      <c r="G604" s="4">
        <v>3177760</v>
      </c>
      <c r="H604">
        <v>71183</v>
      </c>
      <c r="I604">
        <v>55349</v>
      </c>
      <c r="J604">
        <v>7595</v>
      </c>
      <c r="K604" t="s">
        <v>28</v>
      </c>
      <c r="L604" s="2">
        <f t="shared" si="9"/>
        <v>4.2208033331655001E-2</v>
      </c>
    </row>
    <row r="605" spans="1:13" x14ac:dyDescent="0.35">
      <c r="A605" t="s">
        <v>644</v>
      </c>
      <c r="B605" s="1">
        <v>44622</v>
      </c>
      <c r="C605" t="s">
        <v>23</v>
      </c>
      <c r="D605" t="s">
        <v>18</v>
      </c>
      <c r="E605" t="s">
        <v>13</v>
      </c>
      <c r="F605" t="s">
        <v>43</v>
      </c>
      <c r="G605" s="4">
        <v>3812332</v>
      </c>
      <c r="H605">
        <v>82371</v>
      </c>
      <c r="I605">
        <v>33738</v>
      </c>
      <c r="J605">
        <v>38074</v>
      </c>
      <c r="K605" t="s">
        <v>28</v>
      </c>
      <c r="L605" s="2">
        <f t="shared" si="9"/>
        <v>4.0443224776855739E-2</v>
      </c>
    </row>
    <row r="606" spans="1:13" x14ac:dyDescent="0.35">
      <c r="A606" t="s">
        <v>645</v>
      </c>
      <c r="B606" s="1">
        <v>45220</v>
      </c>
      <c r="C606" t="s">
        <v>17</v>
      </c>
      <c r="D606" t="s">
        <v>58</v>
      </c>
      <c r="E606" t="s">
        <v>35</v>
      </c>
      <c r="F606" t="s">
        <v>20</v>
      </c>
      <c r="G606" s="4">
        <v>3660613</v>
      </c>
      <c r="H606">
        <v>40261</v>
      </c>
      <c r="I606">
        <v>23562</v>
      </c>
      <c r="J606">
        <v>5633</v>
      </c>
      <c r="K606" t="s">
        <v>15</v>
      </c>
      <c r="L606" s="2">
        <f t="shared" si="9"/>
        <v>1.8973871316088315E-2</v>
      </c>
      <c r="M606" s="3"/>
    </row>
    <row r="607" spans="1:13" x14ac:dyDescent="0.35">
      <c r="A607" t="s">
        <v>646</v>
      </c>
      <c r="B607" s="1">
        <v>44672</v>
      </c>
      <c r="C607" t="s">
        <v>26</v>
      </c>
      <c r="D607" t="s">
        <v>48</v>
      </c>
      <c r="E607" t="s">
        <v>13</v>
      </c>
      <c r="F607" t="s">
        <v>43</v>
      </c>
      <c r="G607" s="4">
        <v>3837180</v>
      </c>
      <c r="H607">
        <v>476063</v>
      </c>
      <c r="I607">
        <v>92607</v>
      </c>
      <c r="J607">
        <v>6057</v>
      </c>
      <c r="K607" t="s">
        <v>28</v>
      </c>
      <c r="L607" s="2">
        <f t="shared" si="9"/>
        <v>0.14977848315690168</v>
      </c>
      <c r="M607" s="3"/>
    </row>
    <row r="608" spans="1:13" x14ac:dyDescent="0.35">
      <c r="A608" t="s">
        <v>647</v>
      </c>
      <c r="B608" s="1">
        <v>44798</v>
      </c>
      <c r="C608" t="s">
        <v>26</v>
      </c>
      <c r="D608" t="s">
        <v>18</v>
      </c>
      <c r="E608" t="s">
        <v>31</v>
      </c>
      <c r="F608" t="s">
        <v>14</v>
      </c>
      <c r="G608" s="4">
        <v>4709663</v>
      </c>
      <c r="H608">
        <v>278234</v>
      </c>
      <c r="I608">
        <v>36961</v>
      </c>
      <c r="J608">
        <v>4670</v>
      </c>
      <c r="K608" t="s">
        <v>21</v>
      </c>
      <c r="L608" s="2">
        <f t="shared" si="9"/>
        <v>6.7916749032786425E-2</v>
      </c>
    </row>
    <row r="609" spans="1:13" x14ac:dyDescent="0.35">
      <c r="A609" t="s">
        <v>648</v>
      </c>
      <c r="B609" s="1">
        <v>45012</v>
      </c>
      <c r="C609" t="s">
        <v>26</v>
      </c>
      <c r="D609" t="s">
        <v>48</v>
      </c>
      <c r="E609" t="s">
        <v>35</v>
      </c>
      <c r="F609" t="s">
        <v>24</v>
      </c>
      <c r="G609" s="4">
        <v>4812283</v>
      </c>
      <c r="H609">
        <v>315371</v>
      </c>
      <c r="I609">
        <v>43915</v>
      </c>
      <c r="J609">
        <v>14695</v>
      </c>
      <c r="K609" t="s">
        <v>28</v>
      </c>
      <c r="L609" s="2">
        <f t="shared" si="9"/>
        <v>7.7713841850115636E-2</v>
      </c>
    </row>
    <row r="610" spans="1:13" x14ac:dyDescent="0.35">
      <c r="A610" t="s">
        <v>649</v>
      </c>
      <c r="B610" s="1">
        <v>44964</v>
      </c>
      <c r="C610" t="s">
        <v>5041</v>
      </c>
      <c r="D610" t="s">
        <v>51</v>
      </c>
      <c r="E610" t="s">
        <v>35</v>
      </c>
      <c r="F610" t="s">
        <v>20</v>
      </c>
      <c r="G610" s="4">
        <v>3722792</v>
      </c>
      <c r="H610">
        <v>275554</v>
      </c>
      <c r="I610">
        <v>76015</v>
      </c>
      <c r="J610">
        <v>15183</v>
      </c>
      <c r="K610" t="s">
        <v>15</v>
      </c>
      <c r="L610" s="2">
        <f t="shared" si="9"/>
        <v>9.8515307865709389E-2</v>
      </c>
    </row>
    <row r="611" spans="1:13" x14ac:dyDescent="0.35">
      <c r="A611" t="s">
        <v>650</v>
      </c>
      <c r="B611" s="1">
        <v>44983</v>
      </c>
      <c r="C611" t="s">
        <v>5041</v>
      </c>
      <c r="D611" t="s">
        <v>18</v>
      </c>
      <c r="E611" t="s">
        <v>31</v>
      </c>
      <c r="F611" t="s">
        <v>24</v>
      </c>
      <c r="G611" s="4">
        <v>4094329</v>
      </c>
      <c r="H611">
        <v>434249</v>
      </c>
      <c r="I611">
        <v>5820</v>
      </c>
      <c r="J611">
        <v>18517</v>
      </c>
      <c r="K611" t="s">
        <v>28</v>
      </c>
      <c r="L611" s="2">
        <f t="shared" si="9"/>
        <v>0.1120051661700855</v>
      </c>
      <c r="M611" s="3"/>
    </row>
    <row r="612" spans="1:13" x14ac:dyDescent="0.35">
      <c r="A612" t="s">
        <v>651</v>
      </c>
      <c r="B612" s="1">
        <v>45130</v>
      </c>
      <c r="C612" t="s">
        <v>26</v>
      </c>
      <c r="D612" t="s">
        <v>34</v>
      </c>
      <c r="E612" t="s">
        <v>19</v>
      </c>
      <c r="F612" t="s">
        <v>14</v>
      </c>
      <c r="G612" s="4">
        <v>4693348</v>
      </c>
      <c r="H612">
        <v>399315</v>
      </c>
      <c r="I612">
        <v>5635</v>
      </c>
      <c r="J612">
        <v>30684</v>
      </c>
      <c r="K612" t="s">
        <v>15</v>
      </c>
      <c r="L612" s="2">
        <f t="shared" si="9"/>
        <v>9.281945425738726E-2</v>
      </c>
    </row>
    <row r="613" spans="1:13" x14ac:dyDescent="0.35">
      <c r="A613" t="s">
        <v>652</v>
      </c>
      <c r="B613" s="1">
        <v>44656</v>
      </c>
      <c r="C613" t="s">
        <v>5041</v>
      </c>
      <c r="D613" t="s">
        <v>38</v>
      </c>
      <c r="E613" t="s">
        <v>46</v>
      </c>
      <c r="F613" t="s">
        <v>14</v>
      </c>
      <c r="G613" s="4">
        <v>3610950</v>
      </c>
      <c r="H613">
        <v>367485</v>
      </c>
      <c r="I613">
        <v>34992</v>
      </c>
      <c r="J613">
        <v>9460</v>
      </c>
      <c r="K613" t="s">
        <v>21</v>
      </c>
      <c r="L613" s="2">
        <f t="shared" si="9"/>
        <v>0.11407995125936388</v>
      </c>
      <c r="M613" s="3"/>
    </row>
    <row r="614" spans="1:13" x14ac:dyDescent="0.35">
      <c r="A614" t="s">
        <v>653</v>
      </c>
      <c r="B614" s="1">
        <v>45120</v>
      </c>
      <c r="C614" t="s">
        <v>17</v>
      </c>
      <c r="D614" t="s">
        <v>38</v>
      </c>
      <c r="E614" t="s">
        <v>40</v>
      </c>
      <c r="F614" t="s">
        <v>27</v>
      </c>
      <c r="G614" s="4">
        <v>2912021</v>
      </c>
      <c r="H614">
        <v>43497</v>
      </c>
      <c r="I614">
        <v>37791</v>
      </c>
      <c r="J614">
        <v>33220</v>
      </c>
      <c r="K614" t="s">
        <v>28</v>
      </c>
      <c r="L614" s="2">
        <f t="shared" si="9"/>
        <v>3.9322518621946752E-2</v>
      </c>
    </row>
    <row r="615" spans="1:13" x14ac:dyDescent="0.35">
      <c r="A615" t="s">
        <v>654</v>
      </c>
      <c r="B615" s="1">
        <v>44986</v>
      </c>
      <c r="C615" t="s">
        <v>23</v>
      </c>
      <c r="D615" t="s">
        <v>45</v>
      </c>
      <c r="E615" t="s">
        <v>35</v>
      </c>
      <c r="F615" t="s">
        <v>59</v>
      </c>
      <c r="G615" s="4">
        <v>1339049</v>
      </c>
      <c r="H615">
        <v>471809</v>
      </c>
      <c r="I615">
        <v>20645</v>
      </c>
      <c r="J615">
        <v>768</v>
      </c>
      <c r="K615" t="s">
        <v>28</v>
      </c>
      <c r="L615" s="2">
        <f t="shared" si="9"/>
        <v>0.36833752909714285</v>
      </c>
      <c r="M615" s="3"/>
    </row>
    <row r="616" spans="1:13" x14ac:dyDescent="0.35">
      <c r="A616" t="s">
        <v>655</v>
      </c>
      <c r="B616" s="1">
        <v>45248</v>
      </c>
      <c r="C616" t="s">
        <v>26</v>
      </c>
      <c r="D616" t="s">
        <v>48</v>
      </c>
      <c r="E616" t="s">
        <v>46</v>
      </c>
      <c r="F616" t="s">
        <v>14</v>
      </c>
      <c r="G616" s="4">
        <v>1804365</v>
      </c>
      <c r="H616">
        <v>98704</v>
      </c>
      <c r="I616">
        <v>83620</v>
      </c>
      <c r="J616">
        <v>1880</v>
      </c>
      <c r="K616" t="s">
        <v>21</v>
      </c>
      <c r="L616" s="2">
        <f t="shared" si="9"/>
        <v>0.10208799217453232</v>
      </c>
      <c r="M616" s="3"/>
    </row>
    <row r="617" spans="1:13" x14ac:dyDescent="0.35">
      <c r="A617" t="s">
        <v>656</v>
      </c>
      <c r="B617" s="1">
        <v>45064</v>
      </c>
      <c r="C617" t="s">
        <v>5041</v>
      </c>
      <c r="D617" t="s">
        <v>48</v>
      </c>
      <c r="E617" t="s">
        <v>31</v>
      </c>
      <c r="F617" t="s">
        <v>43</v>
      </c>
      <c r="G617" s="4">
        <v>1641189</v>
      </c>
      <c r="H617">
        <v>480443</v>
      </c>
      <c r="I617">
        <v>97118</v>
      </c>
      <c r="J617">
        <v>33879</v>
      </c>
      <c r="K617" t="s">
        <v>15</v>
      </c>
      <c r="L617" s="2">
        <f t="shared" si="9"/>
        <v>0.37255916289958074</v>
      </c>
      <c r="M617" s="3"/>
    </row>
    <row r="618" spans="1:13" x14ac:dyDescent="0.35">
      <c r="A618" t="s">
        <v>657</v>
      </c>
      <c r="B618" s="1">
        <v>45107</v>
      </c>
      <c r="C618" t="s">
        <v>17</v>
      </c>
      <c r="D618" t="s">
        <v>34</v>
      </c>
      <c r="E618" t="s">
        <v>19</v>
      </c>
      <c r="F618" t="s">
        <v>24</v>
      </c>
      <c r="G618" s="4">
        <v>201259</v>
      </c>
      <c r="H618">
        <v>367757</v>
      </c>
      <c r="I618">
        <v>67851</v>
      </c>
      <c r="J618">
        <v>45250</v>
      </c>
      <c r="K618" t="s">
        <v>21</v>
      </c>
      <c r="L618" s="2">
        <f t="shared" si="9"/>
        <v>2.3892496733065354</v>
      </c>
      <c r="M618" s="3"/>
    </row>
    <row r="619" spans="1:13" x14ac:dyDescent="0.35">
      <c r="A619" t="s">
        <v>658</v>
      </c>
      <c r="B619" s="1">
        <v>45272</v>
      </c>
      <c r="C619" t="s">
        <v>17</v>
      </c>
      <c r="D619" t="s">
        <v>38</v>
      </c>
      <c r="E619" t="s">
        <v>31</v>
      </c>
      <c r="F619" t="s">
        <v>49</v>
      </c>
      <c r="G619" s="4">
        <v>3053227</v>
      </c>
      <c r="H619">
        <v>132150</v>
      </c>
      <c r="I619">
        <v>49242</v>
      </c>
      <c r="J619">
        <v>48892</v>
      </c>
      <c r="K619" t="s">
        <v>15</v>
      </c>
      <c r="L619" s="2">
        <f t="shared" si="9"/>
        <v>7.5423150653390655E-2</v>
      </c>
    </row>
    <row r="620" spans="1:13" x14ac:dyDescent="0.35">
      <c r="A620" t="s">
        <v>659</v>
      </c>
      <c r="B620" s="1">
        <v>45274</v>
      </c>
      <c r="C620" t="s">
        <v>17</v>
      </c>
      <c r="D620" t="s">
        <v>34</v>
      </c>
      <c r="E620" t="s">
        <v>46</v>
      </c>
      <c r="F620" t="s">
        <v>49</v>
      </c>
      <c r="G620" s="4">
        <v>3118393</v>
      </c>
      <c r="H620">
        <v>322469</v>
      </c>
      <c r="I620">
        <v>26532</v>
      </c>
      <c r="J620">
        <v>6589</v>
      </c>
      <c r="K620" t="s">
        <v>28</v>
      </c>
      <c r="L620" s="2">
        <f t="shared" si="9"/>
        <v>0.11402988654733384</v>
      </c>
      <c r="M620" s="3"/>
    </row>
    <row r="621" spans="1:13" x14ac:dyDescent="0.35">
      <c r="A621" t="s">
        <v>660</v>
      </c>
      <c r="B621" s="1">
        <v>45025</v>
      </c>
      <c r="C621" t="s">
        <v>23</v>
      </c>
      <c r="D621" t="s">
        <v>38</v>
      </c>
      <c r="E621" t="s">
        <v>35</v>
      </c>
      <c r="F621" t="s">
        <v>49</v>
      </c>
      <c r="G621" s="4">
        <v>2224167</v>
      </c>
      <c r="H621">
        <v>488262</v>
      </c>
      <c r="I621">
        <v>97601</v>
      </c>
      <c r="J621">
        <v>31651</v>
      </c>
      <c r="K621" t="s">
        <v>28</v>
      </c>
      <c r="L621" s="2">
        <f t="shared" si="9"/>
        <v>0.27763832482003376</v>
      </c>
      <c r="M621" s="3"/>
    </row>
    <row r="622" spans="1:13" x14ac:dyDescent="0.35">
      <c r="A622" t="s">
        <v>661</v>
      </c>
      <c r="B622" s="1">
        <v>45148</v>
      </c>
      <c r="C622" t="s">
        <v>17</v>
      </c>
      <c r="D622" t="s">
        <v>30</v>
      </c>
      <c r="E622" t="s">
        <v>46</v>
      </c>
      <c r="F622" t="s">
        <v>20</v>
      </c>
      <c r="G622" s="4">
        <v>165577</v>
      </c>
      <c r="H622">
        <v>133518</v>
      </c>
      <c r="I622">
        <v>14606</v>
      </c>
      <c r="J622">
        <v>30419</v>
      </c>
      <c r="K622" t="s">
        <v>21</v>
      </c>
      <c r="L622" s="2">
        <f t="shared" si="9"/>
        <v>1.0783079775572695</v>
      </c>
      <c r="M622" s="3"/>
    </row>
    <row r="623" spans="1:13" x14ac:dyDescent="0.35">
      <c r="A623" t="s">
        <v>662</v>
      </c>
      <c r="B623" s="1">
        <v>44732</v>
      </c>
      <c r="C623" t="s">
        <v>26</v>
      </c>
      <c r="D623" t="s">
        <v>51</v>
      </c>
      <c r="E623" t="s">
        <v>40</v>
      </c>
      <c r="F623" t="s">
        <v>59</v>
      </c>
      <c r="G623" s="4">
        <v>93786</v>
      </c>
      <c r="H623">
        <v>193921</v>
      </c>
      <c r="I623">
        <v>95093</v>
      </c>
      <c r="J623">
        <v>14218</v>
      </c>
      <c r="K623" t="s">
        <v>21</v>
      </c>
      <c r="L623" s="2">
        <f t="shared" si="9"/>
        <v>3.2332331051542873</v>
      </c>
      <c r="M623" s="3"/>
    </row>
    <row r="624" spans="1:13" x14ac:dyDescent="0.35">
      <c r="A624" t="s">
        <v>663</v>
      </c>
      <c r="B624" s="1">
        <v>45230</v>
      </c>
      <c r="C624" t="s">
        <v>23</v>
      </c>
      <c r="D624" t="s">
        <v>45</v>
      </c>
      <c r="E624" t="s">
        <v>46</v>
      </c>
      <c r="F624" t="s">
        <v>24</v>
      </c>
      <c r="G624" s="4">
        <v>1666321</v>
      </c>
      <c r="H624">
        <v>105468</v>
      </c>
      <c r="I624">
        <v>82461</v>
      </c>
      <c r="J624">
        <v>28605</v>
      </c>
      <c r="K624" t="s">
        <v>21</v>
      </c>
      <c r="L624" s="2">
        <f t="shared" si="9"/>
        <v>0.12994735108061412</v>
      </c>
      <c r="M624" s="3"/>
    </row>
    <row r="625" spans="1:13" x14ac:dyDescent="0.35">
      <c r="A625" t="s">
        <v>664</v>
      </c>
      <c r="B625" s="1">
        <v>44738</v>
      </c>
      <c r="C625" t="s">
        <v>26</v>
      </c>
      <c r="D625" t="s">
        <v>34</v>
      </c>
      <c r="E625" t="s">
        <v>40</v>
      </c>
      <c r="F625" t="s">
        <v>36</v>
      </c>
      <c r="G625" s="4">
        <v>2589337</v>
      </c>
      <c r="H625">
        <v>387181</v>
      </c>
      <c r="I625">
        <v>90606</v>
      </c>
      <c r="J625">
        <v>13429</v>
      </c>
      <c r="K625" t="s">
        <v>21</v>
      </c>
      <c r="L625" s="2">
        <f t="shared" si="9"/>
        <v>0.18970724938468805</v>
      </c>
      <c r="M625" s="3"/>
    </row>
    <row r="626" spans="1:13" x14ac:dyDescent="0.35">
      <c r="A626" t="s">
        <v>665</v>
      </c>
      <c r="B626" s="1">
        <v>44668</v>
      </c>
      <c r="C626" t="s">
        <v>23</v>
      </c>
      <c r="D626" t="s">
        <v>48</v>
      </c>
      <c r="E626" t="s">
        <v>13</v>
      </c>
      <c r="F626" t="s">
        <v>20</v>
      </c>
      <c r="G626" s="4">
        <v>4318612</v>
      </c>
      <c r="H626">
        <v>93657</v>
      </c>
      <c r="I626">
        <v>95512</v>
      </c>
      <c r="J626">
        <v>16193</v>
      </c>
      <c r="K626" t="s">
        <v>15</v>
      </c>
      <c r="L626" s="2">
        <f t="shared" si="9"/>
        <v>4.7552778531620807E-2</v>
      </c>
    </row>
    <row r="627" spans="1:13" x14ac:dyDescent="0.35">
      <c r="A627" t="s">
        <v>666</v>
      </c>
      <c r="B627" s="1">
        <v>44616</v>
      </c>
      <c r="C627" t="s">
        <v>23</v>
      </c>
      <c r="D627" t="s">
        <v>12</v>
      </c>
      <c r="E627" t="s">
        <v>40</v>
      </c>
      <c r="F627" t="s">
        <v>36</v>
      </c>
      <c r="G627" s="4">
        <v>749258</v>
      </c>
      <c r="H627">
        <v>380259</v>
      </c>
      <c r="I627">
        <v>21872</v>
      </c>
      <c r="J627">
        <v>21913</v>
      </c>
      <c r="K627" t="s">
        <v>21</v>
      </c>
      <c r="L627" s="2">
        <f t="shared" si="9"/>
        <v>0.56595191509466702</v>
      </c>
    </row>
    <row r="628" spans="1:13" x14ac:dyDescent="0.35">
      <c r="A628" t="s">
        <v>667</v>
      </c>
      <c r="B628" s="1">
        <v>44958</v>
      </c>
      <c r="C628" t="s">
        <v>23</v>
      </c>
      <c r="D628" t="s">
        <v>58</v>
      </c>
      <c r="E628" t="s">
        <v>19</v>
      </c>
      <c r="F628" t="s">
        <v>36</v>
      </c>
      <c r="G628" s="4">
        <v>1228204</v>
      </c>
      <c r="H628">
        <v>352329</v>
      </c>
      <c r="I628">
        <v>42660</v>
      </c>
      <c r="J628">
        <v>48519</v>
      </c>
      <c r="K628" t="s">
        <v>15</v>
      </c>
      <c r="L628" s="2">
        <f t="shared" si="9"/>
        <v>0.36110287867487811</v>
      </c>
      <c r="M628" s="3"/>
    </row>
    <row r="629" spans="1:13" x14ac:dyDescent="0.35">
      <c r="A629" t="s">
        <v>668</v>
      </c>
      <c r="B629" s="1">
        <v>44623</v>
      </c>
      <c r="C629" t="s">
        <v>23</v>
      </c>
      <c r="D629" t="s">
        <v>18</v>
      </c>
      <c r="E629" t="s">
        <v>19</v>
      </c>
      <c r="F629" t="s">
        <v>24</v>
      </c>
      <c r="G629" s="4">
        <v>3553691</v>
      </c>
      <c r="H629">
        <v>492474</v>
      </c>
      <c r="I629">
        <v>58976</v>
      </c>
      <c r="J629">
        <v>850</v>
      </c>
      <c r="K629" t="s">
        <v>15</v>
      </c>
      <c r="L629" s="2">
        <f t="shared" si="9"/>
        <v>0.15541587605675339</v>
      </c>
      <c r="M629" s="3"/>
    </row>
    <row r="630" spans="1:13" x14ac:dyDescent="0.35">
      <c r="A630" t="s">
        <v>669</v>
      </c>
      <c r="B630" s="1">
        <v>44734</v>
      </c>
      <c r="C630" t="s">
        <v>5041</v>
      </c>
      <c r="D630" t="s">
        <v>48</v>
      </c>
      <c r="E630" t="s">
        <v>35</v>
      </c>
      <c r="F630" t="s">
        <v>36</v>
      </c>
      <c r="G630" s="4">
        <v>4834827</v>
      </c>
      <c r="H630">
        <v>329023</v>
      </c>
      <c r="I630">
        <v>39984</v>
      </c>
      <c r="J630">
        <v>1388</v>
      </c>
      <c r="K630" t="s">
        <v>15</v>
      </c>
      <c r="L630" s="2">
        <f t="shared" si="9"/>
        <v>7.6609773214222562E-2</v>
      </c>
    </row>
    <row r="631" spans="1:13" x14ac:dyDescent="0.35">
      <c r="A631" t="s">
        <v>670</v>
      </c>
      <c r="B631" s="1">
        <v>45118</v>
      </c>
      <c r="C631" t="s">
        <v>17</v>
      </c>
      <c r="D631" t="s">
        <v>12</v>
      </c>
      <c r="E631" t="s">
        <v>13</v>
      </c>
      <c r="F631" t="s">
        <v>59</v>
      </c>
      <c r="G631" s="4">
        <v>3423533</v>
      </c>
      <c r="H631">
        <v>418109</v>
      </c>
      <c r="I631">
        <v>14637</v>
      </c>
      <c r="J631">
        <v>33581</v>
      </c>
      <c r="K631" t="s">
        <v>15</v>
      </c>
      <c r="L631" s="2">
        <f t="shared" si="9"/>
        <v>0.13621221118651405</v>
      </c>
      <c r="M631" s="3"/>
    </row>
    <row r="632" spans="1:13" x14ac:dyDescent="0.35">
      <c r="A632" t="s">
        <v>671</v>
      </c>
      <c r="B632" s="1">
        <v>45011</v>
      </c>
      <c r="C632" t="s">
        <v>23</v>
      </c>
      <c r="D632" t="s">
        <v>51</v>
      </c>
      <c r="E632" t="s">
        <v>19</v>
      </c>
      <c r="F632" t="s">
        <v>24</v>
      </c>
      <c r="G632" s="4">
        <v>2867658</v>
      </c>
      <c r="H632">
        <v>292790</v>
      </c>
      <c r="I632">
        <v>75817</v>
      </c>
      <c r="J632">
        <v>2085</v>
      </c>
      <c r="K632" t="s">
        <v>15</v>
      </c>
      <c r="L632" s="2">
        <f t="shared" si="9"/>
        <v>0.12926646064488861</v>
      </c>
      <c r="M632" s="3"/>
    </row>
    <row r="633" spans="1:13" x14ac:dyDescent="0.35">
      <c r="A633" t="s">
        <v>672</v>
      </c>
      <c r="B633" s="1">
        <v>45069</v>
      </c>
      <c r="C633" t="s">
        <v>5041</v>
      </c>
      <c r="D633" t="s">
        <v>30</v>
      </c>
      <c r="E633" t="s">
        <v>19</v>
      </c>
      <c r="F633" t="s">
        <v>27</v>
      </c>
      <c r="G633" s="4">
        <v>1455898</v>
      </c>
      <c r="H633">
        <v>52265</v>
      </c>
      <c r="I633">
        <v>90966</v>
      </c>
      <c r="J633">
        <v>7346</v>
      </c>
      <c r="K633" t="s">
        <v>28</v>
      </c>
      <c r="L633" s="2">
        <f t="shared" si="9"/>
        <v>0.10342551469951879</v>
      </c>
      <c r="M633" s="3"/>
    </row>
    <row r="634" spans="1:13" x14ac:dyDescent="0.35">
      <c r="A634" t="s">
        <v>673</v>
      </c>
      <c r="B634" s="1">
        <v>45089</v>
      </c>
      <c r="C634" t="s">
        <v>5041</v>
      </c>
      <c r="D634" t="s">
        <v>48</v>
      </c>
      <c r="E634" t="s">
        <v>19</v>
      </c>
      <c r="F634" t="s">
        <v>59</v>
      </c>
      <c r="G634" s="4">
        <v>2465078</v>
      </c>
      <c r="H634">
        <v>73406</v>
      </c>
      <c r="I634">
        <v>17386</v>
      </c>
      <c r="J634">
        <v>47116</v>
      </c>
      <c r="K634" t="s">
        <v>15</v>
      </c>
      <c r="L634" s="2">
        <f t="shared" si="9"/>
        <v>5.5944680046635442E-2</v>
      </c>
    </row>
    <row r="635" spans="1:13" x14ac:dyDescent="0.35">
      <c r="A635" t="s">
        <v>674</v>
      </c>
      <c r="B635" s="1">
        <v>45032</v>
      </c>
      <c r="C635" t="s">
        <v>5041</v>
      </c>
      <c r="D635" t="s">
        <v>30</v>
      </c>
      <c r="E635" t="s">
        <v>35</v>
      </c>
      <c r="F635" t="s">
        <v>36</v>
      </c>
      <c r="G635" s="4">
        <v>2737606</v>
      </c>
      <c r="H635">
        <v>318662</v>
      </c>
      <c r="I635">
        <v>51628</v>
      </c>
      <c r="J635">
        <v>25543</v>
      </c>
      <c r="K635" t="s">
        <v>15</v>
      </c>
      <c r="L635" s="2">
        <f t="shared" si="9"/>
        <v>0.14459093090824612</v>
      </c>
      <c r="M635" s="3"/>
    </row>
    <row r="636" spans="1:13" x14ac:dyDescent="0.35">
      <c r="A636" t="s">
        <v>675</v>
      </c>
      <c r="B636" s="1">
        <v>44878</v>
      </c>
      <c r="C636" t="s">
        <v>23</v>
      </c>
      <c r="D636" t="s">
        <v>18</v>
      </c>
      <c r="E636" t="s">
        <v>46</v>
      </c>
      <c r="F636" t="s">
        <v>20</v>
      </c>
      <c r="G636" s="4">
        <v>1542718</v>
      </c>
      <c r="H636">
        <v>247218</v>
      </c>
      <c r="I636">
        <v>93341</v>
      </c>
      <c r="J636">
        <v>45447</v>
      </c>
      <c r="K636" t="s">
        <v>28</v>
      </c>
      <c r="L636" s="2">
        <f t="shared" si="9"/>
        <v>0.250211639457114</v>
      </c>
    </row>
    <row r="637" spans="1:13" x14ac:dyDescent="0.35">
      <c r="A637" t="s">
        <v>676</v>
      </c>
      <c r="B637" s="1">
        <v>44916</v>
      </c>
      <c r="C637" t="s">
        <v>17</v>
      </c>
      <c r="D637" t="s">
        <v>45</v>
      </c>
      <c r="E637" t="s">
        <v>19</v>
      </c>
      <c r="F637" t="s">
        <v>20</v>
      </c>
      <c r="G637" s="4">
        <v>2696673</v>
      </c>
      <c r="H637">
        <v>362090</v>
      </c>
      <c r="I637">
        <v>41445</v>
      </c>
      <c r="J637">
        <v>36790</v>
      </c>
      <c r="K637" t="s">
        <v>28</v>
      </c>
      <c r="L637" s="2">
        <f t="shared" si="9"/>
        <v>0.16328453616734398</v>
      </c>
      <c r="M637" s="3"/>
    </row>
    <row r="638" spans="1:13" x14ac:dyDescent="0.35">
      <c r="A638" t="s">
        <v>677</v>
      </c>
      <c r="B638" s="1">
        <v>44728</v>
      </c>
      <c r="C638" t="s">
        <v>5041</v>
      </c>
      <c r="D638" t="s">
        <v>56</v>
      </c>
      <c r="E638" t="s">
        <v>31</v>
      </c>
      <c r="F638" t="s">
        <v>49</v>
      </c>
      <c r="G638" s="4">
        <v>324152</v>
      </c>
      <c r="H638">
        <v>481882</v>
      </c>
      <c r="I638">
        <v>93067</v>
      </c>
      <c r="J638">
        <v>23282</v>
      </c>
      <c r="K638" t="s">
        <v>15</v>
      </c>
      <c r="L638" s="2">
        <f t="shared" si="9"/>
        <v>1.8455261729065378</v>
      </c>
      <c r="M638" s="3"/>
    </row>
    <row r="639" spans="1:13" x14ac:dyDescent="0.35">
      <c r="A639" t="s">
        <v>678</v>
      </c>
      <c r="B639" s="1">
        <v>44590</v>
      </c>
      <c r="C639" t="s">
        <v>17</v>
      </c>
      <c r="D639" t="s">
        <v>56</v>
      </c>
      <c r="E639" t="s">
        <v>19</v>
      </c>
      <c r="F639" t="s">
        <v>14</v>
      </c>
      <c r="G639" s="4">
        <v>1054049</v>
      </c>
      <c r="H639">
        <v>117855</v>
      </c>
      <c r="I639">
        <v>67726</v>
      </c>
      <c r="J639">
        <v>591</v>
      </c>
      <c r="K639" t="s">
        <v>21</v>
      </c>
      <c r="L639" s="2">
        <f t="shared" si="9"/>
        <v>0.17662556484565708</v>
      </c>
      <c r="M639" s="3"/>
    </row>
    <row r="640" spans="1:13" x14ac:dyDescent="0.35">
      <c r="A640" t="s">
        <v>679</v>
      </c>
      <c r="B640" s="1">
        <v>45021</v>
      </c>
      <c r="C640" t="s">
        <v>26</v>
      </c>
      <c r="D640" t="s">
        <v>30</v>
      </c>
      <c r="E640" t="s">
        <v>40</v>
      </c>
      <c r="F640" t="s">
        <v>43</v>
      </c>
      <c r="G640" s="4">
        <v>1763209</v>
      </c>
      <c r="H640">
        <v>466418</v>
      </c>
      <c r="I640">
        <v>98204</v>
      </c>
      <c r="J640">
        <v>42669</v>
      </c>
      <c r="K640" t="s">
        <v>28</v>
      </c>
      <c r="L640" s="2">
        <f t="shared" si="9"/>
        <v>0.34442371834535779</v>
      </c>
      <c r="M640" s="3"/>
    </row>
    <row r="641" spans="1:13" x14ac:dyDescent="0.35">
      <c r="A641" t="s">
        <v>680</v>
      </c>
      <c r="B641" s="1">
        <v>44694</v>
      </c>
      <c r="C641" t="s">
        <v>23</v>
      </c>
      <c r="D641" t="s">
        <v>34</v>
      </c>
      <c r="E641" t="s">
        <v>31</v>
      </c>
      <c r="F641" t="s">
        <v>59</v>
      </c>
      <c r="G641" s="4">
        <v>2839455</v>
      </c>
      <c r="H641">
        <v>322753</v>
      </c>
      <c r="I641">
        <v>34617</v>
      </c>
      <c r="J641">
        <v>15617</v>
      </c>
      <c r="K641" t="s">
        <v>15</v>
      </c>
      <c r="L641" s="2">
        <f t="shared" si="9"/>
        <v>0.13135865861582594</v>
      </c>
      <c r="M641" s="3"/>
    </row>
    <row r="642" spans="1:13" x14ac:dyDescent="0.35">
      <c r="A642" t="s">
        <v>681</v>
      </c>
      <c r="B642" s="1">
        <v>44816</v>
      </c>
      <c r="C642" t="s">
        <v>17</v>
      </c>
      <c r="D642" t="s">
        <v>45</v>
      </c>
      <c r="E642" t="s">
        <v>31</v>
      </c>
      <c r="F642" t="s">
        <v>43</v>
      </c>
      <c r="G642" s="4">
        <v>4892331</v>
      </c>
      <c r="H642">
        <v>362512</v>
      </c>
      <c r="I642">
        <v>17927</v>
      </c>
      <c r="J642">
        <v>27598</v>
      </c>
      <c r="K642" t="s">
        <v>15</v>
      </c>
      <c r="L642" s="2">
        <f t="shared" si="9"/>
        <v>8.3403391961827597E-2</v>
      </c>
    </row>
    <row r="643" spans="1:13" x14ac:dyDescent="0.35">
      <c r="A643" t="s">
        <v>682</v>
      </c>
      <c r="B643" s="1">
        <v>45240</v>
      </c>
      <c r="C643" t="s">
        <v>17</v>
      </c>
      <c r="D643" t="s">
        <v>58</v>
      </c>
      <c r="E643" t="s">
        <v>40</v>
      </c>
      <c r="F643" t="s">
        <v>36</v>
      </c>
      <c r="G643" s="4">
        <v>1525908</v>
      </c>
      <c r="H643">
        <v>329931</v>
      </c>
      <c r="I643">
        <v>54223</v>
      </c>
      <c r="J643">
        <v>25867</v>
      </c>
      <c r="K643" t="s">
        <v>28</v>
      </c>
      <c r="L643" s="2">
        <f t="shared" ref="L643:L706" si="10">((H643+I643+J643)/G643)</f>
        <v>0.2687062391703825</v>
      </c>
      <c r="M643" s="3"/>
    </row>
    <row r="644" spans="1:13" x14ac:dyDescent="0.35">
      <c r="A644" t="s">
        <v>683</v>
      </c>
      <c r="B644" s="1">
        <v>45273</v>
      </c>
      <c r="C644" t="s">
        <v>17</v>
      </c>
      <c r="D644" t="s">
        <v>45</v>
      </c>
      <c r="E644" t="s">
        <v>13</v>
      </c>
      <c r="F644" t="s">
        <v>36</v>
      </c>
      <c r="G644" s="4">
        <v>856528</v>
      </c>
      <c r="H644">
        <v>312624</v>
      </c>
      <c r="I644">
        <v>35540</v>
      </c>
      <c r="J644">
        <v>22068</v>
      </c>
      <c r="K644" t="s">
        <v>21</v>
      </c>
      <c r="L644" s="2">
        <f t="shared" si="10"/>
        <v>0.43224739880073976</v>
      </c>
      <c r="M644" s="3"/>
    </row>
    <row r="645" spans="1:13" x14ac:dyDescent="0.35">
      <c r="A645" t="s">
        <v>684</v>
      </c>
      <c r="B645" s="1">
        <v>45203</v>
      </c>
      <c r="C645" t="s">
        <v>17</v>
      </c>
      <c r="D645" t="s">
        <v>58</v>
      </c>
      <c r="E645" t="s">
        <v>31</v>
      </c>
      <c r="F645" t="s">
        <v>14</v>
      </c>
      <c r="G645" s="4">
        <v>3223480</v>
      </c>
      <c r="H645">
        <v>57651</v>
      </c>
      <c r="I645">
        <v>25366</v>
      </c>
      <c r="J645">
        <v>32746</v>
      </c>
      <c r="K645" t="s">
        <v>15</v>
      </c>
      <c r="L645" s="2">
        <f t="shared" si="10"/>
        <v>3.5912430044548131E-2</v>
      </c>
    </row>
    <row r="646" spans="1:13" x14ac:dyDescent="0.35">
      <c r="A646" t="s">
        <v>685</v>
      </c>
      <c r="B646" s="1">
        <v>44906</v>
      </c>
      <c r="C646" t="s">
        <v>5041</v>
      </c>
      <c r="D646" t="s">
        <v>58</v>
      </c>
      <c r="E646" t="s">
        <v>35</v>
      </c>
      <c r="F646" t="s">
        <v>14</v>
      </c>
      <c r="G646" s="4">
        <v>921283</v>
      </c>
      <c r="H646">
        <v>106604</v>
      </c>
      <c r="I646">
        <v>46809</v>
      </c>
      <c r="J646">
        <v>33106</v>
      </c>
      <c r="K646" t="s">
        <v>28</v>
      </c>
      <c r="L646" s="2">
        <f t="shared" si="10"/>
        <v>0.20245570579289968</v>
      </c>
      <c r="M646" s="3"/>
    </row>
    <row r="647" spans="1:13" x14ac:dyDescent="0.35">
      <c r="A647" t="s">
        <v>686</v>
      </c>
      <c r="B647" s="1">
        <v>45029</v>
      </c>
      <c r="C647" t="s">
        <v>23</v>
      </c>
      <c r="D647" t="s">
        <v>12</v>
      </c>
      <c r="E647" t="s">
        <v>31</v>
      </c>
      <c r="F647" t="s">
        <v>20</v>
      </c>
      <c r="G647" s="4">
        <v>2295070</v>
      </c>
      <c r="H647">
        <v>248874</v>
      </c>
      <c r="I647">
        <v>47414</v>
      </c>
      <c r="J647">
        <v>16088</v>
      </c>
      <c r="K647" t="s">
        <v>28</v>
      </c>
      <c r="L647" s="2">
        <f t="shared" si="10"/>
        <v>0.13610739541713324</v>
      </c>
      <c r="M647" s="3"/>
    </row>
    <row r="648" spans="1:13" x14ac:dyDescent="0.35">
      <c r="A648" t="s">
        <v>687</v>
      </c>
      <c r="B648" s="1">
        <v>45248</v>
      </c>
      <c r="C648" t="s">
        <v>5041</v>
      </c>
      <c r="D648" t="s">
        <v>45</v>
      </c>
      <c r="E648" t="s">
        <v>31</v>
      </c>
      <c r="F648" t="s">
        <v>27</v>
      </c>
      <c r="G648" s="4">
        <v>3121381</v>
      </c>
      <c r="H648">
        <v>383141</v>
      </c>
      <c r="I648">
        <v>20211</v>
      </c>
      <c r="J648">
        <v>3506</v>
      </c>
      <c r="K648" t="s">
        <v>28</v>
      </c>
      <c r="L648" s="2">
        <f t="shared" si="10"/>
        <v>0.13034551052883322</v>
      </c>
      <c r="M648" s="3"/>
    </row>
    <row r="649" spans="1:13" x14ac:dyDescent="0.35">
      <c r="A649" t="s">
        <v>688</v>
      </c>
      <c r="B649" s="1">
        <v>45245</v>
      </c>
      <c r="C649" t="s">
        <v>26</v>
      </c>
      <c r="D649" t="s">
        <v>45</v>
      </c>
      <c r="E649" t="s">
        <v>35</v>
      </c>
      <c r="F649" t="s">
        <v>49</v>
      </c>
      <c r="G649" s="4">
        <v>3563404</v>
      </c>
      <c r="H649">
        <v>445195</v>
      </c>
      <c r="I649">
        <v>18320</v>
      </c>
      <c r="J649">
        <v>14781</v>
      </c>
      <c r="K649" t="s">
        <v>15</v>
      </c>
      <c r="L649" s="2">
        <f t="shared" si="10"/>
        <v>0.13422446626876997</v>
      </c>
      <c r="M649" s="3"/>
    </row>
    <row r="650" spans="1:13" x14ac:dyDescent="0.35">
      <c r="A650" t="s">
        <v>689</v>
      </c>
      <c r="B650" s="1">
        <v>44890</v>
      </c>
      <c r="C650" t="s">
        <v>26</v>
      </c>
      <c r="D650" t="s">
        <v>51</v>
      </c>
      <c r="E650" t="s">
        <v>40</v>
      </c>
      <c r="F650" t="s">
        <v>59</v>
      </c>
      <c r="G650" s="4">
        <v>3024496</v>
      </c>
      <c r="H650">
        <v>297653</v>
      </c>
      <c r="I650">
        <v>31120</v>
      </c>
      <c r="J650">
        <v>39751</v>
      </c>
      <c r="K650" t="s">
        <v>15</v>
      </c>
      <c r="L650" s="2">
        <f t="shared" si="10"/>
        <v>0.12184641672529903</v>
      </c>
      <c r="M650" s="3"/>
    </row>
    <row r="651" spans="1:13" x14ac:dyDescent="0.35">
      <c r="A651" t="s">
        <v>690</v>
      </c>
      <c r="B651" s="1">
        <v>44844</v>
      </c>
      <c r="C651" t="s">
        <v>17</v>
      </c>
      <c r="D651" t="s">
        <v>38</v>
      </c>
      <c r="E651" t="s">
        <v>19</v>
      </c>
      <c r="F651" t="s">
        <v>24</v>
      </c>
      <c r="G651" s="4">
        <v>2941067</v>
      </c>
      <c r="H651">
        <v>289340</v>
      </c>
      <c r="I651">
        <v>10029</v>
      </c>
      <c r="J651">
        <v>28904</v>
      </c>
      <c r="K651" t="s">
        <v>21</v>
      </c>
      <c r="L651" s="2">
        <f t="shared" si="10"/>
        <v>0.11161697438378657</v>
      </c>
      <c r="M651" s="3"/>
    </row>
    <row r="652" spans="1:13" x14ac:dyDescent="0.35">
      <c r="A652" t="s">
        <v>691</v>
      </c>
      <c r="B652" s="1">
        <v>45242</v>
      </c>
      <c r="C652" t="s">
        <v>23</v>
      </c>
      <c r="D652" t="s">
        <v>12</v>
      </c>
      <c r="E652" t="s">
        <v>31</v>
      </c>
      <c r="F652" t="s">
        <v>24</v>
      </c>
      <c r="G652" s="4">
        <v>4997429</v>
      </c>
      <c r="H652">
        <v>77831</v>
      </c>
      <c r="I652">
        <v>85735</v>
      </c>
      <c r="J652">
        <v>28182</v>
      </c>
      <c r="K652" t="s">
        <v>28</v>
      </c>
      <c r="L652" s="2">
        <f t="shared" si="10"/>
        <v>3.8369329509233649E-2</v>
      </c>
    </row>
    <row r="653" spans="1:13" x14ac:dyDescent="0.35">
      <c r="A653" t="s">
        <v>692</v>
      </c>
      <c r="B653" s="1">
        <v>44823</v>
      </c>
      <c r="C653" t="s">
        <v>17</v>
      </c>
      <c r="D653" t="s">
        <v>34</v>
      </c>
      <c r="E653" t="s">
        <v>35</v>
      </c>
      <c r="F653" t="s">
        <v>20</v>
      </c>
      <c r="G653" s="4">
        <v>1161779</v>
      </c>
      <c r="H653">
        <v>21780</v>
      </c>
      <c r="I653">
        <v>4078</v>
      </c>
      <c r="J653">
        <v>38033</v>
      </c>
      <c r="K653" t="s">
        <v>21</v>
      </c>
      <c r="L653" s="2">
        <f t="shared" si="10"/>
        <v>5.4994108173757661E-2</v>
      </c>
    </row>
    <row r="654" spans="1:13" x14ac:dyDescent="0.35">
      <c r="A654" t="s">
        <v>693</v>
      </c>
      <c r="B654" s="1">
        <v>45082</v>
      </c>
      <c r="C654" t="s">
        <v>5041</v>
      </c>
      <c r="D654" t="s">
        <v>34</v>
      </c>
      <c r="E654" t="s">
        <v>35</v>
      </c>
      <c r="F654" t="s">
        <v>36</v>
      </c>
      <c r="G654" s="4">
        <v>277665</v>
      </c>
      <c r="H654">
        <v>375796</v>
      </c>
      <c r="I654">
        <v>86711</v>
      </c>
      <c r="J654">
        <v>16520</v>
      </c>
      <c r="K654" t="s">
        <v>15</v>
      </c>
      <c r="L654" s="2">
        <f t="shared" si="10"/>
        <v>1.7251976302378766</v>
      </c>
      <c r="M654" s="3"/>
    </row>
    <row r="655" spans="1:13" x14ac:dyDescent="0.35">
      <c r="A655" t="s">
        <v>694</v>
      </c>
      <c r="B655" s="1">
        <v>44828</v>
      </c>
      <c r="C655" t="s">
        <v>26</v>
      </c>
      <c r="D655" t="s">
        <v>18</v>
      </c>
      <c r="E655" t="s">
        <v>13</v>
      </c>
      <c r="F655" t="s">
        <v>14</v>
      </c>
      <c r="G655" s="4">
        <v>3191266</v>
      </c>
      <c r="H655">
        <v>418734</v>
      </c>
      <c r="I655">
        <v>68240</v>
      </c>
      <c r="J655">
        <v>47069</v>
      </c>
      <c r="K655" t="s">
        <v>21</v>
      </c>
      <c r="L655" s="2">
        <f t="shared" si="10"/>
        <v>0.16734518526503275</v>
      </c>
      <c r="M655" s="3"/>
    </row>
    <row r="656" spans="1:13" x14ac:dyDescent="0.35">
      <c r="A656" t="s">
        <v>695</v>
      </c>
      <c r="B656" s="1">
        <v>45170</v>
      </c>
      <c r="C656" t="s">
        <v>23</v>
      </c>
      <c r="D656" t="s">
        <v>48</v>
      </c>
      <c r="E656" t="s">
        <v>31</v>
      </c>
      <c r="F656" t="s">
        <v>27</v>
      </c>
      <c r="G656" s="4">
        <v>2387714</v>
      </c>
      <c r="H656">
        <v>126566</v>
      </c>
      <c r="I656">
        <v>25552</v>
      </c>
      <c r="J656">
        <v>40066</v>
      </c>
      <c r="K656" t="s">
        <v>21</v>
      </c>
      <c r="L656" s="2">
        <f t="shared" si="10"/>
        <v>8.0488701745686467E-2</v>
      </c>
    </row>
    <row r="657" spans="1:13" x14ac:dyDescent="0.35">
      <c r="A657" t="s">
        <v>696</v>
      </c>
      <c r="B657" s="1">
        <v>45252</v>
      </c>
      <c r="C657" t="s">
        <v>23</v>
      </c>
      <c r="D657" t="s">
        <v>48</v>
      </c>
      <c r="E657" t="s">
        <v>13</v>
      </c>
      <c r="F657" t="s">
        <v>49</v>
      </c>
      <c r="G657" s="4">
        <v>31602</v>
      </c>
      <c r="H657">
        <v>174512</v>
      </c>
      <c r="I657">
        <v>12580</v>
      </c>
      <c r="J657">
        <v>4018</v>
      </c>
      <c r="K657" t="s">
        <v>21</v>
      </c>
      <c r="L657" s="2">
        <f t="shared" si="10"/>
        <v>6.0474020631605594</v>
      </c>
      <c r="M657" s="3"/>
    </row>
    <row r="658" spans="1:13" x14ac:dyDescent="0.35">
      <c r="A658" t="s">
        <v>697</v>
      </c>
      <c r="B658" s="1">
        <v>45262</v>
      </c>
      <c r="C658" t="s">
        <v>26</v>
      </c>
      <c r="D658" t="s">
        <v>51</v>
      </c>
      <c r="E658" t="s">
        <v>35</v>
      </c>
      <c r="F658" t="s">
        <v>14</v>
      </c>
      <c r="G658" s="4">
        <v>2599776</v>
      </c>
      <c r="H658">
        <v>486383</v>
      </c>
      <c r="I658">
        <v>53906</v>
      </c>
      <c r="J658">
        <v>18139</v>
      </c>
      <c r="K658" t="s">
        <v>21</v>
      </c>
      <c r="L658" s="2">
        <f t="shared" si="10"/>
        <v>0.21479850571741566</v>
      </c>
      <c r="M658" s="3"/>
    </row>
    <row r="659" spans="1:13" x14ac:dyDescent="0.35">
      <c r="A659" t="s">
        <v>698</v>
      </c>
      <c r="B659" s="1">
        <v>44625</v>
      </c>
      <c r="C659" t="s">
        <v>5041</v>
      </c>
      <c r="D659" t="s">
        <v>58</v>
      </c>
      <c r="E659" t="s">
        <v>46</v>
      </c>
      <c r="F659" t="s">
        <v>43</v>
      </c>
      <c r="G659" s="4">
        <v>2450821</v>
      </c>
      <c r="H659">
        <v>119773</v>
      </c>
      <c r="I659">
        <v>55561</v>
      </c>
      <c r="J659">
        <v>33015</v>
      </c>
      <c r="K659" t="s">
        <v>28</v>
      </c>
      <c r="L659" s="2">
        <f t="shared" si="10"/>
        <v>8.5011920495213639E-2</v>
      </c>
    </row>
    <row r="660" spans="1:13" x14ac:dyDescent="0.35">
      <c r="A660" t="s">
        <v>699</v>
      </c>
      <c r="B660" s="1">
        <v>44734</v>
      </c>
      <c r="C660" t="s">
        <v>17</v>
      </c>
      <c r="D660" t="s">
        <v>58</v>
      </c>
      <c r="E660" t="s">
        <v>31</v>
      </c>
      <c r="F660" t="s">
        <v>43</v>
      </c>
      <c r="G660" s="4">
        <v>2231843</v>
      </c>
      <c r="H660">
        <v>28171</v>
      </c>
      <c r="I660">
        <v>73427</v>
      </c>
      <c r="J660">
        <v>16948</v>
      </c>
      <c r="K660" t="s">
        <v>21</v>
      </c>
      <c r="L660" s="2">
        <f t="shared" si="10"/>
        <v>5.3115743356499538E-2</v>
      </c>
    </row>
    <row r="661" spans="1:13" x14ac:dyDescent="0.35">
      <c r="A661" t="s">
        <v>700</v>
      </c>
      <c r="B661" s="1">
        <v>44860</v>
      </c>
      <c r="C661" t="s">
        <v>5041</v>
      </c>
      <c r="D661" t="s">
        <v>56</v>
      </c>
      <c r="E661" t="s">
        <v>31</v>
      </c>
      <c r="F661" t="s">
        <v>49</v>
      </c>
      <c r="G661" s="4">
        <v>4735705</v>
      </c>
      <c r="H661">
        <v>163883</v>
      </c>
      <c r="I661">
        <v>66755</v>
      </c>
      <c r="J661">
        <v>2312</v>
      </c>
      <c r="K661" t="s">
        <v>21</v>
      </c>
      <c r="L661" s="2">
        <f t="shared" si="10"/>
        <v>4.9190141700127012E-2</v>
      </c>
    </row>
    <row r="662" spans="1:13" x14ac:dyDescent="0.35">
      <c r="A662" t="s">
        <v>701</v>
      </c>
      <c r="B662" s="1">
        <v>45154</v>
      </c>
      <c r="C662" t="s">
        <v>5041</v>
      </c>
      <c r="D662" t="s">
        <v>58</v>
      </c>
      <c r="E662" t="s">
        <v>40</v>
      </c>
      <c r="F662" t="s">
        <v>36</v>
      </c>
      <c r="G662" s="4">
        <v>2592123</v>
      </c>
      <c r="H662">
        <v>339087</v>
      </c>
      <c r="I662">
        <v>52787</v>
      </c>
      <c r="J662">
        <v>19591</v>
      </c>
      <c r="K662" t="s">
        <v>28</v>
      </c>
      <c r="L662" s="2">
        <f t="shared" si="10"/>
        <v>0.15873668031956817</v>
      </c>
      <c r="M662" s="3"/>
    </row>
    <row r="663" spans="1:13" x14ac:dyDescent="0.35">
      <c r="A663" t="s">
        <v>702</v>
      </c>
      <c r="B663" s="1">
        <v>45217</v>
      </c>
      <c r="C663" t="s">
        <v>17</v>
      </c>
      <c r="D663" t="s">
        <v>30</v>
      </c>
      <c r="E663" t="s">
        <v>31</v>
      </c>
      <c r="F663" t="s">
        <v>43</v>
      </c>
      <c r="G663" s="4">
        <v>1156532</v>
      </c>
      <c r="H663">
        <v>111161</v>
      </c>
      <c r="I663">
        <v>31021</v>
      </c>
      <c r="J663">
        <v>33505</v>
      </c>
      <c r="K663" t="s">
        <v>28</v>
      </c>
      <c r="L663" s="2">
        <f t="shared" si="10"/>
        <v>0.15190846427076812</v>
      </c>
      <c r="M663" s="3"/>
    </row>
    <row r="664" spans="1:13" x14ac:dyDescent="0.35">
      <c r="A664" t="s">
        <v>703</v>
      </c>
      <c r="B664" s="1">
        <v>44875</v>
      </c>
      <c r="C664" t="s">
        <v>5041</v>
      </c>
      <c r="D664" t="s">
        <v>45</v>
      </c>
      <c r="E664" t="s">
        <v>35</v>
      </c>
      <c r="F664" t="s">
        <v>24</v>
      </c>
      <c r="G664" s="4">
        <v>3903036</v>
      </c>
      <c r="H664">
        <v>199890</v>
      </c>
      <c r="I664">
        <v>71216</v>
      </c>
      <c r="J664">
        <v>37111</v>
      </c>
      <c r="K664" t="s">
        <v>15</v>
      </c>
      <c r="L664" s="2">
        <f t="shared" si="10"/>
        <v>7.8968526039729078E-2</v>
      </c>
    </row>
    <row r="665" spans="1:13" x14ac:dyDescent="0.35">
      <c r="A665" t="s">
        <v>704</v>
      </c>
      <c r="B665" s="1">
        <v>44733</v>
      </c>
      <c r="C665" t="s">
        <v>23</v>
      </c>
      <c r="D665" t="s">
        <v>51</v>
      </c>
      <c r="E665" t="s">
        <v>46</v>
      </c>
      <c r="F665" t="s">
        <v>59</v>
      </c>
      <c r="G665" s="4">
        <v>2840705</v>
      </c>
      <c r="H665">
        <v>96581</v>
      </c>
      <c r="I665">
        <v>28967</v>
      </c>
      <c r="J665">
        <v>27454</v>
      </c>
      <c r="K665" t="s">
        <v>21</v>
      </c>
      <c r="L665" s="2">
        <f t="shared" si="10"/>
        <v>5.3860573343589006E-2</v>
      </c>
      <c r="M665" s="3"/>
    </row>
    <row r="666" spans="1:13" x14ac:dyDescent="0.35">
      <c r="A666" t="s">
        <v>705</v>
      </c>
      <c r="B666" s="1">
        <v>45222</v>
      </c>
      <c r="C666" t="s">
        <v>17</v>
      </c>
      <c r="D666" t="s">
        <v>38</v>
      </c>
      <c r="E666" t="s">
        <v>19</v>
      </c>
      <c r="F666" t="s">
        <v>59</v>
      </c>
      <c r="G666" s="4">
        <v>403838</v>
      </c>
      <c r="H666">
        <v>145096</v>
      </c>
      <c r="I666">
        <v>88439</v>
      </c>
      <c r="J666">
        <v>14064</v>
      </c>
      <c r="K666" t="s">
        <v>21</v>
      </c>
      <c r="L666" s="2">
        <f t="shared" si="10"/>
        <v>0.61311466479132726</v>
      </c>
      <c r="M666" s="3"/>
    </row>
    <row r="667" spans="1:13" x14ac:dyDescent="0.35">
      <c r="A667" t="s">
        <v>706</v>
      </c>
      <c r="B667" s="1">
        <v>45219</v>
      </c>
      <c r="C667" t="s">
        <v>23</v>
      </c>
      <c r="D667" t="s">
        <v>45</v>
      </c>
      <c r="E667" t="s">
        <v>40</v>
      </c>
      <c r="F667" t="s">
        <v>14</v>
      </c>
      <c r="G667" s="4">
        <v>3526600</v>
      </c>
      <c r="H667">
        <v>204767</v>
      </c>
      <c r="I667">
        <v>19167</v>
      </c>
      <c r="J667">
        <v>17731</v>
      </c>
      <c r="K667" t="s">
        <v>15</v>
      </c>
      <c r="L667" s="2">
        <f t="shared" si="10"/>
        <v>6.8526342652980202E-2</v>
      </c>
    </row>
    <row r="668" spans="1:13" x14ac:dyDescent="0.35">
      <c r="A668" t="s">
        <v>707</v>
      </c>
      <c r="B668" s="1">
        <v>44788</v>
      </c>
      <c r="C668" t="s">
        <v>23</v>
      </c>
      <c r="D668" t="s">
        <v>58</v>
      </c>
      <c r="E668" t="s">
        <v>46</v>
      </c>
      <c r="F668" t="s">
        <v>14</v>
      </c>
      <c r="G668" s="4">
        <v>3041152</v>
      </c>
      <c r="H668">
        <v>29267</v>
      </c>
      <c r="I668">
        <v>18250</v>
      </c>
      <c r="J668">
        <v>23593</v>
      </c>
      <c r="K668" t="s">
        <v>15</v>
      </c>
      <c r="L668" s="2">
        <f t="shared" si="10"/>
        <v>2.3382586598762575E-2</v>
      </c>
      <c r="M668" s="3"/>
    </row>
    <row r="669" spans="1:13" x14ac:dyDescent="0.35">
      <c r="A669" t="s">
        <v>708</v>
      </c>
      <c r="B669" s="1">
        <v>44887</v>
      </c>
      <c r="C669" t="s">
        <v>5041</v>
      </c>
      <c r="D669" t="s">
        <v>58</v>
      </c>
      <c r="E669" t="s">
        <v>19</v>
      </c>
      <c r="F669" t="s">
        <v>36</v>
      </c>
      <c r="G669" s="4">
        <v>2404490</v>
      </c>
      <c r="H669">
        <v>374405</v>
      </c>
      <c r="I669">
        <v>67653</v>
      </c>
      <c r="J669">
        <v>2883</v>
      </c>
      <c r="K669" t="s">
        <v>28</v>
      </c>
      <c r="L669" s="2">
        <f t="shared" si="10"/>
        <v>0.18504589330793642</v>
      </c>
      <c r="M669" s="3"/>
    </row>
    <row r="670" spans="1:13" x14ac:dyDescent="0.35">
      <c r="A670" t="s">
        <v>709</v>
      </c>
      <c r="B670" s="1">
        <v>44602</v>
      </c>
      <c r="C670" t="s">
        <v>26</v>
      </c>
      <c r="D670" t="s">
        <v>38</v>
      </c>
      <c r="E670" t="s">
        <v>13</v>
      </c>
      <c r="F670" t="s">
        <v>14</v>
      </c>
      <c r="G670" s="4">
        <v>709873</v>
      </c>
      <c r="H670">
        <v>328596</v>
      </c>
      <c r="I670">
        <v>75373</v>
      </c>
      <c r="J670">
        <v>34177</v>
      </c>
      <c r="K670" t="s">
        <v>15</v>
      </c>
      <c r="L670" s="2">
        <f t="shared" si="10"/>
        <v>0.61721744593751282</v>
      </c>
      <c r="M670" s="3"/>
    </row>
    <row r="671" spans="1:13" x14ac:dyDescent="0.35">
      <c r="A671" t="s">
        <v>710</v>
      </c>
      <c r="B671" s="1">
        <v>44586</v>
      </c>
      <c r="C671" t="s">
        <v>17</v>
      </c>
      <c r="D671" t="s">
        <v>56</v>
      </c>
      <c r="E671" t="s">
        <v>35</v>
      </c>
      <c r="F671" t="s">
        <v>27</v>
      </c>
      <c r="G671" s="4">
        <v>3428187</v>
      </c>
      <c r="H671">
        <v>328693</v>
      </c>
      <c r="I671">
        <v>57651</v>
      </c>
      <c r="J671">
        <v>18330</v>
      </c>
      <c r="K671" t="s">
        <v>15</v>
      </c>
      <c r="L671" s="2">
        <f t="shared" si="10"/>
        <v>0.11804315225511328</v>
      </c>
      <c r="M671" s="3"/>
    </row>
    <row r="672" spans="1:13" x14ac:dyDescent="0.35">
      <c r="A672" t="s">
        <v>711</v>
      </c>
      <c r="B672" s="1">
        <v>45152</v>
      </c>
      <c r="C672" t="s">
        <v>26</v>
      </c>
      <c r="D672" t="s">
        <v>58</v>
      </c>
      <c r="E672" t="s">
        <v>19</v>
      </c>
      <c r="F672" t="s">
        <v>43</v>
      </c>
      <c r="G672" s="4">
        <v>495662</v>
      </c>
      <c r="H672">
        <v>367965</v>
      </c>
      <c r="I672">
        <v>47920</v>
      </c>
      <c r="J672">
        <v>35519</v>
      </c>
      <c r="K672" t="s">
        <v>21</v>
      </c>
      <c r="L672" s="2">
        <f t="shared" si="10"/>
        <v>0.91070931400833632</v>
      </c>
      <c r="M672" s="3"/>
    </row>
    <row r="673" spans="1:13" x14ac:dyDescent="0.35">
      <c r="A673" t="s">
        <v>712</v>
      </c>
      <c r="B673" s="1">
        <v>44701</v>
      </c>
      <c r="C673" t="s">
        <v>26</v>
      </c>
      <c r="D673" t="s">
        <v>56</v>
      </c>
      <c r="E673" t="s">
        <v>19</v>
      </c>
      <c r="F673" t="s">
        <v>49</v>
      </c>
      <c r="G673" s="4">
        <v>1351460</v>
      </c>
      <c r="H673">
        <v>181530</v>
      </c>
      <c r="I673">
        <v>73270</v>
      </c>
      <c r="J673">
        <v>43516</v>
      </c>
      <c r="K673" t="s">
        <v>15</v>
      </c>
      <c r="L673" s="2">
        <f t="shared" si="10"/>
        <v>0.22073609281813741</v>
      </c>
      <c r="M673" s="3"/>
    </row>
    <row r="674" spans="1:13" x14ac:dyDescent="0.35">
      <c r="A674" t="s">
        <v>713</v>
      </c>
      <c r="B674" s="1">
        <v>45199</v>
      </c>
      <c r="C674" t="s">
        <v>23</v>
      </c>
      <c r="D674" t="s">
        <v>12</v>
      </c>
      <c r="E674" t="s">
        <v>40</v>
      </c>
      <c r="F674" t="s">
        <v>20</v>
      </c>
      <c r="G674" s="4">
        <v>336222</v>
      </c>
      <c r="H674">
        <v>418056</v>
      </c>
      <c r="I674">
        <v>57939</v>
      </c>
      <c r="J674">
        <v>15028</v>
      </c>
      <c r="K674" t="s">
        <v>15</v>
      </c>
      <c r="L674" s="2">
        <f t="shared" si="10"/>
        <v>1.460413060418414</v>
      </c>
      <c r="M674" s="3"/>
    </row>
    <row r="675" spans="1:13" x14ac:dyDescent="0.35">
      <c r="A675" t="s">
        <v>714</v>
      </c>
      <c r="B675" s="1">
        <v>44642</v>
      </c>
      <c r="C675" t="s">
        <v>23</v>
      </c>
      <c r="D675" t="s">
        <v>45</v>
      </c>
      <c r="E675" t="s">
        <v>19</v>
      </c>
      <c r="F675" t="s">
        <v>49</v>
      </c>
      <c r="G675" s="4">
        <v>2693390</v>
      </c>
      <c r="H675">
        <v>177782</v>
      </c>
      <c r="I675">
        <v>31135</v>
      </c>
      <c r="J675">
        <v>27504</v>
      </c>
      <c r="K675" t="s">
        <v>21</v>
      </c>
      <c r="L675" s="2">
        <f t="shared" si="10"/>
        <v>8.777822743828409E-2</v>
      </c>
    </row>
    <row r="676" spans="1:13" x14ac:dyDescent="0.35">
      <c r="A676" t="s">
        <v>715</v>
      </c>
      <c r="B676" s="1">
        <v>44961</v>
      </c>
      <c r="C676" t="s">
        <v>23</v>
      </c>
      <c r="D676" t="s">
        <v>38</v>
      </c>
      <c r="E676" t="s">
        <v>46</v>
      </c>
      <c r="F676" t="s">
        <v>24</v>
      </c>
      <c r="G676" s="4">
        <v>3430962</v>
      </c>
      <c r="H676">
        <v>46681</v>
      </c>
      <c r="I676">
        <v>59761</v>
      </c>
      <c r="J676">
        <v>36221</v>
      </c>
      <c r="K676" t="s">
        <v>15</v>
      </c>
      <c r="L676" s="2">
        <f t="shared" si="10"/>
        <v>4.1581049280056147E-2</v>
      </c>
    </row>
    <row r="677" spans="1:13" x14ac:dyDescent="0.35">
      <c r="A677" t="s">
        <v>716</v>
      </c>
      <c r="B677" s="1">
        <v>45201</v>
      </c>
      <c r="C677" t="s">
        <v>26</v>
      </c>
      <c r="D677" t="s">
        <v>30</v>
      </c>
      <c r="E677" t="s">
        <v>40</v>
      </c>
      <c r="F677" t="s">
        <v>49</v>
      </c>
      <c r="G677" s="4">
        <v>4999430</v>
      </c>
      <c r="H677">
        <v>419635</v>
      </c>
      <c r="I677">
        <v>51709</v>
      </c>
      <c r="J677">
        <v>19836</v>
      </c>
      <c r="K677" t="s">
        <v>28</v>
      </c>
      <c r="L677" s="2">
        <f t="shared" si="10"/>
        <v>9.8247200180820615E-2</v>
      </c>
    </row>
    <row r="678" spans="1:13" x14ac:dyDescent="0.35">
      <c r="A678" t="s">
        <v>717</v>
      </c>
      <c r="B678" s="1">
        <v>45162</v>
      </c>
      <c r="C678" t="s">
        <v>5041</v>
      </c>
      <c r="D678" t="s">
        <v>51</v>
      </c>
      <c r="E678" t="s">
        <v>13</v>
      </c>
      <c r="F678" t="s">
        <v>27</v>
      </c>
      <c r="G678" s="4">
        <v>4678230</v>
      </c>
      <c r="H678">
        <v>245665</v>
      </c>
      <c r="I678">
        <v>56894</v>
      </c>
      <c r="J678">
        <v>12110</v>
      </c>
      <c r="K678" t="s">
        <v>21</v>
      </c>
      <c r="L678" s="2">
        <f t="shared" si="10"/>
        <v>6.7262404798395972E-2</v>
      </c>
    </row>
    <row r="679" spans="1:13" x14ac:dyDescent="0.35">
      <c r="A679" t="s">
        <v>718</v>
      </c>
      <c r="B679" s="1">
        <v>45002</v>
      </c>
      <c r="C679" t="s">
        <v>17</v>
      </c>
      <c r="D679" t="s">
        <v>58</v>
      </c>
      <c r="E679" t="s">
        <v>31</v>
      </c>
      <c r="F679" t="s">
        <v>36</v>
      </c>
      <c r="G679" s="4">
        <v>4446628</v>
      </c>
      <c r="H679">
        <v>475059</v>
      </c>
      <c r="I679">
        <v>19789</v>
      </c>
      <c r="J679">
        <v>42455</v>
      </c>
      <c r="K679" t="s">
        <v>15</v>
      </c>
      <c r="L679" s="2">
        <f t="shared" si="10"/>
        <v>0.12083380934946661</v>
      </c>
      <c r="M679" s="3"/>
    </row>
    <row r="680" spans="1:13" x14ac:dyDescent="0.35">
      <c r="A680" t="s">
        <v>719</v>
      </c>
      <c r="B680" s="1">
        <v>44926</v>
      </c>
      <c r="C680" t="s">
        <v>17</v>
      </c>
      <c r="D680" t="s">
        <v>45</v>
      </c>
      <c r="E680" t="s">
        <v>31</v>
      </c>
      <c r="F680" t="s">
        <v>24</v>
      </c>
      <c r="G680" s="4">
        <v>3951368</v>
      </c>
      <c r="H680">
        <v>249468</v>
      </c>
      <c r="I680">
        <v>17548</v>
      </c>
      <c r="J680">
        <v>43162</v>
      </c>
      <c r="K680" t="s">
        <v>15</v>
      </c>
      <c r="L680" s="2">
        <f t="shared" si="10"/>
        <v>7.8498889498523045E-2</v>
      </c>
    </row>
    <row r="681" spans="1:13" x14ac:dyDescent="0.35">
      <c r="A681" t="s">
        <v>720</v>
      </c>
      <c r="B681" s="1">
        <v>44734</v>
      </c>
      <c r="C681" t="s">
        <v>17</v>
      </c>
      <c r="D681" t="s">
        <v>56</v>
      </c>
      <c r="E681" t="s">
        <v>13</v>
      </c>
      <c r="F681" t="s">
        <v>24</v>
      </c>
      <c r="G681" s="4">
        <v>1904069</v>
      </c>
      <c r="H681">
        <v>426897</v>
      </c>
      <c r="I681">
        <v>58669</v>
      </c>
      <c r="J681">
        <v>35210</v>
      </c>
      <c r="K681" t="s">
        <v>15</v>
      </c>
      <c r="L681" s="2">
        <f t="shared" si="10"/>
        <v>0.27350689497071795</v>
      </c>
      <c r="M681" s="3"/>
    </row>
    <row r="682" spans="1:13" x14ac:dyDescent="0.35">
      <c r="A682" t="s">
        <v>721</v>
      </c>
      <c r="B682" s="1">
        <v>44817</v>
      </c>
      <c r="C682" t="s">
        <v>5041</v>
      </c>
      <c r="D682" t="s">
        <v>34</v>
      </c>
      <c r="E682" t="s">
        <v>35</v>
      </c>
      <c r="F682" t="s">
        <v>49</v>
      </c>
      <c r="G682" s="4">
        <v>937337</v>
      </c>
      <c r="H682">
        <v>361483</v>
      </c>
      <c r="I682">
        <v>94541</v>
      </c>
      <c r="J682">
        <v>17820</v>
      </c>
      <c r="K682" t="s">
        <v>15</v>
      </c>
      <c r="L682" s="2">
        <f t="shared" si="10"/>
        <v>0.50552149333697483</v>
      </c>
      <c r="M682" s="3"/>
    </row>
    <row r="683" spans="1:13" x14ac:dyDescent="0.35">
      <c r="A683" t="s">
        <v>722</v>
      </c>
      <c r="B683" s="1">
        <v>44678</v>
      </c>
      <c r="C683" t="s">
        <v>23</v>
      </c>
      <c r="D683" t="s">
        <v>45</v>
      </c>
      <c r="E683" t="s">
        <v>13</v>
      </c>
      <c r="F683" t="s">
        <v>36</v>
      </c>
      <c r="G683" s="4">
        <v>2471029</v>
      </c>
      <c r="H683">
        <v>482104</v>
      </c>
      <c r="I683">
        <v>23418</v>
      </c>
      <c r="J683">
        <v>37982</v>
      </c>
      <c r="K683" t="s">
        <v>15</v>
      </c>
      <c r="L683" s="2">
        <f t="shared" si="10"/>
        <v>0.21995047407375631</v>
      </c>
      <c r="M683" s="3"/>
    </row>
    <row r="684" spans="1:13" x14ac:dyDescent="0.35">
      <c r="A684" t="s">
        <v>723</v>
      </c>
      <c r="B684" s="1">
        <v>44629</v>
      </c>
      <c r="C684" t="s">
        <v>17</v>
      </c>
      <c r="D684" t="s">
        <v>45</v>
      </c>
      <c r="E684" t="s">
        <v>46</v>
      </c>
      <c r="F684" t="s">
        <v>14</v>
      </c>
      <c r="G684" s="4">
        <v>2754301</v>
      </c>
      <c r="H684">
        <v>439047</v>
      </c>
      <c r="I684">
        <v>21451</v>
      </c>
      <c r="J684">
        <v>5036</v>
      </c>
      <c r="K684" t="s">
        <v>15</v>
      </c>
      <c r="L684" s="2">
        <f t="shared" si="10"/>
        <v>0.16902074246787116</v>
      </c>
      <c r="M684" s="3"/>
    </row>
    <row r="685" spans="1:13" x14ac:dyDescent="0.35">
      <c r="A685" t="s">
        <v>724</v>
      </c>
      <c r="B685" s="1">
        <v>45060</v>
      </c>
      <c r="C685" t="s">
        <v>5041</v>
      </c>
      <c r="D685" t="s">
        <v>48</v>
      </c>
      <c r="E685" t="s">
        <v>31</v>
      </c>
      <c r="F685" t="s">
        <v>27</v>
      </c>
      <c r="G685" s="4">
        <v>2551235</v>
      </c>
      <c r="H685">
        <v>254503</v>
      </c>
      <c r="I685">
        <v>51815</v>
      </c>
      <c r="J685">
        <v>22756</v>
      </c>
      <c r="K685" t="s">
        <v>21</v>
      </c>
      <c r="L685" s="2">
        <f t="shared" si="10"/>
        <v>0.1289861576844156</v>
      </c>
      <c r="M685" s="3"/>
    </row>
    <row r="686" spans="1:13" x14ac:dyDescent="0.35">
      <c r="A686" t="s">
        <v>725</v>
      </c>
      <c r="B686" s="1">
        <v>44786</v>
      </c>
      <c r="C686" t="s">
        <v>17</v>
      </c>
      <c r="D686" t="s">
        <v>51</v>
      </c>
      <c r="E686" t="s">
        <v>46</v>
      </c>
      <c r="F686" t="s">
        <v>27</v>
      </c>
      <c r="G686" s="4">
        <v>3471793</v>
      </c>
      <c r="H686">
        <v>286422</v>
      </c>
      <c r="I686">
        <v>67665</v>
      </c>
      <c r="J686">
        <v>17667</v>
      </c>
      <c r="K686" t="s">
        <v>21</v>
      </c>
      <c r="L686" s="2">
        <f t="shared" si="10"/>
        <v>0.10707838860208543</v>
      </c>
      <c r="M686" s="3"/>
    </row>
    <row r="687" spans="1:13" x14ac:dyDescent="0.35">
      <c r="A687" t="s">
        <v>726</v>
      </c>
      <c r="B687" s="1">
        <v>44590</v>
      </c>
      <c r="C687" t="s">
        <v>26</v>
      </c>
      <c r="D687" t="s">
        <v>18</v>
      </c>
      <c r="E687" t="s">
        <v>13</v>
      </c>
      <c r="F687" t="s">
        <v>59</v>
      </c>
      <c r="G687" s="4">
        <v>1374677</v>
      </c>
      <c r="H687">
        <v>479271</v>
      </c>
      <c r="I687">
        <v>435</v>
      </c>
      <c r="J687">
        <v>37576</v>
      </c>
      <c r="K687" t="s">
        <v>21</v>
      </c>
      <c r="L687" s="2">
        <f t="shared" si="10"/>
        <v>0.37629348566972459</v>
      </c>
      <c r="M687" s="3"/>
    </row>
    <row r="688" spans="1:13" x14ac:dyDescent="0.35">
      <c r="A688" t="s">
        <v>727</v>
      </c>
      <c r="B688" s="1">
        <v>44578</v>
      </c>
      <c r="C688" t="s">
        <v>23</v>
      </c>
      <c r="D688" t="s">
        <v>18</v>
      </c>
      <c r="E688" t="s">
        <v>13</v>
      </c>
      <c r="F688" t="s">
        <v>27</v>
      </c>
      <c r="G688" s="4">
        <v>2143799</v>
      </c>
      <c r="H688">
        <v>329574</v>
      </c>
      <c r="I688">
        <v>47984</v>
      </c>
      <c r="J688">
        <v>42889</v>
      </c>
      <c r="K688" t="s">
        <v>28</v>
      </c>
      <c r="L688" s="2">
        <f t="shared" si="10"/>
        <v>0.19612239766881129</v>
      </c>
      <c r="M688" s="3"/>
    </row>
    <row r="689" spans="1:13" x14ac:dyDescent="0.35">
      <c r="A689" t="s">
        <v>728</v>
      </c>
      <c r="B689" s="1">
        <v>44758</v>
      </c>
      <c r="C689" t="s">
        <v>17</v>
      </c>
      <c r="D689" t="s">
        <v>34</v>
      </c>
      <c r="E689" t="s">
        <v>40</v>
      </c>
      <c r="F689" t="s">
        <v>20</v>
      </c>
      <c r="G689" s="4">
        <v>4827016</v>
      </c>
      <c r="H689">
        <v>404958</v>
      </c>
      <c r="I689">
        <v>45968</v>
      </c>
      <c r="J689">
        <v>18554</v>
      </c>
      <c r="K689" t="s">
        <v>21</v>
      </c>
      <c r="L689" s="2">
        <f t="shared" si="10"/>
        <v>9.7260916475105944E-2</v>
      </c>
    </row>
    <row r="690" spans="1:13" x14ac:dyDescent="0.35">
      <c r="A690" t="s">
        <v>729</v>
      </c>
      <c r="B690" s="1">
        <v>45184</v>
      </c>
      <c r="C690" t="s">
        <v>26</v>
      </c>
      <c r="D690" t="s">
        <v>18</v>
      </c>
      <c r="E690" t="s">
        <v>35</v>
      </c>
      <c r="F690" t="s">
        <v>27</v>
      </c>
      <c r="G690" s="4">
        <v>1489686</v>
      </c>
      <c r="H690">
        <v>473433</v>
      </c>
      <c r="I690">
        <v>24810</v>
      </c>
      <c r="J690">
        <v>3808</v>
      </c>
      <c r="K690" t="s">
        <v>21</v>
      </c>
      <c r="L690" s="2">
        <f t="shared" si="10"/>
        <v>0.33701800245152336</v>
      </c>
      <c r="M690" s="3"/>
    </row>
    <row r="691" spans="1:13" x14ac:dyDescent="0.35">
      <c r="A691" t="s">
        <v>730</v>
      </c>
      <c r="B691" s="1">
        <v>44998</v>
      </c>
      <c r="C691" t="s">
        <v>17</v>
      </c>
      <c r="D691" t="s">
        <v>56</v>
      </c>
      <c r="E691" t="s">
        <v>40</v>
      </c>
      <c r="F691" t="s">
        <v>27</v>
      </c>
      <c r="G691" s="4">
        <v>490952</v>
      </c>
      <c r="H691">
        <v>347826</v>
      </c>
      <c r="I691">
        <v>72833</v>
      </c>
      <c r="J691">
        <v>14756</v>
      </c>
      <c r="K691" t="s">
        <v>28</v>
      </c>
      <c r="L691" s="2">
        <f t="shared" si="10"/>
        <v>0.88687896169075597</v>
      </c>
    </row>
    <row r="692" spans="1:13" x14ac:dyDescent="0.35">
      <c r="A692" t="s">
        <v>731</v>
      </c>
      <c r="B692" s="1">
        <v>45187</v>
      </c>
      <c r="C692" t="s">
        <v>17</v>
      </c>
      <c r="D692" t="s">
        <v>45</v>
      </c>
      <c r="E692" t="s">
        <v>31</v>
      </c>
      <c r="F692" t="s">
        <v>49</v>
      </c>
      <c r="G692" s="4">
        <v>2180014</v>
      </c>
      <c r="H692">
        <v>59373</v>
      </c>
      <c r="I692">
        <v>52726</v>
      </c>
      <c r="J692">
        <v>17442</v>
      </c>
      <c r="K692" t="s">
        <v>28</v>
      </c>
      <c r="L692" s="2">
        <f t="shared" si="10"/>
        <v>5.9422095454432861E-2</v>
      </c>
    </row>
    <row r="693" spans="1:13" x14ac:dyDescent="0.35">
      <c r="A693" t="s">
        <v>732</v>
      </c>
      <c r="B693" s="1">
        <v>44726</v>
      </c>
      <c r="C693" t="s">
        <v>23</v>
      </c>
      <c r="D693" t="s">
        <v>34</v>
      </c>
      <c r="E693" t="s">
        <v>46</v>
      </c>
      <c r="F693" t="s">
        <v>24</v>
      </c>
      <c r="G693" s="4">
        <v>529799</v>
      </c>
      <c r="H693">
        <v>179509</v>
      </c>
      <c r="I693">
        <v>25670</v>
      </c>
      <c r="J693">
        <v>6451</v>
      </c>
      <c r="K693" t="s">
        <v>28</v>
      </c>
      <c r="L693" s="2">
        <f t="shared" si="10"/>
        <v>0.39945337760169425</v>
      </c>
      <c r="M693" s="3"/>
    </row>
    <row r="694" spans="1:13" x14ac:dyDescent="0.35">
      <c r="A694" t="s">
        <v>733</v>
      </c>
      <c r="B694" s="1">
        <v>44625</v>
      </c>
      <c r="C694" t="s">
        <v>17</v>
      </c>
      <c r="D694" t="s">
        <v>30</v>
      </c>
      <c r="E694" t="s">
        <v>19</v>
      </c>
      <c r="F694" t="s">
        <v>59</v>
      </c>
      <c r="G694" s="4">
        <v>3761264</v>
      </c>
      <c r="H694">
        <v>443176</v>
      </c>
      <c r="I694">
        <v>12191</v>
      </c>
      <c r="J694">
        <v>48340</v>
      </c>
      <c r="K694" t="s">
        <v>21</v>
      </c>
      <c r="L694" s="2">
        <f t="shared" si="10"/>
        <v>0.13391960787650109</v>
      </c>
      <c r="M694" s="3"/>
    </row>
    <row r="695" spans="1:13" x14ac:dyDescent="0.35">
      <c r="A695" t="s">
        <v>734</v>
      </c>
      <c r="B695" s="1">
        <v>44670</v>
      </c>
      <c r="C695" t="s">
        <v>17</v>
      </c>
      <c r="D695" t="s">
        <v>34</v>
      </c>
      <c r="E695" t="s">
        <v>13</v>
      </c>
      <c r="F695" t="s">
        <v>49</v>
      </c>
      <c r="G695" s="4">
        <v>1038860</v>
      </c>
      <c r="H695">
        <v>442713</v>
      </c>
      <c r="I695">
        <v>28298</v>
      </c>
      <c r="J695">
        <v>40618</v>
      </c>
      <c r="K695" t="s">
        <v>21</v>
      </c>
      <c r="L695" s="2">
        <f t="shared" si="10"/>
        <v>0.49249080723100319</v>
      </c>
      <c r="M695" s="3"/>
    </row>
    <row r="696" spans="1:13" x14ac:dyDescent="0.35">
      <c r="A696" t="s">
        <v>735</v>
      </c>
      <c r="B696" s="1">
        <v>45219</v>
      </c>
      <c r="C696" t="s">
        <v>17</v>
      </c>
      <c r="D696" t="s">
        <v>30</v>
      </c>
      <c r="E696" t="s">
        <v>40</v>
      </c>
      <c r="F696" t="s">
        <v>43</v>
      </c>
      <c r="G696" s="4">
        <v>3444824</v>
      </c>
      <c r="H696">
        <v>395141</v>
      </c>
      <c r="I696">
        <v>90673</v>
      </c>
      <c r="J696">
        <v>32852</v>
      </c>
      <c r="K696" t="s">
        <v>21</v>
      </c>
      <c r="L696" s="2">
        <f t="shared" si="10"/>
        <v>0.15056386044686174</v>
      </c>
      <c r="M696" s="3"/>
    </row>
    <row r="697" spans="1:13" x14ac:dyDescent="0.35">
      <c r="A697" t="s">
        <v>736</v>
      </c>
      <c r="B697" s="1">
        <v>45187</v>
      </c>
      <c r="C697" t="s">
        <v>5041</v>
      </c>
      <c r="D697" t="s">
        <v>58</v>
      </c>
      <c r="E697" t="s">
        <v>40</v>
      </c>
      <c r="F697" t="s">
        <v>27</v>
      </c>
      <c r="G697" s="4">
        <v>4967000</v>
      </c>
      <c r="H697">
        <v>458270</v>
      </c>
      <c r="I697">
        <v>91709</v>
      </c>
      <c r="J697">
        <v>5080</v>
      </c>
      <c r="K697" t="s">
        <v>15</v>
      </c>
      <c r="L697" s="2">
        <f t="shared" si="10"/>
        <v>0.11174934568149789</v>
      </c>
      <c r="M697" s="3"/>
    </row>
    <row r="698" spans="1:13" x14ac:dyDescent="0.35">
      <c r="A698" t="s">
        <v>737</v>
      </c>
      <c r="B698" s="1">
        <v>44997</v>
      </c>
      <c r="C698" t="s">
        <v>5041</v>
      </c>
      <c r="D698" t="s">
        <v>34</v>
      </c>
      <c r="E698" t="s">
        <v>35</v>
      </c>
      <c r="F698" t="s">
        <v>43</v>
      </c>
      <c r="G698" s="4">
        <v>3847801</v>
      </c>
      <c r="H698">
        <v>375597</v>
      </c>
      <c r="I698">
        <v>55183</v>
      </c>
      <c r="J698">
        <v>38675</v>
      </c>
      <c r="K698" t="s">
        <v>15</v>
      </c>
      <c r="L698" s="2">
        <f t="shared" si="10"/>
        <v>0.12200604968916012</v>
      </c>
      <c r="M698" s="3"/>
    </row>
    <row r="699" spans="1:13" x14ac:dyDescent="0.35">
      <c r="A699" t="s">
        <v>738</v>
      </c>
      <c r="B699" s="1">
        <v>45248</v>
      </c>
      <c r="C699" t="s">
        <v>17</v>
      </c>
      <c r="D699" t="s">
        <v>38</v>
      </c>
      <c r="E699" t="s">
        <v>13</v>
      </c>
      <c r="F699" t="s">
        <v>14</v>
      </c>
      <c r="G699" s="4">
        <v>4913774</v>
      </c>
      <c r="H699">
        <v>12582</v>
      </c>
      <c r="I699">
        <v>38213</v>
      </c>
      <c r="J699">
        <v>46700</v>
      </c>
      <c r="K699" t="s">
        <v>21</v>
      </c>
      <c r="L699" s="2">
        <f t="shared" si="10"/>
        <v>1.9841164856177755E-2</v>
      </c>
      <c r="M699" s="3"/>
    </row>
    <row r="700" spans="1:13" x14ac:dyDescent="0.35">
      <c r="A700" t="s">
        <v>739</v>
      </c>
      <c r="B700" s="1">
        <v>45290</v>
      </c>
      <c r="C700" t="s">
        <v>23</v>
      </c>
      <c r="D700" t="s">
        <v>48</v>
      </c>
      <c r="E700" t="s">
        <v>13</v>
      </c>
      <c r="F700" t="s">
        <v>59</v>
      </c>
      <c r="G700" s="4">
        <v>3746244</v>
      </c>
      <c r="H700">
        <v>256361</v>
      </c>
      <c r="I700">
        <v>87201</v>
      </c>
      <c r="J700">
        <v>24493</v>
      </c>
      <c r="K700" t="s">
        <v>15</v>
      </c>
      <c r="L700" s="2">
        <f t="shared" si="10"/>
        <v>9.8246403597843604E-2</v>
      </c>
    </row>
    <row r="701" spans="1:13" x14ac:dyDescent="0.35">
      <c r="A701" t="s">
        <v>740</v>
      </c>
      <c r="B701" s="1">
        <v>44947</v>
      </c>
      <c r="C701" t="s">
        <v>26</v>
      </c>
      <c r="D701" t="s">
        <v>30</v>
      </c>
      <c r="E701" t="s">
        <v>19</v>
      </c>
      <c r="F701" t="s">
        <v>36</v>
      </c>
      <c r="G701" s="4">
        <v>3014207</v>
      </c>
      <c r="H701">
        <v>267162</v>
      </c>
      <c r="I701">
        <v>61079</v>
      </c>
      <c r="J701">
        <v>18363</v>
      </c>
      <c r="K701" t="s">
        <v>28</v>
      </c>
      <c r="L701" s="2">
        <f t="shared" si="10"/>
        <v>0.11499011182709085</v>
      </c>
      <c r="M701" s="3"/>
    </row>
    <row r="702" spans="1:13" x14ac:dyDescent="0.35">
      <c r="A702" t="s">
        <v>741</v>
      </c>
      <c r="B702" s="1">
        <v>45244</v>
      </c>
      <c r="C702" t="s">
        <v>23</v>
      </c>
      <c r="D702" t="s">
        <v>18</v>
      </c>
      <c r="E702" t="s">
        <v>35</v>
      </c>
      <c r="F702" t="s">
        <v>43</v>
      </c>
      <c r="G702" s="4">
        <v>67164</v>
      </c>
      <c r="H702">
        <v>82891</v>
      </c>
      <c r="I702">
        <v>40568</v>
      </c>
      <c r="J702">
        <v>10151</v>
      </c>
      <c r="K702" t="s">
        <v>28</v>
      </c>
      <c r="L702" s="2">
        <f t="shared" si="10"/>
        <v>1.9893097492704426</v>
      </c>
      <c r="M702" s="3"/>
    </row>
    <row r="703" spans="1:13" x14ac:dyDescent="0.35">
      <c r="A703" t="s">
        <v>742</v>
      </c>
      <c r="B703" s="1">
        <v>44853</v>
      </c>
      <c r="C703" t="s">
        <v>23</v>
      </c>
      <c r="D703" t="s">
        <v>51</v>
      </c>
      <c r="E703" t="s">
        <v>31</v>
      </c>
      <c r="F703" t="s">
        <v>36</v>
      </c>
      <c r="G703" s="4">
        <v>3833320</v>
      </c>
      <c r="H703">
        <v>377497</v>
      </c>
      <c r="I703">
        <v>20389</v>
      </c>
      <c r="J703">
        <v>24912</v>
      </c>
      <c r="K703" t="s">
        <v>21</v>
      </c>
      <c r="L703" s="2">
        <f t="shared" si="10"/>
        <v>0.1102955140713533</v>
      </c>
      <c r="M703" s="3"/>
    </row>
    <row r="704" spans="1:13" x14ac:dyDescent="0.35">
      <c r="A704" t="s">
        <v>743</v>
      </c>
      <c r="B704" s="1">
        <v>44797</v>
      </c>
      <c r="C704" t="s">
        <v>23</v>
      </c>
      <c r="D704" t="s">
        <v>12</v>
      </c>
      <c r="E704" t="s">
        <v>31</v>
      </c>
      <c r="F704" t="s">
        <v>24</v>
      </c>
      <c r="G704" s="4">
        <v>257565</v>
      </c>
      <c r="H704">
        <v>311076</v>
      </c>
      <c r="I704">
        <v>77488</v>
      </c>
      <c r="J704">
        <v>43551</v>
      </c>
      <c r="K704" t="s">
        <v>28</v>
      </c>
      <c r="L704" s="2">
        <f t="shared" si="10"/>
        <v>1.6776930095315745</v>
      </c>
      <c r="M704" s="3"/>
    </row>
    <row r="705" spans="1:13" x14ac:dyDescent="0.35">
      <c r="A705" t="s">
        <v>744</v>
      </c>
      <c r="B705" s="1">
        <v>44949</v>
      </c>
      <c r="C705" t="s">
        <v>23</v>
      </c>
      <c r="D705" t="s">
        <v>51</v>
      </c>
      <c r="E705" t="s">
        <v>13</v>
      </c>
      <c r="F705" t="s">
        <v>59</v>
      </c>
      <c r="G705" s="4">
        <v>963602</v>
      </c>
      <c r="H705">
        <v>335585</v>
      </c>
      <c r="I705">
        <v>45110</v>
      </c>
      <c r="J705">
        <v>33791</v>
      </c>
      <c r="K705" t="s">
        <v>15</v>
      </c>
      <c r="L705" s="2">
        <f t="shared" si="10"/>
        <v>0.43014232016953058</v>
      </c>
      <c r="M705" s="3"/>
    </row>
    <row r="706" spans="1:13" x14ac:dyDescent="0.35">
      <c r="A706" t="s">
        <v>745</v>
      </c>
      <c r="B706" s="1">
        <v>45062</v>
      </c>
      <c r="C706" t="s">
        <v>17</v>
      </c>
      <c r="D706" t="s">
        <v>56</v>
      </c>
      <c r="E706" t="s">
        <v>19</v>
      </c>
      <c r="F706" t="s">
        <v>27</v>
      </c>
      <c r="G706" s="4">
        <v>1180913</v>
      </c>
      <c r="H706">
        <v>389245</v>
      </c>
      <c r="I706">
        <v>42150</v>
      </c>
      <c r="J706">
        <v>40241</v>
      </c>
      <c r="K706" t="s">
        <v>21</v>
      </c>
      <c r="L706" s="2">
        <f t="shared" si="10"/>
        <v>0.39938251166682048</v>
      </c>
      <c r="M706" s="3"/>
    </row>
    <row r="707" spans="1:13" x14ac:dyDescent="0.35">
      <c r="A707" t="s">
        <v>746</v>
      </c>
      <c r="B707" s="1">
        <v>45093</v>
      </c>
      <c r="C707" t="s">
        <v>5041</v>
      </c>
      <c r="D707" t="s">
        <v>58</v>
      </c>
      <c r="E707" t="s">
        <v>40</v>
      </c>
      <c r="F707" t="s">
        <v>43</v>
      </c>
      <c r="G707" s="4">
        <v>1213710</v>
      </c>
      <c r="H707">
        <v>468518</v>
      </c>
      <c r="I707">
        <v>1746</v>
      </c>
      <c r="J707">
        <v>24547</v>
      </c>
      <c r="K707" t="s">
        <v>15</v>
      </c>
      <c r="L707" s="2">
        <f t="shared" ref="L707:L770" si="11">((H707+I707+J707)/G707)</f>
        <v>0.40768470227649106</v>
      </c>
      <c r="M707" s="3"/>
    </row>
    <row r="708" spans="1:13" x14ac:dyDescent="0.35">
      <c r="A708" t="s">
        <v>747</v>
      </c>
      <c r="B708" s="1">
        <v>45090</v>
      </c>
      <c r="C708" t="s">
        <v>5041</v>
      </c>
      <c r="D708" t="s">
        <v>56</v>
      </c>
      <c r="E708" t="s">
        <v>46</v>
      </c>
      <c r="F708" t="s">
        <v>59</v>
      </c>
      <c r="G708" s="4">
        <v>2526243</v>
      </c>
      <c r="H708">
        <v>36043</v>
      </c>
      <c r="I708">
        <v>37053</v>
      </c>
      <c r="J708">
        <v>3164</v>
      </c>
      <c r="K708" t="s">
        <v>15</v>
      </c>
      <c r="L708" s="2">
        <f t="shared" si="11"/>
        <v>3.0187119766388271E-2</v>
      </c>
    </row>
    <row r="709" spans="1:13" x14ac:dyDescent="0.35">
      <c r="A709" t="s">
        <v>748</v>
      </c>
      <c r="B709" s="1">
        <v>44643</v>
      </c>
      <c r="C709" t="s">
        <v>26</v>
      </c>
      <c r="D709" t="s">
        <v>18</v>
      </c>
      <c r="E709" t="s">
        <v>31</v>
      </c>
      <c r="F709" t="s">
        <v>49</v>
      </c>
      <c r="G709" s="4">
        <v>2877169</v>
      </c>
      <c r="H709">
        <v>263362</v>
      </c>
      <c r="I709">
        <v>11451</v>
      </c>
      <c r="J709">
        <v>18145</v>
      </c>
      <c r="K709" t="s">
        <v>21</v>
      </c>
      <c r="L709" s="2">
        <f t="shared" si="11"/>
        <v>0.10182161701311254</v>
      </c>
      <c r="M709" s="3"/>
    </row>
    <row r="710" spans="1:13" x14ac:dyDescent="0.35">
      <c r="A710" t="s">
        <v>749</v>
      </c>
      <c r="B710" s="1">
        <v>45226</v>
      </c>
      <c r="C710" t="s">
        <v>26</v>
      </c>
      <c r="D710" t="s">
        <v>38</v>
      </c>
      <c r="E710" t="s">
        <v>13</v>
      </c>
      <c r="F710" t="s">
        <v>27</v>
      </c>
      <c r="G710" s="4">
        <v>4117819</v>
      </c>
      <c r="H710">
        <v>430486</v>
      </c>
      <c r="I710">
        <v>52313</v>
      </c>
      <c r="J710">
        <v>22054</v>
      </c>
      <c r="K710" t="s">
        <v>28</v>
      </c>
      <c r="L710" s="2">
        <f t="shared" si="11"/>
        <v>0.12260203763205717</v>
      </c>
      <c r="M710" s="3"/>
    </row>
    <row r="711" spans="1:13" x14ac:dyDescent="0.35">
      <c r="A711" t="s">
        <v>750</v>
      </c>
      <c r="B711" s="1">
        <v>44824</v>
      </c>
      <c r="C711" t="s">
        <v>17</v>
      </c>
      <c r="D711" t="s">
        <v>38</v>
      </c>
      <c r="E711" t="s">
        <v>19</v>
      </c>
      <c r="F711" t="s">
        <v>14</v>
      </c>
      <c r="G711" s="4">
        <v>3300636</v>
      </c>
      <c r="H711">
        <v>334680</v>
      </c>
      <c r="I711">
        <v>8400</v>
      </c>
      <c r="J711">
        <v>33207</v>
      </c>
      <c r="K711" t="s">
        <v>15</v>
      </c>
      <c r="L711" s="2">
        <f t="shared" si="11"/>
        <v>0.11400439188083751</v>
      </c>
      <c r="M711" s="3"/>
    </row>
    <row r="712" spans="1:13" x14ac:dyDescent="0.35">
      <c r="A712" t="s">
        <v>751</v>
      </c>
      <c r="B712" s="1">
        <v>44799</v>
      </c>
      <c r="C712" t="s">
        <v>26</v>
      </c>
      <c r="D712" t="s">
        <v>12</v>
      </c>
      <c r="E712" t="s">
        <v>19</v>
      </c>
      <c r="F712" t="s">
        <v>36</v>
      </c>
      <c r="G712" s="4">
        <v>3572811</v>
      </c>
      <c r="H712">
        <v>361047</v>
      </c>
      <c r="I712">
        <v>36640</v>
      </c>
      <c r="J712">
        <v>14135</v>
      </c>
      <c r="K712" t="s">
        <v>28</v>
      </c>
      <c r="L712" s="2">
        <f t="shared" si="11"/>
        <v>0.11526554301361029</v>
      </c>
      <c r="M712" s="3"/>
    </row>
    <row r="713" spans="1:13" x14ac:dyDescent="0.35">
      <c r="A713" t="s">
        <v>752</v>
      </c>
      <c r="B713" s="1">
        <v>45170</v>
      </c>
      <c r="C713" t="s">
        <v>17</v>
      </c>
      <c r="D713" t="s">
        <v>58</v>
      </c>
      <c r="E713" t="s">
        <v>40</v>
      </c>
      <c r="F713" t="s">
        <v>36</v>
      </c>
      <c r="G713" s="4">
        <v>474320</v>
      </c>
      <c r="H713">
        <v>437976</v>
      </c>
      <c r="I713">
        <v>64949</v>
      </c>
      <c r="J713">
        <v>13571</v>
      </c>
      <c r="K713" t="s">
        <v>15</v>
      </c>
      <c r="L713" s="2">
        <f t="shared" si="11"/>
        <v>1.0889188733344577</v>
      </c>
      <c r="M713" s="3"/>
    </row>
    <row r="714" spans="1:13" x14ac:dyDescent="0.35">
      <c r="A714" t="s">
        <v>753</v>
      </c>
      <c r="B714" s="1">
        <v>44819</v>
      </c>
      <c r="C714" t="s">
        <v>5041</v>
      </c>
      <c r="D714" t="s">
        <v>12</v>
      </c>
      <c r="E714" t="s">
        <v>31</v>
      </c>
      <c r="F714" t="s">
        <v>14</v>
      </c>
      <c r="G714" s="4">
        <v>2903079</v>
      </c>
      <c r="H714">
        <v>28666</v>
      </c>
      <c r="I714">
        <v>10000</v>
      </c>
      <c r="J714">
        <v>20123</v>
      </c>
      <c r="K714" t="s">
        <v>21</v>
      </c>
      <c r="L714" s="2">
        <f t="shared" si="11"/>
        <v>2.0250568448188976E-2</v>
      </c>
      <c r="M714" s="3"/>
    </row>
    <row r="715" spans="1:13" x14ac:dyDescent="0.35">
      <c r="A715" t="s">
        <v>754</v>
      </c>
      <c r="B715" s="1">
        <v>45229</v>
      </c>
      <c r="C715" t="s">
        <v>26</v>
      </c>
      <c r="D715" t="s">
        <v>12</v>
      </c>
      <c r="E715" t="s">
        <v>13</v>
      </c>
      <c r="F715" t="s">
        <v>59</v>
      </c>
      <c r="G715" s="4">
        <v>2871175</v>
      </c>
      <c r="H715">
        <v>182884</v>
      </c>
      <c r="I715">
        <v>54350</v>
      </c>
      <c r="J715">
        <v>26546</v>
      </c>
      <c r="K715" t="s">
        <v>15</v>
      </c>
      <c r="L715" s="2">
        <f t="shared" si="11"/>
        <v>9.1871794648532401E-2</v>
      </c>
    </row>
    <row r="716" spans="1:13" x14ac:dyDescent="0.35">
      <c r="A716" t="s">
        <v>755</v>
      </c>
      <c r="B716" s="1">
        <v>44983</v>
      </c>
      <c r="C716" t="s">
        <v>23</v>
      </c>
      <c r="D716" t="s">
        <v>45</v>
      </c>
      <c r="E716" t="s">
        <v>19</v>
      </c>
      <c r="F716" t="s">
        <v>27</v>
      </c>
      <c r="G716" s="4">
        <v>3590997</v>
      </c>
      <c r="H716">
        <v>212084</v>
      </c>
      <c r="I716">
        <v>3612</v>
      </c>
      <c r="J716">
        <v>14460</v>
      </c>
      <c r="K716" t="s">
        <v>15</v>
      </c>
      <c r="L716" s="2">
        <f t="shared" si="11"/>
        <v>6.4092506899894375E-2</v>
      </c>
    </row>
    <row r="717" spans="1:13" x14ac:dyDescent="0.35">
      <c r="A717" t="s">
        <v>756</v>
      </c>
      <c r="B717" s="1">
        <v>45067</v>
      </c>
      <c r="C717" t="s">
        <v>17</v>
      </c>
      <c r="D717" t="s">
        <v>12</v>
      </c>
      <c r="E717" t="s">
        <v>31</v>
      </c>
      <c r="F717" t="s">
        <v>59</v>
      </c>
      <c r="G717" s="4">
        <v>1301582</v>
      </c>
      <c r="H717">
        <v>36572</v>
      </c>
      <c r="I717">
        <v>45582</v>
      </c>
      <c r="J717">
        <v>45435</v>
      </c>
      <c r="K717" t="s">
        <v>28</v>
      </c>
      <c r="L717" s="2">
        <f t="shared" si="11"/>
        <v>9.8026094398969865E-2</v>
      </c>
    </row>
    <row r="718" spans="1:13" x14ac:dyDescent="0.35">
      <c r="A718" t="s">
        <v>757</v>
      </c>
      <c r="B718" s="1">
        <v>45279</v>
      </c>
      <c r="C718" t="s">
        <v>23</v>
      </c>
      <c r="D718" t="s">
        <v>18</v>
      </c>
      <c r="E718" t="s">
        <v>35</v>
      </c>
      <c r="F718" t="s">
        <v>49</v>
      </c>
      <c r="G718" s="4">
        <v>780079</v>
      </c>
      <c r="H718">
        <v>483875</v>
      </c>
      <c r="I718">
        <v>969</v>
      </c>
      <c r="J718">
        <v>40858</v>
      </c>
      <c r="K718" t="s">
        <v>21</v>
      </c>
      <c r="L718" s="2">
        <f t="shared" si="11"/>
        <v>0.67390866822462858</v>
      </c>
      <c r="M718" s="3"/>
    </row>
    <row r="719" spans="1:13" x14ac:dyDescent="0.35">
      <c r="A719" t="s">
        <v>758</v>
      </c>
      <c r="B719" s="1">
        <v>45182</v>
      </c>
      <c r="C719" t="s">
        <v>5041</v>
      </c>
      <c r="D719" t="s">
        <v>58</v>
      </c>
      <c r="E719" t="s">
        <v>40</v>
      </c>
      <c r="F719" t="s">
        <v>20</v>
      </c>
      <c r="G719" s="4">
        <v>3698927</v>
      </c>
      <c r="H719">
        <v>457765</v>
      </c>
      <c r="I719">
        <v>94363</v>
      </c>
      <c r="J719">
        <v>41251</v>
      </c>
      <c r="K719" t="s">
        <v>28</v>
      </c>
      <c r="L719" s="2">
        <f t="shared" si="11"/>
        <v>0.16041922427774324</v>
      </c>
      <c r="M719" s="3"/>
    </row>
    <row r="720" spans="1:13" x14ac:dyDescent="0.35">
      <c r="A720" t="s">
        <v>759</v>
      </c>
      <c r="B720" s="1">
        <v>44933</v>
      </c>
      <c r="C720" t="s">
        <v>5041</v>
      </c>
      <c r="D720" t="s">
        <v>56</v>
      </c>
      <c r="E720" t="s">
        <v>13</v>
      </c>
      <c r="F720" t="s">
        <v>24</v>
      </c>
      <c r="G720" s="4">
        <v>3741285</v>
      </c>
      <c r="H720">
        <v>240172</v>
      </c>
      <c r="I720">
        <v>97499</v>
      </c>
      <c r="J720">
        <v>49443</v>
      </c>
      <c r="K720" t="s">
        <v>21</v>
      </c>
      <c r="L720" s="2">
        <f t="shared" si="11"/>
        <v>0.10347086629326555</v>
      </c>
      <c r="M720" s="3"/>
    </row>
    <row r="721" spans="1:13" x14ac:dyDescent="0.35">
      <c r="A721" t="s">
        <v>760</v>
      </c>
      <c r="B721" s="1">
        <v>44650</v>
      </c>
      <c r="C721" t="s">
        <v>5041</v>
      </c>
      <c r="D721" t="s">
        <v>45</v>
      </c>
      <c r="E721" t="s">
        <v>46</v>
      </c>
      <c r="F721" t="s">
        <v>14</v>
      </c>
      <c r="G721" s="4">
        <v>4467464</v>
      </c>
      <c r="H721">
        <v>454446</v>
      </c>
      <c r="I721">
        <v>93389</v>
      </c>
      <c r="J721">
        <v>15009</v>
      </c>
      <c r="K721" t="s">
        <v>28</v>
      </c>
      <c r="L721" s="2">
        <f t="shared" si="11"/>
        <v>0.12598736106211489</v>
      </c>
      <c r="M721" s="3"/>
    </row>
    <row r="722" spans="1:13" x14ac:dyDescent="0.35">
      <c r="A722" t="s">
        <v>761</v>
      </c>
      <c r="B722" s="1">
        <v>45198</v>
      </c>
      <c r="C722" t="s">
        <v>5041</v>
      </c>
      <c r="D722" t="s">
        <v>51</v>
      </c>
      <c r="E722" t="s">
        <v>46</v>
      </c>
      <c r="F722" t="s">
        <v>43</v>
      </c>
      <c r="G722" s="4">
        <v>105800</v>
      </c>
      <c r="H722">
        <v>329434</v>
      </c>
      <c r="I722">
        <v>98771</v>
      </c>
      <c r="J722">
        <v>12046</v>
      </c>
      <c r="K722" t="s">
        <v>28</v>
      </c>
      <c r="L722" s="2">
        <f t="shared" si="11"/>
        <v>4.161162570888469</v>
      </c>
      <c r="M722" s="3"/>
    </row>
    <row r="723" spans="1:13" x14ac:dyDescent="0.35">
      <c r="A723" t="s">
        <v>762</v>
      </c>
      <c r="B723" s="1">
        <v>45023</v>
      </c>
      <c r="C723" t="s">
        <v>5041</v>
      </c>
      <c r="D723" t="s">
        <v>34</v>
      </c>
      <c r="E723" t="s">
        <v>19</v>
      </c>
      <c r="F723" t="s">
        <v>14</v>
      </c>
      <c r="G723" s="4">
        <v>2742349</v>
      </c>
      <c r="H723">
        <v>132032</v>
      </c>
      <c r="I723">
        <v>37206</v>
      </c>
      <c r="J723">
        <v>6649</v>
      </c>
      <c r="K723" t="s">
        <v>15</v>
      </c>
      <c r="L723" s="2">
        <f t="shared" si="11"/>
        <v>6.413735086234465E-2</v>
      </c>
    </row>
    <row r="724" spans="1:13" x14ac:dyDescent="0.35">
      <c r="A724" t="s">
        <v>763</v>
      </c>
      <c r="B724" s="1">
        <v>45188</v>
      </c>
      <c r="C724" t="s">
        <v>17</v>
      </c>
      <c r="D724" t="s">
        <v>45</v>
      </c>
      <c r="E724" t="s">
        <v>40</v>
      </c>
      <c r="F724" t="s">
        <v>59</v>
      </c>
      <c r="G724" s="4">
        <v>1780899</v>
      </c>
      <c r="H724">
        <v>301959</v>
      </c>
      <c r="I724">
        <v>74275</v>
      </c>
      <c r="J724">
        <v>6214</v>
      </c>
      <c r="K724" t="s">
        <v>15</v>
      </c>
      <c r="L724" s="2">
        <f t="shared" si="11"/>
        <v>0.21474996616877207</v>
      </c>
      <c r="M724" s="3"/>
    </row>
    <row r="725" spans="1:13" x14ac:dyDescent="0.35">
      <c r="A725" t="s">
        <v>764</v>
      </c>
      <c r="B725" s="1">
        <v>44798</v>
      </c>
      <c r="C725" t="s">
        <v>5041</v>
      </c>
      <c r="D725" t="s">
        <v>38</v>
      </c>
      <c r="E725" t="s">
        <v>19</v>
      </c>
      <c r="F725" t="s">
        <v>14</v>
      </c>
      <c r="G725" s="4">
        <v>3637344</v>
      </c>
      <c r="H725">
        <v>343962</v>
      </c>
      <c r="I725">
        <v>71061</v>
      </c>
      <c r="J725">
        <v>2143</v>
      </c>
      <c r="K725" t="s">
        <v>15</v>
      </c>
      <c r="L725" s="2">
        <f t="shared" si="11"/>
        <v>0.11468972964888666</v>
      </c>
      <c r="M725" s="3"/>
    </row>
    <row r="726" spans="1:13" x14ac:dyDescent="0.35">
      <c r="A726" t="s">
        <v>765</v>
      </c>
      <c r="B726" s="1">
        <v>44780</v>
      </c>
      <c r="C726" t="s">
        <v>26</v>
      </c>
      <c r="D726" t="s">
        <v>56</v>
      </c>
      <c r="E726" t="s">
        <v>35</v>
      </c>
      <c r="F726" t="s">
        <v>49</v>
      </c>
      <c r="G726" s="4">
        <v>1944194</v>
      </c>
      <c r="H726">
        <v>147872</v>
      </c>
      <c r="I726">
        <v>64793</v>
      </c>
      <c r="J726">
        <v>36140</v>
      </c>
      <c r="K726" t="s">
        <v>21</v>
      </c>
      <c r="L726" s="2">
        <f t="shared" si="11"/>
        <v>0.12797334010906319</v>
      </c>
      <c r="M726" s="3"/>
    </row>
    <row r="727" spans="1:13" x14ac:dyDescent="0.35">
      <c r="A727" t="s">
        <v>766</v>
      </c>
      <c r="B727" s="1">
        <v>44828</v>
      </c>
      <c r="C727" t="s">
        <v>23</v>
      </c>
      <c r="D727" t="s">
        <v>51</v>
      </c>
      <c r="E727" t="s">
        <v>46</v>
      </c>
      <c r="F727" t="s">
        <v>24</v>
      </c>
      <c r="G727" s="4">
        <v>55872</v>
      </c>
      <c r="H727">
        <v>276531</v>
      </c>
      <c r="I727">
        <v>16650</v>
      </c>
      <c r="J727">
        <v>44259</v>
      </c>
      <c r="K727" t="s">
        <v>28</v>
      </c>
      <c r="L727" s="2">
        <f t="shared" si="11"/>
        <v>6.0395189003436425</v>
      </c>
      <c r="M727" s="3"/>
    </row>
    <row r="728" spans="1:13" x14ac:dyDescent="0.35">
      <c r="A728" t="s">
        <v>767</v>
      </c>
      <c r="B728" s="1">
        <v>44970</v>
      </c>
      <c r="C728" t="s">
        <v>23</v>
      </c>
      <c r="D728" t="s">
        <v>45</v>
      </c>
      <c r="E728" t="s">
        <v>19</v>
      </c>
      <c r="F728" t="s">
        <v>59</v>
      </c>
      <c r="G728" s="4">
        <v>674140</v>
      </c>
      <c r="H728">
        <v>396364</v>
      </c>
      <c r="I728">
        <v>85172</v>
      </c>
      <c r="J728">
        <v>25747</v>
      </c>
      <c r="K728" t="s">
        <v>15</v>
      </c>
      <c r="L728" s="2">
        <f t="shared" si="11"/>
        <v>0.752489097220162</v>
      </c>
    </row>
    <row r="729" spans="1:13" x14ac:dyDescent="0.35">
      <c r="A729" t="s">
        <v>768</v>
      </c>
      <c r="B729" s="1">
        <v>45017</v>
      </c>
      <c r="C729" t="s">
        <v>17</v>
      </c>
      <c r="D729" t="s">
        <v>45</v>
      </c>
      <c r="E729" t="s">
        <v>19</v>
      </c>
      <c r="F729" t="s">
        <v>36</v>
      </c>
      <c r="G729" s="4">
        <v>898563</v>
      </c>
      <c r="H729">
        <v>298465</v>
      </c>
      <c r="I729">
        <v>57845</v>
      </c>
      <c r="J729">
        <v>44877</v>
      </c>
      <c r="K729" t="s">
        <v>21</v>
      </c>
      <c r="L729" s="2">
        <f t="shared" si="11"/>
        <v>0.44647620701052682</v>
      </c>
      <c r="M729" s="3"/>
    </row>
    <row r="730" spans="1:13" x14ac:dyDescent="0.35">
      <c r="A730" t="s">
        <v>769</v>
      </c>
      <c r="B730" s="1">
        <v>45105</v>
      </c>
      <c r="C730" t="s">
        <v>5041</v>
      </c>
      <c r="D730" t="s">
        <v>34</v>
      </c>
      <c r="E730" t="s">
        <v>19</v>
      </c>
      <c r="F730" t="s">
        <v>14</v>
      </c>
      <c r="G730" s="4">
        <v>2559080</v>
      </c>
      <c r="H730">
        <v>225095</v>
      </c>
      <c r="I730">
        <v>73949</v>
      </c>
      <c r="J730">
        <v>6703</v>
      </c>
      <c r="K730" t="s">
        <v>28</v>
      </c>
      <c r="L730" s="2">
        <f t="shared" si="11"/>
        <v>0.11947535833190052</v>
      </c>
      <c r="M730" s="3"/>
    </row>
    <row r="731" spans="1:13" x14ac:dyDescent="0.35">
      <c r="A731" t="s">
        <v>770</v>
      </c>
      <c r="B731" s="1">
        <v>44952</v>
      </c>
      <c r="C731" t="s">
        <v>17</v>
      </c>
      <c r="D731" t="s">
        <v>34</v>
      </c>
      <c r="E731" t="s">
        <v>19</v>
      </c>
      <c r="F731" t="s">
        <v>27</v>
      </c>
      <c r="G731" s="4">
        <v>2411448</v>
      </c>
      <c r="H731">
        <v>166605</v>
      </c>
      <c r="I731">
        <v>3962</v>
      </c>
      <c r="J731">
        <v>42255</v>
      </c>
      <c r="K731" t="s">
        <v>15</v>
      </c>
      <c r="L731" s="2">
        <f t="shared" si="11"/>
        <v>8.8254857662284233E-2</v>
      </c>
    </row>
    <row r="732" spans="1:13" x14ac:dyDescent="0.35">
      <c r="A732" t="s">
        <v>771</v>
      </c>
      <c r="B732" s="1">
        <v>45116</v>
      </c>
      <c r="C732" t="s">
        <v>23</v>
      </c>
      <c r="D732" t="s">
        <v>34</v>
      </c>
      <c r="E732" t="s">
        <v>46</v>
      </c>
      <c r="F732" t="s">
        <v>14</v>
      </c>
      <c r="G732" s="4">
        <v>2539393</v>
      </c>
      <c r="H732">
        <v>414355</v>
      </c>
      <c r="I732">
        <v>81623</v>
      </c>
      <c r="J732">
        <v>43357</v>
      </c>
      <c r="K732" t="s">
        <v>28</v>
      </c>
      <c r="L732" s="2">
        <f t="shared" si="11"/>
        <v>0.21238736973757114</v>
      </c>
      <c r="M732" s="3"/>
    </row>
    <row r="733" spans="1:13" x14ac:dyDescent="0.35">
      <c r="A733" t="s">
        <v>772</v>
      </c>
      <c r="B733" s="1">
        <v>44789</v>
      </c>
      <c r="C733" t="s">
        <v>26</v>
      </c>
      <c r="D733" t="s">
        <v>38</v>
      </c>
      <c r="E733" t="s">
        <v>35</v>
      </c>
      <c r="F733" t="s">
        <v>14</v>
      </c>
      <c r="G733" s="4">
        <v>3872317</v>
      </c>
      <c r="H733">
        <v>6905</v>
      </c>
      <c r="I733">
        <v>94412</v>
      </c>
      <c r="J733">
        <v>37159</v>
      </c>
      <c r="K733" t="s">
        <v>15</v>
      </c>
      <c r="L733" s="2">
        <f t="shared" si="11"/>
        <v>3.5760502045674464E-2</v>
      </c>
      <c r="M733" s="3"/>
    </row>
    <row r="734" spans="1:13" x14ac:dyDescent="0.35">
      <c r="A734" t="s">
        <v>773</v>
      </c>
      <c r="B734" s="1">
        <v>44878</v>
      </c>
      <c r="C734" t="s">
        <v>23</v>
      </c>
      <c r="D734" t="s">
        <v>51</v>
      </c>
      <c r="E734" t="s">
        <v>31</v>
      </c>
      <c r="F734" t="s">
        <v>43</v>
      </c>
      <c r="G734" s="4">
        <v>2285860</v>
      </c>
      <c r="H734">
        <v>369389</v>
      </c>
      <c r="I734">
        <v>2395</v>
      </c>
      <c r="J734">
        <v>38701</v>
      </c>
      <c r="K734" t="s">
        <v>28</v>
      </c>
      <c r="L734" s="2">
        <f t="shared" si="11"/>
        <v>0.17957573954660391</v>
      </c>
      <c r="M734" s="3"/>
    </row>
    <row r="735" spans="1:13" x14ac:dyDescent="0.35">
      <c r="A735" t="s">
        <v>774</v>
      </c>
      <c r="B735" s="1">
        <v>44982</v>
      </c>
      <c r="C735" t="s">
        <v>23</v>
      </c>
      <c r="D735" t="s">
        <v>45</v>
      </c>
      <c r="E735" t="s">
        <v>13</v>
      </c>
      <c r="F735" t="s">
        <v>20</v>
      </c>
      <c r="G735" s="4">
        <v>3975932</v>
      </c>
      <c r="H735">
        <v>487279</v>
      </c>
      <c r="I735">
        <v>1526</v>
      </c>
      <c r="J735">
        <v>5159</v>
      </c>
      <c r="K735" t="s">
        <v>21</v>
      </c>
      <c r="L735" s="2">
        <f t="shared" si="11"/>
        <v>0.12423854331512713</v>
      </c>
      <c r="M735" s="3"/>
    </row>
    <row r="736" spans="1:13" x14ac:dyDescent="0.35">
      <c r="A736" t="s">
        <v>775</v>
      </c>
      <c r="B736" s="1">
        <v>45022</v>
      </c>
      <c r="C736" t="s">
        <v>26</v>
      </c>
      <c r="D736" t="s">
        <v>12</v>
      </c>
      <c r="E736" t="s">
        <v>46</v>
      </c>
      <c r="F736" t="s">
        <v>20</v>
      </c>
      <c r="G736" s="4">
        <v>4214946</v>
      </c>
      <c r="H736">
        <v>464542</v>
      </c>
      <c r="I736">
        <v>72129</v>
      </c>
      <c r="J736">
        <v>43148</v>
      </c>
      <c r="K736" t="s">
        <v>21</v>
      </c>
      <c r="L736" s="2">
        <f t="shared" si="11"/>
        <v>0.13756261646056675</v>
      </c>
      <c r="M736" s="3"/>
    </row>
    <row r="737" spans="1:13" x14ac:dyDescent="0.35">
      <c r="A737" t="s">
        <v>776</v>
      </c>
      <c r="B737" s="1">
        <v>45192</v>
      </c>
      <c r="C737" t="s">
        <v>26</v>
      </c>
      <c r="D737" t="s">
        <v>12</v>
      </c>
      <c r="E737" t="s">
        <v>31</v>
      </c>
      <c r="F737" t="s">
        <v>49</v>
      </c>
      <c r="G737" s="4">
        <v>1663359</v>
      </c>
      <c r="H737">
        <v>117919</v>
      </c>
      <c r="I737">
        <v>84855</v>
      </c>
      <c r="J737">
        <v>35699</v>
      </c>
      <c r="K737" t="s">
        <v>15</v>
      </c>
      <c r="L737" s="2">
        <f t="shared" si="11"/>
        <v>0.14336832878530731</v>
      </c>
      <c r="M737" s="3"/>
    </row>
    <row r="738" spans="1:13" x14ac:dyDescent="0.35">
      <c r="A738" t="s">
        <v>777</v>
      </c>
      <c r="B738" s="1">
        <v>44671</v>
      </c>
      <c r="C738" t="s">
        <v>17</v>
      </c>
      <c r="D738" t="s">
        <v>58</v>
      </c>
      <c r="E738" t="s">
        <v>13</v>
      </c>
      <c r="F738" t="s">
        <v>14</v>
      </c>
      <c r="G738" s="4">
        <v>2729253</v>
      </c>
      <c r="H738">
        <v>430030</v>
      </c>
      <c r="I738">
        <v>34573</v>
      </c>
      <c r="J738">
        <v>45325</v>
      </c>
      <c r="K738" t="s">
        <v>15</v>
      </c>
      <c r="L738" s="2">
        <f t="shared" si="11"/>
        <v>0.1868379369739632</v>
      </c>
      <c r="M738" s="3"/>
    </row>
    <row r="739" spans="1:13" x14ac:dyDescent="0.35">
      <c r="A739" t="s">
        <v>778</v>
      </c>
      <c r="B739" s="1">
        <v>45181</v>
      </c>
      <c r="C739" t="s">
        <v>17</v>
      </c>
      <c r="D739" t="s">
        <v>45</v>
      </c>
      <c r="E739" t="s">
        <v>19</v>
      </c>
      <c r="F739" t="s">
        <v>20</v>
      </c>
      <c r="G739" s="4">
        <v>3287384</v>
      </c>
      <c r="H739">
        <v>381894</v>
      </c>
      <c r="I739">
        <v>81089</v>
      </c>
      <c r="J739">
        <v>14284</v>
      </c>
      <c r="K739" t="s">
        <v>21</v>
      </c>
      <c r="L739" s="2">
        <f t="shared" si="11"/>
        <v>0.14518139651467549</v>
      </c>
      <c r="M739" s="3"/>
    </row>
    <row r="740" spans="1:13" x14ac:dyDescent="0.35">
      <c r="A740" t="s">
        <v>779</v>
      </c>
      <c r="B740" s="1">
        <v>44597</v>
      </c>
      <c r="C740" t="s">
        <v>5041</v>
      </c>
      <c r="D740" t="s">
        <v>34</v>
      </c>
      <c r="E740" t="s">
        <v>19</v>
      </c>
      <c r="F740" t="s">
        <v>14</v>
      </c>
      <c r="G740" s="4">
        <v>2541850</v>
      </c>
      <c r="H740">
        <v>297473</v>
      </c>
      <c r="I740">
        <v>72482</v>
      </c>
      <c r="J740">
        <v>13708</v>
      </c>
      <c r="K740" t="s">
        <v>21</v>
      </c>
      <c r="L740" s="2">
        <f t="shared" si="11"/>
        <v>0.15093848968271142</v>
      </c>
      <c r="M740" s="3"/>
    </row>
    <row r="741" spans="1:13" x14ac:dyDescent="0.35">
      <c r="A741" t="s">
        <v>780</v>
      </c>
      <c r="B741" s="1">
        <v>44618</v>
      </c>
      <c r="C741" t="s">
        <v>23</v>
      </c>
      <c r="D741" t="s">
        <v>58</v>
      </c>
      <c r="E741" t="s">
        <v>19</v>
      </c>
      <c r="F741" t="s">
        <v>14</v>
      </c>
      <c r="G741" s="4">
        <v>3673846</v>
      </c>
      <c r="H741">
        <v>380160</v>
      </c>
      <c r="I741">
        <v>79459</v>
      </c>
      <c r="J741">
        <v>21769</v>
      </c>
      <c r="K741" t="s">
        <v>15</v>
      </c>
      <c r="L741" s="2">
        <f t="shared" si="11"/>
        <v>0.13103107751386422</v>
      </c>
      <c r="M741" s="3"/>
    </row>
    <row r="742" spans="1:13" x14ac:dyDescent="0.35">
      <c r="A742" t="s">
        <v>781</v>
      </c>
      <c r="B742" s="1">
        <v>45094</v>
      </c>
      <c r="C742" t="s">
        <v>17</v>
      </c>
      <c r="D742" t="s">
        <v>30</v>
      </c>
      <c r="E742" t="s">
        <v>19</v>
      </c>
      <c r="F742" t="s">
        <v>20</v>
      </c>
      <c r="G742" s="4">
        <v>1418058</v>
      </c>
      <c r="H742">
        <v>404349</v>
      </c>
      <c r="I742">
        <v>98335</v>
      </c>
      <c r="J742">
        <v>45229</v>
      </c>
      <c r="K742" t="s">
        <v>28</v>
      </c>
      <c r="L742" s="2">
        <f t="shared" si="11"/>
        <v>0.3863826444334435</v>
      </c>
      <c r="M742" s="3"/>
    </row>
    <row r="743" spans="1:13" x14ac:dyDescent="0.35">
      <c r="A743" t="s">
        <v>782</v>
      </c>
      <c r="B743" s="1">
        <v>44982</v>
      </c>
      <c r="C743" t="s">
        <v>26</v>
      </c>
      <c r="D743" t="s">
        <v>58</v>
      </c>
      <c r="E743" t="s">
        <v>13</v>
      </c>
      <c r="F743" t="s">
        <v>14</v>
      </c>
      <c r="G743" s="4">
        <v>4349698</v>
      </c>
      <c r="H743">
        <v>136364</v>
      </c>
      <c r="I743">
        <v>60484</v>
      </c>
      <c r="J743">
        <v>26278</v>
      </c>
      <c r="K743" t="s">
        <v>15</v>
      </c>
      <c r="L743" s="2">
        <f t="shared" si="11"/>
        <v>5.1296894634983853E-2</v>
      </c>
    </row>
    <row r="744" spans="1:13" x14ac:dyDescent="0.35">
      <c r="A744" t="s">
        <v>783</v>
      </c>
      <c r="B744" s="1">
        <v>44729</v>
      </c>
      <c r="C744" t="s">
        <v>26</v>
      </c>
      <c r="D744" t="s">
        <v>48</v>
      </c>
      <c r="E744" t="s">
        <v>31</v>
      </c>
      <c r="F744" t="s">
        <v>49</v>
      </c>
      <c r="G744" s="4">
        <v>326305</v>
      </c>
      <c r="H744">
        <v>291820</v>
      </c>
      <c r="I744">
        <v>8695</v>
      </c>
      <c r="J744">
        <v>48023</v>
      </c>
      <c r="K744" t="s">
        <v>28</v>
      </c>
      <c r="L744" s="2">
        <f t="shared" si="11"/>
        <v>1.0681356399687409</v>
      </c>
      <c r="M744" s="3"/>
    </row>
    <row r="745" spans="1:13" x14ac:dyDescent="0.35">
      <c r="A745" t="s">
        <v>784</v>
      </c>
      <c r="B745" s="1">
        <v>44816</v>
      </c>
      <c r="C745" t="s">
        <v>23</v>
      </c>
      <c r="D745" t="s">
        <v>12</v>
      </c>
      <c r="E745" t="s">
        <v>40</v>
      </c>
      <c r="F745" t="s">
        <v>59</v>
      </c>
      <c r="G745" s="4">
        <v>2656794</v>
      </c>
      <c r="H745">
        <v>311147</v>
      </c>
      <c r="I745">
        <v>27434</v>
      </c>
      <c r="J745">
        <v>13837</v>
      </c>
      <c r="K745" t="s">
        <v>15</v>
      </c>
      <c r="L745" s="2">
        <f t="shared" si="11"/>
        <v>0.13264784548595035</v>
      </c>
      <c r="M745" s="3"/>
    </row>
    <row r="746" spans="1:13" x14ac:dyDescent="0.35">
      <c r="A746" t="s">
        <v>785</v>
      </c>
      <c r="B746" s="1">
        <v>44845</v>
      </c>
      <c r="C746" t="s">
        <v>5041</v>
      </c>
      <c r="D746" t="s">
        <v>58</v>
      </c>
      <c r="E746" t="s">
        <v>46</v>
      </c>
      <c r="F746" t="s">
        <v>36</v>
      </c>
      <c r="G746" s="4">
        <v>605914</v>
      </c>
      <c r="H746">
        <v>74898</v>
      </c>
      <c r="I746">
        <v>3683</v>
      </c>
      <c r="J746">
        <v>26862</v>
      </c>
      <c r="K746" t="s">
        <v>15</v>
      </c>
      <c r="L746" s="2">
        <f t="shared" si="11"/>
        <v>0.17402304617486969</v>
      </c>
      <c r="M746" s="3"/>
    </row>
    <row r="747" spans="1:13" x14ac:dyDescent="0.35">
      <c r="A747" t="s">
        <v>786</v>
      </c>
      <c r="B747" s="1">
        <v>44860</v>
      </c>
      <c r="C747" t="s">
        <v>23</v>
      </c>
      <c r="D747" t="s">
        <v>58</v>
      </c>
      <c r="E747" t="s">
        <v>40</v>
      </c>
      <c r="F747" t="s">
        <v>14</v>
      </c>
      <c r="G747" s="4">
        <v>3015306</v>
      </c>
      <c r="H747">
        <v>110140</v>
      </c>
      <c r="I747">
        <v>14231</v>
      </c>
      <c r="J747">
        <v>21543</v>
      </c>
      <c r="K747" t="s">
        <v>21</v>
      </c>
      <c r="L747" s="2">
        <f t="shared" si="11"/>
        <v>4.8391108564105931E-2</v>
      </c>
    </row>
    <row r="748" spans="1:13" x14ac:dyDescent="0.35">
      <c r="A748" t="s">
        <v>787</v>
      </c>
      <c r="B748" s="1">
        <v>45171</v>
      </c>
      <c r="C748" t="s">
        <v>17</v>
      </c>
      <c r="D748" t="s">
        <v>34</v>
      </c>
      <c r="E748" t="s">
        <v>35</v>
      </c>
      <c r="F748" t="s">
        <v>59</v>
      </c>
      <c r="G748" s="4">
        <v>1219230</v>
      </c>
      <c r="H748">
        <v>350006</v>
      </c>
      <c r="I748">
        <v>94280</v>
      </c>
      <c r="J748">
        <v>32133</v>
      </c>
      <c r="K748" t="s">
        <v>21</v>
      </c>
      <c r="L748" s="2">
        <f t="shared" si="11"/>
        <v>0.39075400047571007</v>
      </c>
      <c r="M748" s="3"/>
    </row>
    <row r="749" spans="1:13" x14ac:dyDescent="0.35">
      <c r="A749" t="s">
        <v>788</v>
      </c>
      <c r="B749" s="1">
        <v>44861</v>
      </c>
      <c r="C749" t="s">
        <v>26</v>
      </c>
      <c r="D749" t="s">
        <v>12</v>
      </c>
      <c r="E749" t="s">
        <v>40</v>
      </c>
      <c r="F749" t="s">
        <v>24</v>
      </c>
      <c r="G749" s="4">
        <v>2551155</v>
      </c>
      <c r="H749">
        <v>88083</v>
      </c>
      <c r="I749">
        <v>9939</v>
      </c>
      <c r="J749">
        <v>37380</v>
      </c>
      <c r="K749" t="s">
        <v>28</v>
      </c>
      <c r="L749" s="2">
        <f t="shared" si="11"/>
        <v>5.3074783774408059E-2</v>
      </c>
    </row>
    <row r="750" spans="1:13" x14ac:dyDescent="0.35">
      <c r="A750" t="s">
        <v>789</v>
      </c>
      <c r="B750" s="1">
        <v>44737</v>
      </c>
      <c r="C750" t="s">
        <v>23</v>
      </c>
      <c r="D750" t="s">
        <v>58</v>
      </c>
      <c r="E750" t="s">
        <v>31</v>
      </c>
      <c r="F750" t="s">
        <v>36</v>
      </c>
      <c r="G750" s="4">
        <v>2647569</v>
      </c>
      <c r="H750">
        <v>195333</v>
      </c>
      <c r="I750">
        <v>41306</v>
      </c>
      <c r="J750">
        <v>22434</v>
      </c>
      <c r="K750" t="s">
        <v>21</v>
      </c>
      <c r="L750" s="2">
        <f t="shared" si="11"/>
        <v>9.7853162656006326E-2</v>
      </c>
    </row>
    <row r="751" spans="1:13" x14ac:dyDescent="0.35">
      <c r="A751" t="s">
        <v>790</v>
      </c>
      <c r="B751" s="1">
        <v>44975</v>
      </c>
      <c r="C751" t="s">
        <v>23</v>
      </c>
      <c r="D751" t="s">
        <v>38</v>
      </c>
      <c r="E751" t="s">
        <v>31</v>
      </c>
      <c r="F751" t="s">
        <v>20</v>
      </c>
      <c r="G751" s="4">
        <v>3575067</v>
      </c>
      <c r="H751">
        <v>404847</v>
      </c>
      <c r="I751">
        <v>77440</v>
      </c>
      <c r="J751">
        <v>9922</v>
      </c>
      <c r="K751" t="s">
        <v>28</v>
      </c>
      <c r="L751" s="2">
        <f t="shared" si="11"/>
        <v>0.13767825889696614</v>
      </c>
      <c r="M751" s="3"/>
    </row>
    <row r="752" spans="1:13" x14ac:dyDescent="0.35">
      <c r="A752" t="s">
        <v>791</v>
      </c>
      <c r="B752" s="1">
        <v>45168</v>
      </c>
      <c r="C752" t="s">
        <v>23</v>
      </c>
      <c r="D752" t="s">
        <v>12</v>
      </c>
      <c r="E752" t="s">
        <v>13</v>
      </c>
      <c r="F752" t="s">
        <v>59</v>
      </c>
      <c r="G752" s="4">
        <v>2335946</v>
      </c>
      <c r="H752">
        <v>104895</v>
      </c>
      <c r="I752">
        <v>75750</v>
      </c>
      <c r="J752">
        <v>8793</v>
      </c>
      <c r="K752" t="s">
        <v>28</v>
      </c>
      <c r="L752" s="2">
        <f t="shared" si="11"/>
        <v>8.1096908918271232E-2</v>
      </c>
    </row>
    <row r="753" spans="1:13" x14ac:dyDescent="0.35">
      <c r="A753" t="s">
        <v>792</v>
      </c>
      <c r="B753" s="1">
        <v>44833</v>
      </c>
      <c r="C753" t="s">
        <v>23</v>
      </c>
      <c r="D753" t="s">
        <v>18</v>
      </c>
      <c r="E753" t="s">
        <v>46</v>
      </c>
      <c r="F753" t="s">
        <v>43</v>
      </c>
      <c r="G753" s="4">
        <v>1977550</v>
      </c>
      <c r="H753">
        <v>457727</v>
      </c>
      <c r="I753">
        <v>47967</v>
      </c>
      <c r="J753">
        <v>40004</v>
      </c>
      <c r="K753" t="s">
        <v>21</v>
      </c>
      <c r="L753" s="2">
        <f t="shared" si="11"/>
        <v>0.27594649945639804</v>
      </c>
      <c r="M753" s="3"/>
    </row>
    <row r="754" spans="1:13" x14ac:dyDescent="0.35">
      <c r="A754" t="s">
        <v>793</v>
      </c>
      <c r="B754" s="1">
        <v>44582</v>
      </c>
      <c r="C754" t="s">
        <v>23</v>
      </c>
      <c r="D754" t="s">
        <v>58</v>
      </c>
      <c r="E754" t="s">
        <v>19</v>
      </c>
      <c r="F754" t="s">
        <v>14</v>
      </c>
      <c r="G754" s="4">
        <v>764769</v>
      </c>
      <c r="H754">
        <v>162101</v>
      </c>
      <c r="I754">
        <v>30721</v>
      </c>
      <c r="J754">
        <v>41293</v>
      </c>
      <c r="K754" t="s">
        <v>15</v>
      </c>
      <c r="L754" s="2">
        <f t="shared" si="11"/>
        <v>0.30612511751914628</v>
      </c>
      <c r="M754" s="3"/>
    </row>
    <row r="755" spans="1:13" x14ac:dyDescent="0.35">
      <c r="A755" t="s">
        <v>794</v>
      </c>
      <c r="B755" s="1">
        <v>45085</v>
      </c>
      <c r="C755" t="s">
        <v>26</v>
      </c>
      <c r="D755" t="s">
        <v>56</v>
      </c>
      <c r="E755" t="s">
        <v>13</v>
      </c>
      <c r="F755" t="s">
        <v>49</v>
      </c>
      <c r="G755" s="4">
        <v>3620429</v>
      </c>
      <c r="H755">
        <v>22477</v>
      </c>
      <c r="I755">
        <v>23839</v>
      </c>
      <c r="J755">
        <v>25541</v>
      </c>
      <c r="K755" t="s">
        <v>28</v>
      </c>
      <c r="L755" s="2">
        <f t="shared" si="11"/>
        <v>1.9847647889241857E-2</v>
      </c>
      <c r="M755" s="3"/>
    </row>
    <row r="756" spans="1:13" x14ac:dyDescent="0.35">
      <c r="A756" t="s">
        <v>795</v>
      </c>
      <c r="B756" s="1">
        <v>44591</v>
      </c>
      <c r="C756" t="s">
        <v>23</v>
      </c>
      <c r="D756" t="s">
        <v>56</v>
      </c>
      <c r="E756" t="s">
        <v>46</v>
      </c>
      <c r="F756" t="s">
        <v>14</v>
      </c>
      <c r="G756" s="4">
        <v>3485025</v>
      </c>
      <c r="H756">
        <v>246513</v>
      </c>
      <c r="I756">
        <v>4761</v>
      </c>
      <c r="J756">
        <v>27120</v>
      </c>
      <c r="K756" t="s">
        <v>21</v>
      </c>
      <c r="L756" s="2">
        <f t="shared" si="11"/>
        <v>7.9882927669098505E-2</v>
      </c>
    </row>
    <row r="757" spans="1:13" x14ac:dyDescent="0.35">
      <c r="A757" t="s">
        <v>796</v>
      </c>
      <c r="B757" s="1">
        <v>45120</v>
      </c>
      <c r="C757" t="s">
        <v>5041</v>
      </c>
      <c r="D757" t="s">
        <v>18</v>
      </c>
      <c r="E757" t="s">
        <v>46</v>
      </c>
      <c r="F757" t="s">
        <v>59</v>
      </c>
      <c r="G757" s="4">
        <v>4468711</v>
      </c>
      <c r="H757">
        <v>355075</v>
      </c>
      <c r="I757">
        <v>72834</v>
      </c>
      <c r="J757">
        <v>22022</v>
      </c>
      <c r="K757" t="s">
        <v>15</v>
      </c>
      <c r="L757" s="2">
        <f t="shared" si="11"/>
        <v>0.1006847388430355</v>
      </c>
      <c r="M757" s="3"/>
    </row>
    <row r="758" spans="1:13" x14ac:dyDescent="0.35">
      <c r="A758" t="s">
        <v>797</v>
      </c>
      <c r="B758" s="1">
        <v>45225</v>
      </c>
      <c r="C758" t="s">
        <v>17</v>
      </c>
      <c r="D758" t="s">
        <v>51</v>
      </c>
      <c r="E758" t="s">
        <v>31</v>
      </c>
      <c r="F758" t="s">
        <v>36</v>
      </c>
      <c r="G758" s="4">
        <v>1492331</v>
      </c>
      <c r="H758">
        <v>319292</v>
      </c>
      <c r="I758">
        <v>58566</v>
      </c>
      <c r="J758">
        <v>8303</v>
      </c>
      <c r="K758" t="s">
        <v>21</v>
      </c>
      <c r="L758" s="2">
        <f t="shared" si="11"/>
        <v>0.25876363889780485</v>
      </c>
      <c r="M758" s="3"/>
    </row>
    <row r="759" spans="1:13" x14ac:dyDescent="0.35">
      <c r="A759" t="s">
        <v>798</v>
      </c>
      <c r="B759" s="1">
        <v>44716</v>
      </c>
      <c r="C759" t="s">
        <v>17</v>
      </c>
      <c r="D759" t="s">
        <v>34</v>
      </c>
      <c r="E759" t="s">
        <v>19</v>
      </c>
      <c r="F759" t="s">
        <v>14</v>
      </c>
      <c r="G759" s="4">
        <v>4522021</v>
      </c>
      <c r="H759">
        <v>494856</v>
      </c>
      <c r="I759">
        <v>7995</v>
      </c>
      <c r="J759">
        <v>29137</v>
      </c>
      <c r="K759" t="s">
        <v>15</v>
      </c>
      <c r="L759" s="2">
        <f t="shared" si="11"/>
        <v>0.11764385879676366</v>
      </c>
      <c r="M759" s="3"/>
    </row>
    <row r="760" spans="1:13" x14ac:dyDescent="0.35">
      <c r="A760" t="s">
        <v>799</v>
      </c>
      <c r="B760" s="1">
        <v>45128</v>
      </c>
      <c r="C760" t="s">
        <v>17</v>
      </c>
      <c r="D760" t="s">
        <v>12</v>
      </c>
      <c r="E760" t="s">
        <v>35</v>
      </c>
      <c r="F760" t="s">
        <v>59</v>
      </c>
      <c r="G760" s="4">
        <v>845352</v>
      </c>
      <c r="H760">
        <v>425767</v>
      </c>
      <c r="I760">
        <v>96744</v>
      </c>
      <c r="J760">
        <v>44548</v>
      </c>
      <c r="K760" t="s">
        <v>15</v>
      </c>
      <c r="L760" s="2">
        <f t="shared" si="11"/>
        <v>0.67079630733706197</v>
      </c>
    </row>
    <row r="761" spans="1:13" x14ac:dyDescent="0.35">
      <c r="A761" t="s">
        <v>800</v>
      </c>
      <c r="B761" s="1">
        <v>44984</v>
      </c>
      <c r="C761" t="s">
        <v>5041</v>
      </c>
      <c r="D761" t="s">
        <v>30</v>
      </c>
      <c r="E761" t="s">
        <v>31</v>
      </c>
      <c r="F761" t="s">
        <v>27</v>
      </c>
      <c r="G761" s="4">
        <v>3983567</v>
      </c>
      <c r="H761">
        <v>126215</v>
      </c>
      <c r="I761">
        <v>30951</v>
      </c>
      <c r="J761">
        <v>9592</v>
      </c>
      <c r="K761" t="s">
        <v>21</v>
      </c>
      <c r="L761" s="2">
        <f t="shared" si="11"/>
        <v>4.1861477414588483E-2</v>
      </c>
    </row>
    <row r="762" spans="1:13" x14ac:dyDescent="0.35">
      <c r="A762" t="s">
        <v>801</v>
      </c>
      <c r="B762" s="1">
        <v>44630</v>
      </c>
      <c r="C762" t="s">
        <v>17</v>
      </c>
      <c r="D762" t="s">
        <v>56</v>
      </c>
      <c r="E762" t="s">
        <v>46</v>
      </c>
      <c r="F762" t="s">
        <v>27</v>
      </c>
      <c r="G762" s="4">
        <v>4975026</v>
      </c>
      <c r="H762">
        <v>113245</v>
      </c>
      <c r="I762">
        <v>73842</v>
      </c>
      <c r="J762">
        <v>39396</v>
      </c>
      <c r="K762" t="s">
        <v>21</v>
      </c>
      <c r="L762" s="2">
        <f t="shared" si="11"/>
        <v>4.5523983191243622E-2</v>
      </c>
    </row>
    <row r="763" spans="1:13" x14ac:dyDescent="0.35">
      <c r="A763" t="s">
        <v>802</v>
      </c>
      <c r="B763" s="1">
        <v>44747</v>
      </c>
      <c r="C763" t="s">
        <v>17</v>
      </c>
      <c r="D763" t="s">
        <v>18</v>
      </c>
      <c r="E763" t="s">
        <v>35</v>
      </c>
      <c r="F763" t="s">
        <v>24</v>
      </c>
      <c r="G763" s="4">
        <v>407083</v>
      </c>
      <c r="H763">
        <v>378368</v>
      </c>
      <c r="I763">
        <v>12296</v>
      </c>
      <c r="J763">
        <v>17307</v>
      </c>
      <c r="K763" t="s">
        <v>28</v>
      </c>
      <c r="L763" s="2">
        <f t="shared" si="11"/>
        <v>1.0021813733317284</v>
      </c>
      <c r="M763" s="3"/>
    </row>
    <row r="764" spans="1:13" x14ac:dyDescent="0.35">
      <c r="A764" t="s">
        <v>803</v>
      </c>
      <c r="B764" s="1">
        <v>45002</v>
      </c>
      <c r="C764" t="s">
        <v>23</v>
      </c>
      <c r="D764" t="s">
        <v>38</v>
      </c>
      <c r="E764" t="s">
        <v>31</v>
      </c>
      <c r="F764" t="s">
        <v>43</v>
      </c>
      <c r="G764" s="4">
        <v>2913334</v>
      </c>
      <c r="H764">
        <v>94490</v>
      </c>
      <c r="I764">
        <v>66459</v>
      </c>
      <c r="J764">
        <v>18634</v>
      </c>
      <c r="K764" t="s">
        <v>28</v>
      </c>
      <c r="L764" s="2">
        <f t="shared" si="11"/>
        <v>6.1641747908066841E-2</v>
      </c>
    </row>
    <row r="765" spans="1:13" x14ac:dyDescent="0.35">
      <c r="A765" t="s">
        <v>804</v>
      </c>
      <c r="B765" s="1">
        <v>44729</v>
      </c>
      <c r="C765" t="s">
        <v>26</v>
      </c>
      <c r="D765" t="s">
        <v>30</v>
      </c>
      <c r="E765" t="s">
        <v>40</v>
      </c>
      <c r="F765" t="s">
        <v>27</v>
      </c>
      <c r="G765" s="4">
        <v>648171</v>
      </c>
      <c r="H765">
        <v>478099</v>
      </c>
      <c r="I765">
        <v>45995</v>
      </c>
      <c r="J765">
        <v>49019</v>
      </c>
      <c r="K765" t="s">
        <v>28</v>
      </c>
      <c r="L765" s="2">
        <f t="shared" si="11"/>
        <v>0.88420031133759458</v>
      </c>
      <c r="M765" s="3"/>
    </row>
    <row r="766" spans="1:13" x14ac:dyDescent="0.35">
      <c r="A766" t="s">
        <v>805</v>
      </c>
      <c r="B766" s="1">
        <v>45222</v>
      </c>
      <c r="C766" t="s">
        <v>23</v>
      </c>
      <c r="D766" t="s">
        <v>56</v>
      </c>
      <c r="E766" t="s">
        <v>31</v>
      </c>
      <c r="F766" t="s">
        <v>49</v>
      </c>
      <c r="G766" s="4">
        <v>4934327</v>
      </c>
      <c r="H766">
        <v>73355</v>
      </c>
      <c r="I766">
        <v>29521</v>
      </c>
      <c r="J766">
        <v>11128</v>
      </c>
      <c r="K766" t="s">
        <v>28</v>
      </c>
      <c r="L766" s="2">
        <f t="shared" si="11"/>
        <v>2.3104265282783244E-2</v>
      </c>
      <c r="M766" s="3"/>
    </row>
    <row r="767" spans="1:13" x14ac:dyDescent="0.35">
      <c r="A767" t="s">
        <v>806</v>
      </c>
      <c r="B767" s="1">
        <v>44665</v>
      </c>
      <c r="C767" t="s">
        <v>26</v>
      </c>
      <c r="D767" t="s">
        <v>38</v>
      </c>
      <c r="E767" t="s">
        <v>19</v>
      </c>
      <c r="F767" t="s">
        <v>43</v>
      </c>
      <c r="G767" s="4">
        <v>2996758</v>
      </c>
      <c r="H767">
        <v>80465</v>
      </c>
      <c r="I767">
        <v>74505</v>
      </c>
      <c r="J767">
        <v>39752</v>
      </c>
      <c r="K767" t="s">
        <v>15</v>
      </c>
      <c r="L767" s="2">
        <f t="shared" si="11"/>
        <v>6.4977552408302566E-2</v>
      </c>
    </row>
    <row r="768" spans="1:13" x14ac:dyDescent="0.35">
      <c r="A768" t="s">
        <v>807</v>
      </c>
      <c r="B768" s="1">
        <v>45248</v>
      </c>
      <c r="C768" t="s">
        <v>26</v>
      </c>
      <c r="D768" t="s">
        <v>34</v>
      </c>
      <c r="E768" t="s">
        <v>40</v>
      </c>
      <c r="F768" t="s">
        <v>36</v>
      </c>
      <c r="G768" s="4">
        <v>4859049</v>
      </c>
      <c r="H768">
        <v>71751</v>
      </c>
      <c r="I768">
        <v>85452</v>
      </c>
      <c r="J768">
        <v>33912</v>
      </c>
      <c r="K768" t="s">
        <v>28</v>
      </c>
      <c r="L768" s="2">
        <f t="shared" si="11"/>
        <v>3.933177047607464E-2</v>
      </c>
    </row>
    <row r="769" spans="1:13" x14ac:dyDescent="0.35">
      <c r="A769" t="s">
        <v>808</v>
      </c>
      <c r="B769" s="1">
        <v>44708</v>
      </c>
      <c r="C769" t="s">
        <v>17</v>
      </c>
      <c r="D769" t="s">
        <v>34</v>
      </c>
      <c r="E769" t="s">
        <v>46</v>
      </c>
      <c r="F769" t="s">
        <v>24</v>
      </c>
      <c r="G769" s="4">
        <v>1900224</v>
      </c>
      <c r="H769">
        <v>443095</v>
      </c>
      <c r="I769">
        <v>32294</v>
      </c>
      <c r="J769">
        <v>12162</v>
      </c>
      <c r="K769" t="s">
        <v>21</v>
      </c>
      <c r="L769" s="2">
        <f t="shared" si="11"/>
        <v>0.25657554056784887</v>
      </c>
      <c r="M769" s="3"/>
    </row>
    <row r="770" spans="1:13" x14ac:dyDescent="0.35">
      <c r="A770" t="s">
        <v>809</v>
      </c>
      <c r="B770" s="1">
        <v>45232</v>
      </c>
      <c r="C770" t="s">
        <v>26</v>
      </c>
      <c r="D770" t="s">
        <v>38</v>
      </c>
      <c r="E770" t="s">
        <v>31</v>
      </c>
      <c r="F770" t="s">
        <v>20</v>
      </c>
      <c r="G770" s="4">
        <v>576289</v>
      </c>
      <c r="H770">
        <v>450371</v>
      </c>
      <c r="I770">
        <v>11973</v>
      </c>
      <c r="J770">
        <v>13527</v>
      </c>
      <c r="K770" t="s">
        <v>28</v>
      </c>
      <c r="L770" s="2">
        <f t="shared" si="11"/>
        <v>0.82575062164990132</v>
      </c>
      <c r="M770" s="3"/>
    </row>
    <row r="771" spans="1:13" x14ac:dyDescent="0.35">
      <c r="A771" t="s">
        <v>810</v>
      </c>
      <c r="B771" s="1">
        <v>44703</v>
      </c>
      <c r="C771" t="s">
        <v>5041</v>
      </c>
      <c r="D771" t="s">
        <v>38</v>
      </c>
      <c r="E771" t="s">
        <v>35</v>
      </c>
      <c r="F771" t="s">
        <v>27</v>
      </c>
      <c r="G771" s="4">
        <v>1297808</v>
      </c>
      <c r="H771">
        <v>266995</v>
      </c>
      <c r="I771">
        <v>73819</v>
      </c>
      <c r="J771">
        <v>12405</v>
      </c>
      <c r="K771" t="s">
        <v>28</v>
      </c>
      <c r="L771" s="2">
        <f t="shared" ref="L771:L834" si="12">((H771+I771+J771)/G771)</f>
        <v>0.27216583654901189</v>
      </c>
      <c r="M771" s="3"/>
    </row>
    <row r="772" spans="1:13" x14ac:dyDescent="0.35">
      <c r="A772" t="s">
        <v>811</v>
      </c>
      <c r="B772" s="1">
        <v>44924</v>
      </c>
      <c r="C772" t="s">
        <v>23</v>
      </c>
      <c r="D772" t="s">
        <v>34</v>
      </c>
      <c r="E772" t="s">
        <v>13</v>
      </c>
      <c r="F772" t="s">
        <v>49</v>
      </c>
      <c r="G772" s="4">
        <v>3085596</v>
      </c>
      <c r="H772">
        <v>53745</v>
      </c>
      <c r="I772">
        <v>17472</v>
      </c>
      <c r="J772">
        <v>45692</v>
      </c>
      <c r="K772" t="s">
        <v>21</v>
      </c>
      <c r="L772" s="2">
        <f t="shared" si="12"/>
        <v>3.788862832334499E-2</v>
      </c>
    </row>
    <row r="773" spans="1:13" x14ac:dyDescent="0.35">
      <c r="A773" t="s">
        <v>812</v>
      </c>
      <c r="B773" s="1">
        <v>45288</v>
      </c>
      <c r="C773" t="s">
        <v>23</v>
      </c>
      <c r="D773" t="s">
        <v>38</v>
      </c>
      <c r="E773" t="s">
        <v>19</v>
      </c>
      <c r="F773" t="s">
        <v>36</v>
      </c>
      <c r="G773" s="4">
        <v>4901634</v>
      </c>
      <c r="H773">
        <v>164642</v>
      </c>
      <c r="I773">
        <v>2903</v>
      </c>
      <c r="J773">
        <v>23013</v>
      </c>
      <c r="K773" t="s">
        <v>21</v>
      </c>
      <c r="L773" s="2">
        <f t="shared" si="12"/>
        <v>3.8876423657906729E-2</v>
      </c>
    </row>
    <row r="774" spans="1:13" x14ac:dyDescent="0.35">
      <c r="A774" t="s">
        <v>813</v>
      </c>
      <c r="B774" s="1">
        <v>45269</v>
      </c>
      <c r="C774" t="s">
        <v>17</v>
      </c>
      <c r="D774" t="s">
        <v>12</v>
      </c>
      <c r="E774" t="s">
        <v>19</v>
      </c>
      <c r="F774" t="s">
        <v>36</v>
      </c>
      <c r="G774" s="4">
        <v>282212</v>
      </c>
      <c r="H774">
        <v>325960</v>
      </c>
      <c r="I774">
        <v>23903</v>
      </c>
      <c r="J774">
        <v>6061</v>
      </c>
      <c r="K774" t="s">
        <v>28</v>
      </c>
      <c r="L774" s="2">
        <f t="shared" si="12"/>
        <v>1.2611937125281703</v>
      </c>
      <c r="M774" s="3"/>
    </row>
    <row r="775" spans="1:13" x14ac:dyDescent="0.35">
      <c r="A775" t="s">
        <v>814</v>
      </c>
      <c r="B775" s="1">
        <v>44916</v>
      </c>
      <c r="C775" t="s">
        <v>17</v>
      </c>
      <c r="D775" t="s">
        <v>48</v>
      </c>
      <c r="E775" t="s">
        <v>35</v>
      </c>
      <c r="F775" t="s">
        <v>27</v>
      </c>
      <c r="G775" s="4">
        <v>3827339</v>
      </c>
      <c r="H775">
        <v>405141</v>
      </c>
      <c r="I775">
        <v>10660</v>
      </c>
      <c r="J775">
        <v>18414</v>
      </c>
      <c r="K775" t="s">
        <v>15</v>
      </c>
      <c r="L775" s="2">
        <f t="shared" si="12"/>
        <v>0.11345088585045641</v>
      </c>
      <c r="M775" s="3"/>
    </row>
    <row r="776" spans="1:13" x14ac:dyDescent="0.35">
      <c r="A776" t="s">
        <v>815</v>
      </c>
      <c r="B776" s="1">
        <v>45180</v>
      </c>
      <c r="C776" t="s">
        <v>17</v>
      </c>
      <c r="D776" t="s">
        <v>18</v>
      </c>
      <c r="E776" t="s">
        <v>19</v>
      </c>
      <c r="F776" t="s">
        <v>27</v>
      </c>
      <c r="G776" s="4">
        <v>3200135</v>
      </c>
      <c r="H776">
        <v>357852</v>
      </c>
      <c r="I776">
        <v>8303</v>
      </c>
      <c r="J776">
        <v>1186</v>
      </c>
      <c r="K776" t="s">
        <v>28</v>
      </c>
      <c r="L776" s="2">
        <f t="shared" si="12"/>
        <v>0.11478921982978843</v>
      </c>
      <c r="M776" s="3"/>
    </row>
    <row r="777" spans="1:13" x14ac:dyDescent="0.35">
      <c r="A777" t="s">
        <v>816</v>
      </c>
      <c r="B777" s="1">
        <v>44801</v>
      </c>
      <c r="C777" t="s">
        <v>5041</v>
      </c>
      <c r="D777" t="s">
        <v>30</v>
      </c>
      <c r="E777" t="s">
        <v>31</v>
      </c>
      <c r="F777" t="s">
        <v>27</v>
      </c>
      <c r="G777" s="4">
        <v>727739</v>
      </c>
      <c r="H777">
        <v>489613</v>
      </c>
      <c r="I777">
        <v>21973</v>
      </c>
      <c r="J777">
        <v>19468</v>
      </c>
      <c r="K777" t="s">
        <v>15</v>
      </c>
      <c r="L777" s="2">
        <f t="shared" si="12"/>
        <v>0.72973140095556233</v>
      </c>
      <c r="M777" s="3"/>
    </row>
    <row r="778" spans="1:13" x14ac:dyDescent="0.35">
      <c r="A778" t="s">
        <v>817</v>
      </c>
      <c r="B778" s="1">
        <v>45101</v>
      </c>
      <c r="C778" t="s">
        <v>26</v>
      </c>
      <c r="D778" t="s">
        <v>34</v>
      </c>
      <c r="E778" t="s">
        <v>35</v>
      </c>
      <c r="F778" t="s">
        <v>24</v>
      </c>
      <c r="G778" s="4">
        <v>4209903</v>
      </c>
      <c r="H778">
        <v>247202</v>
      </c>
      <c r="I778">
        <v>57870</v>
      </c>
      <c r="J778">
        <v>40525</v>
      </c>
      <c r="K778" t="s">
        <v>15</v>
      </c>
      <c r="L778" s="2">
        <f t="shared" si="12"/>
        <v>8.2091440111565522E-2</v>
      </c>
    </row>
    <row r="779" spans="1:13" x14ac:dyDescent="0.35">
      <c r="A779" t="s">
        <v>818</v>
      </c>
      <c r="B779" s="1">
        <v>44974</v>
      </c>
      <c r="C779" t="s">
        <v>26</v>
      </c>
      <c r="D779" t="s">
        <v>12</v>
      </c>
      <c r="E779" t="s">
        <v>35</v>
      </c>
      <c r="F779" t="s">
        <v>43</v>
      </c>
      <c r="G779" s="4">
        <v>4530315</v>
      </c>
      <c r="H779">
        <v>267582</v>
      </c>
      <c r="I779">
        <v>78454</v>
      </c>
      <c r="J779">
        <v>38486</v>
      </c>
      <c r="K779" t="s">
        <v>28</v>
      </c>
      <c r="L779" s="2">
        <f t="shared" si="12"/>
        <v>8.4877541627900052E-2</v>
      </c>
    </row>
    <row r="780" spans="1:13" x14ac:dyDescent="0.35">
      <c r="A780" t="s">
        <v>819</v>
      </c>
      <c r="B780" s="1">
        <v>44660</v>
      </c>
      <c r="C780" t="s">
        <v>26</v>
      </c>
      <c r="D780" t="s">
        <v>48</v>
      </c>
      <c r="E780" t="s">
        <v>46</v>
      </c>
      <c r="F780" t="s">
        <v>14</v>
      </c>
      <c r="G780" s="4">
        <v>1985675</v>
      </c>
      <c r="H780">
        <v>121205</v>
      </c>
      <c r="I780">
        <v>5696</v>
      </c>
      <c r="J780">
        <v>45518</v>
      </c>
      <c r="K780" t="s">
        <v>28</v>
      </c>
      <c r="L780" s="2">
        <f t="shared" si="12"/>
        <v>8.6831430118221767E-2</v>
      </c>
    </row>
    <row r="781" spans="1:13" x14ac:dyDescent="0.35">
      <c r="A781" t="s">
        <v>820</v>
      </c>
      <c r="B781" s="1">
        <v>44738</v>
      </c>
      <c r="C781" t="s">
        <v>26</v>
      </c>
      <c r="D781" t="s">
        <v>51</v>
      </c>
      <c r="E781" t="s">
        <v>40</v>
      </c>
      <c r="F781" t="s">
        <v>24</v>
      </c>
      <c r="G781" s="4">
        <v>4913424</v>
      </c>
      <c r="H781">
        <v>4745</v>
      </c>
      <c r="I781">
        <v>61101</v>
      </c>
      <c r="J781">
        <v>19149</v>
      </c>
      <c r="K781" t="s">
        <v>15</v>
      </c>
      <c r="L781" s="2">
        <f t="shared" si="12"/>
        <v>1.7298527462722535E-2</v>
      </c>
    </row>
    <row r="782" spans="1:13" x14ac:dyDescent="0.35">
      <c r="A782" t="s">
        <v>821</v>
      </c>
      <c r="B782" s="1">
        <v>44687</v>
      </c>
      <c r="C782" t="s">
        <v>17</v>
      </c>
      <c r="D782" t="s">
        <v>30</v>
      </c>
      <c r="E782" t="s">
        <v>31</v>
      </c>
      <c r="F782" t="s">
        <v>36</v>
      </c>
      <c r="G782" s="4">
        <v>2392740</v>
      </c>
      <c r="H782">
        <v>416629</v>
      </c>
      <c r="I782">
        <v>25611</v>
      </c>
      <c r="J782">
        <v>32521</v>
      </c>
      <c r="K782" t="s">
        <v>28</v>
      </c>
      <c r="L782" s="2">
        <f t="shared" si="12"/>
        <v>0.19841729565268271</v>
      </c>
      <c r="M782" s="3"/>
    </row>
    <row r="783" spans="1:13" x14ac:dyDescent="0.35">
      <c r="A783" t="s">
        <v>822</v>
      </c>
      <c r="B783" s="1">
        <v>44927</v>
      </c>
      <c r="C783" t="s">
        <v>5041</v>
      </c>
      <c r="D783" t="s">
        <v>18</v>
      </c>
      <c r="E783" t="s">
        <v>31</v>
      </c>
      <c r="F783" t="s">
        <v>43</v>
      </c>
      <c r="G783" s="4">
        <v>792388</v>
      </c>
      <c r="H783">
        <v>244159</v>
      </c>
      <c r="I783">
        <v>98598</v>
      </c>
      <c r="J783">
        <v>1399</v>
      </c>
      <c r="K783" t="s">
        <v>15</v>
      </c>
      <c r="L783" s="2">
        <f t="shared" si="12"/>
        <v>0.43432762737446806</v>
      </c>
      <c r="M783" s="3"/>
    </row>
    <row r="784" spans="1:13" x14ac:dyDescent="0.35">
      <c r="A784" t="s">
        <v>823</v>
      </c>
      <c r="B784" s="1">
        <v>44883</v>
      </c>
      <c r="C784" t="s">
        <v>26</v>
      </c>
      <c r="D784" t="s">
        <v>18</v>
      </c>
      <c r="E784" t="s">
        <v>13</v>
      </c>
      <c r="F784" t="s">
        <v>49</v>
      </c>
      <c r="G784" s="4">
        <v>4244112</v>
      </c>
      <c r="H784">
        <v>398086</v>
      </c>
      <c r="I784">
        <v>94347</v>
      </c>
      <c r="J784">
        <v>40064</v>
      </c>
      <c r="K784" t="s">
        <v>28</v>
      </c>
      <c r="L784" s="2">
        <f t="shared" si="12"/>
        <v>0.12546723554892047</v>
      </c>
      <c r="M784" s="3"/>
    </row>
    <row r="785" spans="1:13" x14ac:dyDescent="0.35">
      <c r="A785" t="s">
        <v>824</v>
      </c>
      <c r="B785" s="1">
        <v>45112</v>
      </c>
      <c r="C785" t="s">
        <v>17</v>
      </c>
      <c r="D785" t="s">
        <v>18</v>
      </c>
      <c r="E785" t="s">
        <v>40</v>
      </c>
      <c r="F785" t="s">
        <v>27</v>
      </c>
      <c r="G785" s="4">
        <v>1050122</v>
      </c>
      <c r="H785">
        <v>497180</v>
      </c>
      <c r="I785">
        <v>25187</v>
      </c>
      <c r="J785">
        <v>19816</v>
      </c>
      <c r="K785" t="s">
        <v>28</v>
      </c>
      <c r="L785" s="2">
        <f t="shared" si="12"/>
        <v>0.51630477220741966</v>
      </c>
      <c r="M785" s="3"/>
    </row>
    <row r="786" spans="1:13" x14ac:dyDescent="0.35">
      <c r="A786" t="s">
        <v>825</v>
      </c>
      <c r="B786" s="1">
        <v>45281</v>
      </c>
      <c r="C786" t="s">
        <v>23</v>
      </c>
      <c r="D786" t="s">
        <v>34</v>
      </c>
      <c r="E786" t="s">
        <v>13</v>
      </c>
      <c r="F786" t="s">
        <v>59</v>
      </c>
      <c r="G786" s="4">
        <v>1812695</v>
      </c>
      <c r="H786">
        <v>12283</v>
      </c>
      <c r="I786">
        <v>160</v>
      </c>
      <c r="J786">
        <v>40265</v>
      </c>
      <c r="K786" t="s">
        <v>21</v>
      </c>
      <c r="L786" s="2">
        <f t="shared" si="12"/>
        <v>2.9077147562055393E-2</v>
      </c>
      <c r="M786" s="3"/>
    </row>
    <row r="787" spans="1:13" x14ac:dyDescent="0.35">
      <c r="A787" t="s">
        <v>826</v>
      </c>
      <c r="B787" s="1">
        <v>45231</v>
      </c>
      <c r="C787" t="s">
        <v>5041</v>
      </c>
      <c r="D787" t="s">
        <v>12</v>
      </c>
      <c r="E787" t="s">
        <v>19</v>
      </c>
      <c r="F787" t="s">
        <v>49</v>
      </c>
      <c r="G787" s="4">
        <v>2934644</v>
      </c>
      <c r="H787">
        <v>317216</v>
      </c>
      <c r="I787">
        <v>61336</v>
      </c>
      <c r="J787">
        <v>35193</v>
      </c>
      <c r="K787" t="s">
        <v>15</v>
      </c>
      <c r="L787" s="2">
        <f t="shared" si="12"/>
        <v>0.14098643651495718</v>
      </c>
      <c r="M787" s="3"/>
    </row>
    <row r="788" spans="1:13" x14ac:dyDescent="0.35">
      <c r="A788" t="s">
        <v>827</v>
      </c>
      <c r="B788" s="1">
        <v>44718</v>
      </c>
      <c r="C788" t="s">
        <v>26</v>
      </c>
      <c r="D788" t="s">
        <v>30</v>
      </c>
      <c r="E788" t="s">
        <v>31</v>
      </c>
      <c r="F788" t="s">
        <v>20</v>
      </c>
      <c r="G788" s="4">
        <v>742028</v>
      </c>
      <c r="H788">
        <v>460869</v>
      </c>
      <c r="I788">
        <v>67942</v>
      </c>
      <c r="J788">
        <v>7677</v>
      </c>
      <c r="K788" t="s">
        <v>15</v>
      </c>
      <c r="L788" s="2">
        <f t="shared" si="12"/>
        <v>0.72300236648751803</v>
      </c>
    </row>
    <row r="789" spans="1:13" x14ac:dyDescent="0.35">
      <c r="A789" t="s">
        <v>828</v>
      </c>
      <c r="B789" s="1">
        <v>44873</v>
      </c>
      <c r="C789" t="s">
        <v>5041</v>
      </c>
      <c r="D789" t="s">
        <v>45</v>
      </c>
      <c r="E789" t="s">
        <v>19</v>
      </c>
      <c r="F789" t="s">
        <v>59</v>
      </c>
      <c r="G789" s="4">
        <v>2648881</v>
      </c>
      <c r="H789">
        <v>466996</v>
      </c>
      <c r="I789">
        <v>13573</v>
      </c>
      <c r="J789">
        <v>37701</v>
      </c>
      <c r="K789" t="s">
        <v>28</v>
      </c>
      <c r="L789" s="2">
        <f t="shared" si="12"/>
        <v>0.19565620350631077</v>
      </c>
      <c r="M789" s="3"/>
    </row>
    <row r="790" spans="1:13" x14ac:dyDescent="0.35">
      <c r="A790" t="s">
        <v>829</v>
      </c>
      <c r="B790" s="1">
        <v>44782</v>
      </c>
      <c r="C790" t="s">
        <v>26</v>
      </c>
      <c r="D790" t="s">
        <v>38</v>
      </c>
      <c r="E790" t="s">
        <v>40</v>
      </c>
      <c r="F790" t="s">
        <v>59</v>
      </c>
      <c r="G790" s="4">
        <v>4784336</v>
      </c>
      <c r="H790">
        <v>150954</v>
      </c>
      <c r="I790">
        <v>95314</v>
      </c>
      <c r="J790">
        <v>41213</v>
      </c>
      <c r="K790" t="s">
        <v>21</v>
      </c>
      <c r="L790" s="2">
        <f t="shared" si="12"/>
        <v>6.0087962049488165E-2</v>
      </c>
      <c r="M790" s="3"/>
    </row>
    <row r="791" spans="1:13" x14ac:dyDescent="0.35">
      <c r="A791" t="s">
        <v>830</v>
      </c>
      <c r="B791" s="1">
        <v>44741</v>
      </c>
      <c r="C791" t="s">
        <v>26</v>
      </c>
      <c r="D791" t="s">
        <v>56</v>
      </c>
      <c r="E791" t="s">
        <v>35</v>
      </c>
      <c r="F791" t="s">
        <v>36</v>
      </c>
      <c r="G791" s="4">
        <v>2302608</v>
      </c>
      <c r="H791">
        <v>174419</v>
      </c>
      <c r="I791">
        <v>24390</v>
      </c>
      <c r="J791">
        <v>18624</v>
      </c>
      <c r="K791" t="s">
        <v>15</v>
      </c>
      <c r="L791" s="2">
        <f t="shared" si="12"/>
        <v>9.4429012667375425E-2</v>
      </c>
    </row>
    <row r="792" spans="1:13" x14ac:dyDescent="0.35">
      <c r="A792" t="s">
        <v>831</v>
      </c>
      <c r="B792" s="1">
        <v>45278</v>
      </c>
      <c r="C792" t="s">
        <v>26</v>
      </c>
      <c r="D792" t="s">
        <v>34</v>
      </c>
      <c r="E792" t="s">
        <v>46</v>
      </c>
      <c r="F792" t="s">
        <v>14</v>
      </c>
      <c r="G792" s="4">
        <v>1421076</v>
      </c>
      <c r="H792">
        <v>42987</v>
      </c>
      <c r="I792">
        <v>468</v>
      </c>
      <c r="J792">
        <v>18401</v>
      </c>
      <c r="K792" t="s">
        <v>21</v>
      </c>
      <c r="L792" s="2">
        <f t="shared" si="12"/>
        <v>4.3527580509416811E-2</v>
      </c>
    </row>
    <row r="793" spans="1:13" x14ac:dyDescent="0.35">
      <c r="A793" t="s">
        <v>832</v>
      </c>
      <c r="B793" s="1">
        <v>45046</v>
      </c>
      <c r="C793" t="s">
        <v>5041</v>
      </c>
      <c r="D793" t="s">
        <v>45</v>
      </c>
      <c r="E793" t="s">
        <v>35</v>
      </c>
      <c r="F793" t="s">
        <v>49</v>
      </c>
      <c r="G793" s="4">
        <v>149515</v>
      </c>
      <c r="H793">
        <v>62294</v>
      </c>
      <c r="I793">
        <v>99978</v>
      </c>
      <c r="J793">
        <v>25533</v>
      </c>
      <c r="K793" t="s">
        <v>28</v>
      </c>
      <c r="L793" s="2">
        <f t="shared" si="12"/>
        <v>1.2560947062167676</v>
      </c>
      <c r="M793" s="3"/>
    </row>
    <row r="794" spans="1:13" x14ac:dyDescent="0.35">
      <c r="A794" t="s">
        <v>833</v>
      </c>
      <c r="B794" s="1">
        <v>44736</v>
      </c>
      <c r="C794" t="s">
        <v>5041</v>
      </c>
      <c r="D794" t="s">
        <v>58</v>
      </c>
      <c r="E794" t="s">
        <v>35</v>
      </c>
      <c r="F794" t="s">
        <v>14</v>
      </c>
      <c r="G794" s="4">
        <v>816983</v>
      </c>
      <c r="H794">
        <v>22944</v>
      </c>
      <c r="I794">
        <v>94141</v>
      </c>
      <c r="J794">
        <v>17673</v>
      </c>
      <c r="K794" t="s">
        <v>15</v>
      </c>
      <c r="L794" s="2">
        <f t="shared" si="12"/>
        <v>0.16494590462714648</v>
      </c>
      <c r="M794" s="3"/>
    </row>
    <row r="795" spans="1:13" x14ac:dyDescent="0.35">
      <c r="A795" t="s">
        <v>834</v>
      </c>
      <c r="B795" s="1">
        <v>44604</v>
      </c>
      <c r="C795" t="s">
        <v>23</v>
      </c>
      <c r="D795" t="s">
        <v>48</v>
      </c>
      <c r="E795" t="s">
        <v>40</v>
      </c>
      <c r="F795" t="s">
        <v>27</v>
      </c>
      <c r="G795" s="4">
        <v>2853605</v>
      </c>
      <c r="H795">
        <v>22118</v>
      </c>
      <c r="I795">
        <v>24141</v>
      </c>
      <c r="J795">
        <v>31221</v>
      </c>
      <c r="K795" t="s">
        <v>28</v>
      </c>
      <c r="L795" s="2">
        <f t="shared" si="12"/>
        <v>2.7151620494076791E-2</v>
      </c>
    </row>
    <row r="796" spans="1:13" x14ac:dyDescent="0.35">
      <c r="A796" t="s">
        <v>835</v>
      </c>
      <c r="B796" s="1">
        <v>44850</v>
      </c>
      <c r="C796" t="s">
        <v>23</v>
      </c>
      <c r="D796" t="s">
        <v>18</v>
      </c>
      <c r="E796" t="s">
        <v>40</v>
      </c>
      <c r="F796" t="s">
        <v>36</v>
      </c>
      <c r="G796" s="4">
        <v>3781816</v>
      </c>
      <c r="H796">
        <v>453329</v>
      </c>
      <c r="I796">
        <v>94706</v>
      </c>
      <c r="J796">
        <v>8983</v>
      </c>
      <c r="K796" t="s">
        <v>21</v>
      </c>
      <c r="L796" s="2">
        <f t="shared" si="12"/>
        <v>0.14728849843567218</v>
      </c>
      <c r="M796" s="3"/>
    </row>
    <row r="797" spans="1:13" x14ac:dyDescent="0.35">
      <c r="A797" t="s">
        <v>836</v>
      </c>
      <c r="B797" s="1">
        <v>45276</v>
      </c>
      <c r="C797" t="s">
        <v>17</v>
      </c>
      <c r="D797" t="s">
        <v>51</v>
      </c>
      <c r="E797" t="s">
        <v>19</v>
      </c>
      <c r="F797" t="s">
        <v>14</v>
      </c>
      <c r="G797" s="4">
        <v>4490630</v>
      </c>
      <c r="H797">
        <v>166824</v>
      </c>
      <c r="I797">
        <v>45589</v>
      </c>
      <c r="J797">
        <v>4926</v>
      </c>
      <c r="K797" t="s">
        <v>28</v>
      </c>
      <c r="L797" s="2">
        <f t="shared" si="12"/>
        <v>4.8398331637209031E-2</v>
      </c>
    </row>
    <row r="798" spans="1:13" x14ac:dyDescent="0.35">
      <c r="A798" t="s">
        <v>837</v>
      </c>
      <c r="B798" s="1">
        <v>44912</v>
      </c>
      <c r="C798" t="s">
        <v>17</v>
      </c>
      <c r="D798" t="s">
        <v>12</v>
      </c>
      <c r="E798" t="s">
        <v>31</v>
      </c>
      <c r="F798" t="s">
        <v>27</v>
      </c>
      <c r="G798" s="4">
        <v>2809655</v>
      </c>
      <c r="H798">
        <v>296700</v>
      </c>
      <c r="I798">
        <v>36554</v>
      </c>
      <c r="J798">
        <v>5867</v>
      </c>
      <c r="K798" t="s">
        <v>28</v>
      </c>
      <c r="L798" s="2">
        <f t="shared" si="12"/>
        <v>0.12069844874192739</v>
      </c>
      <c r="M798" s="3"/>
    </row>
    <row r="799" spans="1:13" x14ac:dyDescent="0.35">
      <c r="A799" t="s">
        <v>838</v>
      </c>
      <c r="B799" s="1">
        <v>44853</v>
      </c>
      <c r="C799" t="s">
        <v>17</v>
      </c>
      <c r="D799" t="s">
        <v>34</v>
      </c>
      <c r="E799" t="s">
        <v>31</v>
      </c>
      <c r="F799" t="s">
        <v>20</v>
      </c>
      <c r="G799" s="4">
        <v>3538605</v>
      </c>
      <c r="H799">
        <v>454950</v>
      </c>
      <c r="I799">
        <v>72220</v>
      </c>
      <c r="J799">
        <v>19322</v>
      </c>
      <c r="K799" t="s">
        <v>28</v>
      </c>
      <c r="L799" s="2">
        <f t="shared" si="12"/>
        <v>0.15443712988592961</v>
      </c>
      <c r="M799" s="3"/>
    </row>
    <row r="800" spans="1:13" x14ac:dyDescent="0.35">
      <c r="A800" t="s">
        <v>839</v>
      </c>
      <c r="B800" s="1">
        <v>44927</v>
      </c>
      <c r="C800" t="s">
        <v>23</v>
      </c>
      <c r="D800" t="s">
        <v>48</v>
      </c>
      <c r="E800" t="s">
        <v>19</v>
      </c>
      <c r="F800" t="s">
        <v>24</v>
      </c>
      <c r="G800" s="4">
        <v>4859826</v>
      </c>
      <c r="H800">
        <v>224356</v>
      </c>
      <c r="I800">
        <v>61653</v>
      </c>
      <c r="J800">
        <v>19973</v>
      </c>
      <c r="K800" t="s">
        <v>21</v>
      </c>
      <c r="L800" s="2">
        <f t="shared" si="12"/>
        <v>6.2961513436900832E-2</v>
      </c>
    </row>
    <row r="801" spans="1:13" x14ac:dyDescent="0.35">
      <c r="A801" t="s">
        <v>840</v>
      </c>
      <c r="B801" s="1">
        <v>44674</v>
      </c>
      <c r="C801" t="s">
        <v>26</v>
      </c>
      <c r="D801" t="s">
        <v>12</v>
      </c>
      <c r="E801" t="s">
        <v>40</v>
      </c>
      <c r="F801" t="s">
        <v>49</v>
      </c>
      <c r="G801" s="4">
        <v>3704693</v>
      </c>
      <c r="H801">
        <v>361357</v>
      </c>
      <c r="I801">
        <v>70236</v>
      </c>
      <c r="J801">
        <v>46913</v>
      </c>
      <c r="K801" t="s">
        <v>15</v>
      </c>
      <c r="L801" s="2">
        <f t="shared" si="12"/>
        <v>0.12916211950625869</v>
      </c>
      <c r="M801" s="3"/>
    </row>
    <row r="802" spans="1:13" x14ac:dyDescent="0.35">
      <c r="A802" t="s">
        <v>841</v>
      </c>
      <c r="B802" s="1">
        <v>44629</v>
      </c>
      <c r="C802" t="s">
        <v>17</v>
      </c>
      <c r="D802" t="s">
        <v>30</v>
      </c>
      <c r="E802" t="s">
        <v>46</v>
      </c>
      <c r="F802" t="s">
        <v>49</v>
      </c>
      <c r="G802" s="4">
        <v>34258</v>
      </c>
      <c r="H802">
        <v>99120</v>
      </c>
      <c r="I802">
        <v>37011</v>
      </c>
      <c r="J802">
        <v>3149</v>
      </c>
      <c r="K802" t="s">
        <v>15</v>
      </c>
      <c r="L802" s="2">
        <f t="shared" si="12"/>
        <v>4.0656197092649888</v>
      </c>
      <c r="M802" s="3"/>
    </row>
    <row r="803" spans="1:13" x14ac:dyDescent="0.35">
      <c r="A803" t="s">
        <v>842</v>
      </c>
      <c r="B803" s="1">
        <v>44991</v>
      </c>
      <c r="C803" t="s">
        <v>17</v>
      </c>
      <c r="D803" t="s">
        <v>38</v>
      </c>
      <c r="E803" t="s">
        <v>13</v>
      </c>
      <c r="F803" t="s">
        <v>14</v>
      </c>
      <c r="G803" s="4">
        <v>1037736</v>
      </c>
      <c r="H803">
        <v>375246</v>
      </c>
      <c r="I803">
        <v>34403</v>
      </c>
      <c r="J803">
        <v>29942</v>
      </c>
      <c r="K803" t="s">
        <v>28</v>
      </c>
      <c r="L803" s="2">
        <f t="shared" si="12"/>
        <v>0.423605811111882</v>
      </c>
    </row>
    <row r="804" spans="1:13" x14ac:dyDescent="0.35">
      <c r="A804" t="s">
        <v>843</v>
      </c>
      <c r="B804" s="1">
        <v>45252</v>
      </c>
      <c r="C804" t="s">
        <v>5041</v>
      </c>
      <c r="D804" t="s">
        <v>18</v>
      </c>
      <c r="E804" t="s">
        <v>35</v>
      </c>
      <c r="F804" t="s">
        <v>43</v>
      </c>
      <c r="G804" s="4">
        <v>2471057</v>
      </c>
      <c r="H804">
        <v>4846</v>
      </c>
      <c r="I804">
        <v>85128</v>
      </c>
      <c r="J804">
        <v>38195</v>
      </c>
      <c r="K804" t="s">
        <v>15</v>
      </c>
      <c r="L804" s="2">
        <f t="shared" si="12"/>
        <v>5.1868087219355929E-2</v>
      </c>
    </row>
    <row r="805" spans="1:13" x14ac:dyDescent="0.35">
      <c r="A805" t="s">
        <v>844</v>
      </c>
      <c r="B805" s="1">
        <v>45088</v>
      </c>
      <c r="C805" t="s">
        <v>23</v>
      </c>
      <c r="D805" t="s">
        <v>38</v>
      </c>
      <c r="E805" t="s">
        <v>40</v>
      </c>
      <c r="F805" t="s">
        <v>43</v>
      </c>
      <c r="G805" s="4">
        <v>3394446</v>
      </c>
      <c r="H805">
        <v>368001</v>
      </c>
      <c r="I805">
        <v>19656</v>
      </c>
      <c r="J805">
        <v>13214</v>
      </c>
      <c r="K805" t="s">
        <v>15</v>
      </c>
      <c r="L805" s="2">
        <f t="shared" si="12"/>
        <v>0.11809614882664211</v>
      </c>
      <c r="M805" s="3"/>
    </row>
    <row r="806" spans="1:13" x14ac:dyDescent="0.35">
      <c r="A806" t="s">
        <v>845</v>
      </c>
      <c r="B806" s="1">
        <v>44696</v>
      </c>
      <c r="C806" t="s">
        <v>23</v>
      </c>
      <c r="D806" t="s">
        <v>51</v>
      </c>
      <c r="E806" t="s">
        <v>19</v>
      </c>
      <c r="F806" t="s">
        <v>36</v>
      </c>
      <c r="G806" s="4">
        <v>1338606</v>
      </c>
      <c r="H806">
        <v>418866</v>
      </c>
      <c r="I806">
        <v>60546</v>
      </c>
      <c r="J806">
        <v>709</v>
      </c>
      <c r="K806" t="s">
        <v>15</v>
      </c>
      <c r="L806" s="2">
        <f t="shared" si="12"/>
        <v>0.35867238007300134</v>
      </c>
      <c r="M806" s="3"/>
    </row>
    <row r="807" spans="1:13" x14ac:dyDescent="0.35">
      <c r="A807" t="s">
        <v>846</v>
      </c>
      <c r="B807" s="1">
        <v>45230</v>
      </c>
      <c r="C807" t="s">
        <v>23</v>
      </c>
      <c r="D807" t="s">
        <v>34</v>
      </c>
      <c r="E807" t="s">
        <v>35</v>
      </c>
      <c r="F807" t="s">
        <v>43</v>
      </c>
      <c r="G807" s="4">
        <v>609587</v>
      </c>
      <c r="H807">
        <v>122051</v>
      </c>
      <c r="I807">
        <v>77324</v>
      </c>
      <c r="J807">
        <v>6873</v>
      </c>
      <c r="K807" t="s">
        <v>21</v>
      </c>
      <c r="L807" s="2">
        <f t="shared" si="12"/>
        <v>0.33834054860093798</v>
      </c>
    </row>
    <row r="808" spans="1:13" x14ac:dyDescent="0.35">
      <c r="A808" t="s">
        <v>847</v>
      </c>
      <c r="B808" s="1">
        <v>45258</v>
      </c>
      <c r="C808" t="s">
        <v>17</v>
      </c>
      <c r="D808" t="s">
        <v>38</v>
      </c>
      <c r="E808" t="s">
        <v>46</v>
      </c>
      <c r="F808" t="s">
        <v>36</v>
      </c>
      <c r="G808" s="4">
        <v>1230975</v>
      </c>
      <c r="H808">
        <v>481442</v>
      </c>
      <c r="I808">
        <v>80512</v>
      </c>
      <c r="J808">
        <v>3147</v>
      </c>
      <c r="K808" t="s">
        <v>28</v>
      </c>
      <c r="L808" s="2">
        <f t="shared" si="12"/>
        <v>0.45906781210016451</v>
      </c>
      <c r="M808" s="3"/>
    </row>
    <row r="809" spans="1:13" x14ac:dyDescent="0.35">
      <c r="A809" t="s">
        <v>848</v>
      </c>
      <c r="B809" s="1">
        <v>44910</v>
      </c>
      <c r="C809" t="s">
        <v>23</v>
      </c>
      <c r="D809" t="s">
        <v>51</v>
      </c>
      <c r="E809" t="s">
        <v>40</v>
      </c>
      <c r="F809" t="s">
        <v>49</v>
      </c>
      <c r="G809" s="4">
        <v>3827204</v>
      </c>
      <c r="H809">
        <v>274844</v>
      </c>
      <c r="I809">
        <v>60816</v>
      </c>
      <c r="J809">
        <v>10144</v>
      </c>
      <c r="K809" t="s">
        <v>28</v>
      </c>
      <c r="L809" s="2">
        <f t="shared" si="12"/>
        <v>9.0354211586317318E-2</v>
      </c>
    </row>
    <row r="810" spans="1:13" x14ac:dyDescent="0.35">
      <c r="A810" t="s">
        <v>849</v>
      </c>
      <c r="B810" s="1">
        <v>44595</v>
      </c>
      <c r="C810" t="s">
        <v>26</v>
      </c>
      <c r="D810" t="s">
        <v>45</v>
      </c>
      <c r="E810" t="s">
        <v>13</v>
      </c>
      <c r="F810" t="s">
        <v>27</v>
      </c>
      <c r="G810" s="4">
        <v>4597793</v>
      </c>
      <c r="H810">
        <v>395657</v>
      </c>
      <c r="I810">
        <v>62238</v>
      </c>
      <c r="J810">
        <v>7115</v>
      </c>
      <c r="K810" t="s">
        <v>21</v>
      </c>
      <c r="L810" s="2">
        <f t="shared" si="12"/>
        <v>0.10113765452250678</v>
      </c>
      <c r="M810" s="3"/>
    </row>
    <row r="811" spans="1:13" x14ac:dyDescent="0.35">
      <c r="A811" t="s">
        <v>850</v>
      </c>
      <c r="B811" s="1">
        <v>45180</v>
      </c>
      <c r="C811" t="s">
        <v>23</v>
      </c>
      <c r="D811" t="s">
        <v>30</v>
      </c>
      <c r="E811" t="s">
        <v>31</v>
      </c>
      <c r="F811" t="s">
        <v>24</v>
      </c>
      <c r="G811" s="4">
        <v>260997</v>
      </c>
      <c r="H811">
        <v>104453</v>
      </c>
      <c r="I811">
        <v>93208</v>
      </c>
      <c r="J811">
        <v>9124</v>
      </c>
      <c r="K811" t="s">
        <v>28</v>
      </c>
      <c r="L811" s="2">
        <f t="shared" si="12"/>
        <v>0.79228880025440906</v>
      </c>
      <c r="M811" s="3"/>
    </row>
    <row r="812" spans="1:13" x14ac:dyDescent="0.35">
      <c r="A812" t="s">
        <v>851</v>
      </c>
      <c r="B812" s="1">
        <v>45166</v>
      </c>
      <c r="C812" t="s">
        <v>23</v>
      </c>
      <c r="D812" t="s">
        <v>30</v>
      </c>
      <c r="E812" t="s">
        <v>40</v>
      </c>
      <c r="F812" t="s">
        <v>20</v>
      </c>
      <c r="G812" s="4">
        <v>468808</v>
      </c>
      <c r="H812">
        <v>140236</v>
      </c>
      <c r="I812">
        <v>73449</v>
      </c>
      <c r="J812">
        <v>7034</v>
      </c>
      <c r="K812" t="s">
        <v>15</v>
      </c>
      <c r="L812" s="2">
        <f t="shared" si="12"/>
        <v>0.47080894523984235</v>
      </c>
      <c r="M812" s="3"/>
    </row>
    <row r="813" spans="1:13" x14ac:dyDescent="0.35">
      <c r="A813" t="s">
        <v>852</v>
      </c>
      <c r="B813" s="1">
        <v>45134</v>
      </c>
      <c r="C813" t="s">
        <v>26</v>
      </c>
      <c r="D813" t="s">
        <v>45</v>
      </c>
      <c r="E813" t="s">
        <v>13</v>
      </c>
      <c r="F813" t="s">
        <v>27</v>
      </c>
      <c r="G813" s="4">
        <v>2734965</v>
      </c>
      <c r="H813">
        <v>261892</v>
      </c>
      <c r="I813">
        <v>93169</v>
      </c>
      <c r="J813">
        <v>46687</v>
      </c>
      <c r="K813" t="s">
        <v>15</v>
      </c>
      <c r="L813" s="2">
        <f t="shared" si="12"/>
        <v>0.14689328748265518</v>
      </c>
      <c r="M813" s="3"/>
    </row>
    <row r="814" spans="1:13" x14ac:dyDescent="0.35">
      <c r="A814" t="s">
        <v>853</v>
      </c>
      <c r="B814" s="1">
        <v>44951</v>
      </c>
      <c r="C814" t="s">
        <v>17</v>
      </c>
      <c r="D814" t="s">
        <v>51</v>
      </c>
      <c r="E814" t="s">
        <v>31</v>
      </c>
      <c r="F814" t="s">
        <v>27</v>
      </c>
      <c r="G814" s="4">
        <v>998555</v>
      </c>
      <c r="H814">
        <v>225198</v>
      </c>
      <c r="I814">
        <v>8583</v>
      </c>
      <c r="J814">
        <v>34716</v>
      </c>
      <c r="K814" t="s">
        <v>28</v>
      </c>
      <c r="L814" s="2">
        <f t="shared" si="12"/>
        <v>0.26888553960472883</v>
      </c>
      <c r="M814" s="3"/>
    </row>
    <row r="815" spans="1:13" x14ac:dyDescent="0.35">
      <c r="A815" t="s">
        <v>854</v>
      </c>
      <c r="B815" s="1">
        <v>45025</v>
      </c>
      <c r="C815" t="s">
        <v>17</v>
      </c>
      <c r="D815" t="s">
        <v>30</v>
      </c>
      <c r="E815" t="s">
        <v>13</v>
      </c>
      <c r="F815" t="s">
        <v>20</v>
      </c>
      <c r="G815" s="4">
        <v>4214277</v>
      </c>
      <c r="H815">
        <v>491365</v>
      </c>
      <c r="I815">
        <v>16797</v>
      </c>
      <c r="J815">
        <v>37101</v>
      </c>
      <c r="K815" t="s">
        <v>21</v>
      </c>
      <c r="L815" s="2">
        <f t="shared" si="12"/>
        <v>0.12938470821922715</v>
      </c>
      <c r="M815" s="3"/>
    </row>
    <row r="816" spans="1:13" x14ac:dyDescent="0.35">
      <c r="A816" t="s">
        <v>855</v>
      </c>
      <c r="B816" s="1">
        <v>45251</v>
      </c>
      <c r="C816" t="s">
        <v>23</v>
      </c>
      <c r="D816" t="s">
        <v>58</v>
      </c>
      <c r="E816" t="s">
        <v>13</v>
      </c>
      <c r="F816" t="s">
        <v>49</v>
      </c>
      <c r="G816" s="4">
        <v>208326</v>
      </c>
      <c r="H816">
        <v>267436</v>
      </c>
      <c r="I816">
        <v>52230</v>
      </c>
      <c r="J816">
        <v>45110</v>
      </c>
      <c r="K816" t="s">
        <v>21</v>
      </c>
      <c r="L816" s="2">
        <f t="shared" si="12"/>
        <v>1.7509864347225021</v>
      </c>
      <c r="M816" s="3"/>
    </row>
    <row r="817" spans="1:13" x14ac:dyDescent="0.35">
      <c r="A817" t="s">
        <v>856</v>
      </c>
      <c r="B817" s="1">
        <v>45196</v>
      </c>
      <c r="C817" t="s">
        <v>5041</v>
      </c>
      <c r="D817" t="s">
        <v>18</v>
      </c>
      <c r="E817" t="s">
        <v>40</v>
      </c>
      <c r="F817" t="s">
        <v>14</v>
      </c>
      <c r="G817" s="4">
        <v>2405842</v>
      </c>
      <c r="H817">
        <v>40352</v>
      </c>
      <c r="I817">
        <v>68819</v>
      </c>
      <c r="J817">
        <v>8569</v>
      </c>
      <c r="K817" t="s">
        <v>28</v>
      </c>
      <c r="L817" s="2">
        <f t="shared" si="12"/>
        <v>4.8939207146603977E-2</v>
      </c>
    </row>
    <row r="818" spans="1:13" x14ac:dyDescent="0.35">
      <c r="A818" t="s">
        <v>857</v>
      </c>
      <c r="B818" s="1">
        <v>44782</v>
      </c>
      <c r="C818" t="s">
        <v>17</v>
      </c>
      <c r="D818" t="s">
        <v>38</v>
      </c>
      <c r="E818" t="s">
        <v>46</v>
      </c>
      <c r="F818" t="s">
        <v>20</v>
      </c>
      <c r="G818" s="4">
        <v>591094</v>
      </c>
      <c r="H818">
        <v>112899</v>
      </c>
      <c r="I818">
        <v>37633</v>
      </c>
      <c r="J818">
        <v>24431</v>
      </c>
      <c r="K818" t="s">
        <v>15</v>
      </c>
      <c r="L818" s="2">
        <f t="shared" si="12"/>
        <v>0.29599860597468425</v>
      </c>
      <c r="M818" s="3"/>
    </row>
    <row r="819" spans="1:13" x14ac:dyDescent="0.35">
      <c r="A819" t="s">
        <v>858</v>
      </c>
      <c r="B819" s="1">
        <v>44785</v>
      </c>
      <c r="C819" t="s">
        <v>26</v>
      </c>
      <c r="D819" t="s">
        <v>48</v>
      </c>
      <c r="E819" t="s">
        <v>46</v>
      </c>
      <c r="F819" t="s">
        <v>27</v>
      </c>
      <c r="G819" s="4">
        <v>1125942</v>
      </c>
      <c r="H819">
        <v>95092</v>
      </c>
      <c r="I819">
        <v>77009</v>
      </c>
      <c r="J819">
        <v>32628</v>
      </c>
      <c r="K819" t="s">
        <v>15</v>
      </c>
      <c r="L819" s="2">
        <f t="shared" si="12"/>
        <v>0.18182908178218771</v>
      </c>
      <c r="M819" s="3"/>
    </row>
    <row r="820" spans="1:13" x14ac:dyDescent="0.35">
      <c r="A820" t="s">
        <v>859</v>
      </c>
      <c r="B820" s="1">
        <v>44835</v>
      </c>
      <c r="C820" t="s">
        <v>17</v>
      </c>
      <c r="D820" t="s">
        <v>51</v>
      </c>
      <c r="E820" t="s">
        <v>40</v>
      </c>
      <c r="F820" t="s">
        <v>36</v>
      </c>
      <c r="G820" s="4">
        <v>1365802</v>
      </c>
      <c r="H820">
        <v>451503</v>
      </c>
      <c r="I820">
        <v>91330</v>
      </c>
      <c r="J820">
        <v>25121</v>
      </c>
      <c r="K820" t="s">
        <v>28</v>
      </c>
      <c r="L820" s="2">
        <f t="shared" si="12"/>
        <v>0.41583919191800861</v>
      </c>
      <c r="M820" s="3"/>
    </row>
    <row r="821" spans="1:13" x14ac:dyDescent="0.35">
      <c r="A821" t="s">
        <v>860</v>
      </c>
      <c r="B821" s="1">
        <v>44684</v>
      </c>
      <c r="C821" t="s">
        <v>26</v>
      </c>
      <c r="D821" t="s">
        <v>38</v>
      </c>
      <c r="E821" t="s">
        <v>35</v>
      </c>
      <c r="F821" t="s">
        <v>14</v>
      </c>
      <c r="G821" s="4">
        <v>1417424</v>
      </c>
      <c r="H821">
        <v>390084</v>
      </c>
      <c r="I821">
        <v>26977</v>
      </c>
      <c r="J821">
        <v>44345</v>
      </c>
      <c r="K821" t="s">
        <v>15</v>
      </c>
      <c r="L821" s="2">
        <f t="shared" si="12"/>
        <v>0.3255243314632742</v>
      </c>
      <c r="M821" s="3"/>
    </row>
    <row r="822" spans="1:13" x14ac:dyDescent="0.35">
      <c r="A822" t="s">
        <v>861</v>
      </c>
      <c r="B822" s="1">
        <v>45038</v>
      </c>
      <c r="C822" t="s">
        <v>17</v>
      </c>
      <c r="D822" t="s">
        <v>18</v>
      </c>
      <c r="E822" t="s">
        <v>13</v>
      </c>
      <c r="F822" t="s">
        <v>49</v>
      </c>
      <c r="G822" s="4">
        <v>224135</v>
      </c>
      <c r="H822">
        <v>47344</v>
      </c>
      <c r="I822">
        <v>43245</v>
      </c>
      <c r="J822">
        <v>29392</v>
      </c>
      <c r="K822" t="s">
        <v>15</v>
      </c>
      <c r="L822" s="2">
        <f t="shared" si="12"/>
        <v>0.53530684632029801</v>
      </c>
    </row>
    <row r="823" spans="1:13" x14ac:dyDescent="0.35">
      <c r="A823" t="s">
        <v>862</v>
      </c>
      <c r="B823" s="1">
        <v>45226</v>
      </c>
      <c r="C823" t="s">
        <v>23</v>
      </c>
      <c r="D823" t="s">
        <v>58</v>
      </c>
      <c r="E823" t="s">
        <v>46</v>
      </c>
      <c r="F823" t="s">
        <v>36</v>
      </c>
      <c r="G823" s="4">
        <v>3850575</v>
      </c>
      <c r="H823">
        <v>106942</v>
      </c>
      <c r="I823">
        <v>86204</v>
      </c>
      <c r="J823">
        <v>19709</v>
      </c>
      <c r="K823" t="s">
        <v>15</v>
      </c>
      <c r="L823" s="2">
        <f t="shared" si="12"/>
        <v>5.5278757068749469E-2</v>
      </c>
    </row>
    <row r="824" spans="1:13" x14ac:dyDescent="0.35">
      <c r="A824" t="s">
        <v>863</v>
      </c>
      <c r="B824" s="1">
        <v>44665</v>
      </c>
      <c r="C824" t="s">
        <v>26</v>
      </c>
      <c r="D824" t="s">
        <v>12</v>
      </c>
      <c r="E824" t="s">
        <v>31</v>
      </c>
      <c r="F824" t="s">
        <v>36</v>
      </c>
      <c r="G824" s="4">
        <v>508550</v>
      </c>
      <c r="H824">
        <v>499157</v>
      </c>
      <c r="I824">
        <v>39933</v>
      </c>
      <c r="J824">
        <v>26111</v>
      </c>
      <c r="K824" t="s">
        <v>28</v>
      </c>
      <c r="L824" s="2">
        <f t="shared" si="12"/>
        <v>1.111397109428768</v>
      </c>
      <c r="M824" s="3"/>
    </row>
    <row r="825" spans="1:13" x14ac:dyDescent="0.35">
      <c r="A825" t="s">
        <v>864</v>
      </c>
      <c r="B825" s="1">
        <v>44892</v>
      </c>
      <c r="C825" t="s">
        <v>17</v>
      </c>
      <c r="D825" t="s">
        <v>48</v>
      </c>
      <c r="E825" t="s">
        <v>46</v>
      </c>
      <c r="F825" t="s">
        <v>20</v>
      </c>
      <c r="G825" s="4">
        <v>947923</v>
      </c>
      <c r="H825">
        <v>487612</v>
      </c>
      <c r="I825">
        <v>46542</v>
      </c>
      <c r="J825">
        <v>10658</v>
      </c>
      <c r="K825" t="s">
        <v>28</v>
      </c>
      <c r="L825" s="2">
        <f t="shared" si="12"/>
        <v>0.57474288523434924</v>
      </c>
      <c r="M825" s="3"/>
    </row>
    <row r="826" spans="1:13" x14ac:dyDescent="0.35">
      <c r="A826" t="s">
        <v>865</v>
      </c>
      <c r="B826" s="1">
        <v>44746</v>
      </c>
      <c r="C826" t="s">
        <v>17</v>
      </c>
      <c r="D826" t="s">
        <v>38</v>
      </c>
      <c r="E826" t="s">
        <v>46</v>
      </c>
      <c r="F826" t="s">
        <v>36</v>
      </c>
      <c r="G826" s="4">
        <v>102983</v>
      </c>
      <c r="H826">
        <v>341704</v>
      </c>
      <c r="I826">
        <v>82374</v>
      </c>
      <c r="J826">
        <v>8883</v>
      </c>
      <c r="K826" t="s">
        <v>28</v>
      </c>
      <c r="L826" s="2">
        <f t="shared" si="12"/>
        <v>4.2041987512502059</v>
      </c>
      <c r="M826" s="3"/>
    </row>
    <row r="827" spans="1:13" x14ac:dyDescent="0.35">
      <c r="A827" t="s">
        <v>866</v>
      </c>
      <c r="B827" s="1">
        <v>44752</v>
      </c>
      <c r="C827" t="s">
        <v>23</v>
      </c>
      <c r="D827" t="s">
        <v>48</v>
      </c>
      <c r="E827" t="s">
        <v>46</v>
      </c>
      <c r="F827" t="s">
        <v>43</v>
      </c>
      <c r="G827" s="4">
        <v>1224749</v>
      </c>
      <c r="H827">
        <v>336590</v>
      </c>
      <c r="I827">
        <v>37876</v>
      </c>
      <c r="J827">
        <v>39810</v>
      </c>
      <c r="K827" t="s">
        <v>15</v>
      </c>
      <c r="L827" s="2">
        <f t="shared" si="12"/>
        <v>0.33825379730867305</v>
      </c>
      <c r="M827" s="3"/>
    </row>
    <row r="828" spans="1:13" x14ac:dyDescent="0.35">
      <c r="A828" t="s">
        <v>867</v>
      </c>
      <c r="B828" s="1">
        <v>45006</v>
      </c>
      <c r="C828" t="s">
        <v>5041</v>
      </c>
      <c r="D828" t="s">
        <v>45</v>
      </c>
      <c r="E828" t="s">
        <v>19</v>
      </c>
      <c r="F828" t="s">
        <v>43</v>
      </c>
      <c r="G828" s="4">
        <v>4821602</v>
      </c>
      <c r="H828">
        <v>98539</v>
      </c>
      <c r="I828">
        <v>52608</v>
      </c>
      <c r="J828">
        <v>46508</v>
      </c>
      <c r="K828" t="s">
        <v>15</v>
      </c>
      <c r="L828" s="2">
        <f t="shared" si="12"/>
        <v>4.0993636554821404E-2</v>
      </c>
      <c r="M828" s="3"/>
    </row>
    <row r="829" spans="1:13" x14ac:dyDescent="0.35">
      <c r="A829" t="s">
        <v>868</v>
      </c>
      <c r="B829" s="1">
        <v>44628</v>
      </c>
      <c r="C829" t="s">
        <v>5041</v>
      </c>
      <c r="D829" t="s">
        <v>48</v>
      </c>
      <c r="E829" t="s">
        <v>13</v>
      </c>
      <c r="F829" t="s">
        <v>36</v>
      </c>
      <c r="G829" s="4">
        <v>4157229</v>
      </c>
      <c r="H829">
        <v>429729</v>
      </c>
      <c r="I829">
        <v>97695</v>
      </c>
      <c r="J829">
        <v>38020</v>
      </c>
      <c r="K829" t="s">
        <v>21</v>
      </c>
      <c r="L829" s="2">
        <f t="shared" si="12"/>
        <v>0.13601463859700777</v>
      </c>
      <c r="M829" s="3"/>
    </row>
    <row r="830" spans="1:13" x14ac:dyDescent="0.35">
      <c r="A830" t="s">
        <v>869</v>
      </c>
      <c r="B830" s="1">
        <v>45167</v>
      </c>
      <c r="C830" t="s">
        <v>26</v>
      </c>
      <c r="D830" t="s">
        <v>58</v>
      </c>
      <c r="E830" t="s">
        <v>31</v>
      </c>
      <c r="F830" t="s">
        <v>36</v>
      </c>
      <c r="G830" s="4">
        <v>4586518</v>
      </c>
      <c r="H830">
        <v>265120</v>
      </c>
      <c r="I830">
        <v>57069</v>
      </c>
      <c r="J830">
        <v>18054</v>
      </c>
      <c r="K830" t="s">
        <v>21</v>
      </c>
      <c r="L830" s="2">
        <f t="shared" si="12"/>
        <v>7.4183291115395164E-2</v>
      </c>
    </row>
    <row r="831" spans="1:13" x14ac:dyDescent="0.35">
      <c r="A831" t="s">
        <v>870</v>
      </c>
      <c r="B831" s="1">
        <v>44573</v>
      </c>
      <c r="C831" t="s">
        <v>23</v>
      </c>
      <c r="D831" t="s">
        <v>51</v>
      </c>
      <c r="E831" t="s">
        <v>40</v>
      </c>
      <c r="F831" t="s">
        <v>20</v>
      </c>
      <c r="G831" s="4">
        <v>2552020</v>
      </c>
      <c r="H831">
        <v>45301</v>
      </c>
      <c r="I831">
        <v>86964</v>
      </c>
      <c r="J831">
        <v>1054</v>
      </c>
      <c r="K831" t="s">
        <v>21</v>
      </c>
      <c r="L831" s="2">
        <f t="shared" si="12"/>
        <v>5.2240578051896143E-2</v>
      </c>
    </row>
    <row r="832" spans="1:13" x14ac:dyDescent="0.35">
      <c r="A832" t="s">
        <v>871</v>
      </c>
      <c r="B832" s="1">
        <v>45075</v>
      </c>
      <c r="C832" t="s">
        <v>23</v>
      </c>
      <c r="D832" t="s">
        <v>58</v>
      </c>
      <c r="E832" t="s">
        <v>35</v>
      </c>
      <c r="F832" t="s">
        <v>24</v>
      </c>
      <c r="G832" s="4">
        <v>160483</v>
      </c>
      <c r="H832">
        <v>383250</v>
      </c>
      <c r="I832">
        <v>33960</v>
      </c>
      <c r="J832">
        <v>35029</v>
      </c>
      <c r="K832" t="s">
        <v>15</v>
      </c>
      <c r="L832" s="2">
        <f t="shared" si="12"/>
        <v>2.8179869518889853</v>
      </c>
      <c r="M832" s="3"/>
    </row>
    <row r="833" spans="1:13" x14ac:dyDescent="0.35">
      <c r="A833" t="s">
        <v>872</v>
      </c>
      <c r="B833" s="1">
        <v>44981</v>
      </c>
      <c r="C833" t="s">
        <v>26</v>
      </c>
      <c r="D833" t="s">
        <v>34</v>
      </c>
      <c r="E833" t="s">
        <v>46</v>
      </c>
      <c r="F833" t="s">
        <v>14</v>
      </c>
      <c r="G833" s="4">
        <v>1065072</v>
      </c>
      <c r="H833">
        <v>33441</v>
      </c>
      <c r="I833">
        <v>17591</v>
      </c>
      <c r="J833">
        <v>36956</v>
      </c>
      <c r="K833" t="s">
        <v>28</v>
      </c>
      <c r="L833" s="2">
        <f t="shared" si="12"/>
        <v>8.2612255321705949E-2</v>
      </c>
    </row>
    <row r="834" spans="1:13" x14ac:dyDescent="0.35">
      <c r="A834" t="s">
        <v>873</v>
      </c>
      <c r="B834" s="1">
        <v>44852</v>
      </c>
      <c r="C834" t="s">
        <v>26</v>
      </c>
      <c r="D834" t="s">
        <v>51</v>
      </c>
      <c r="E834" t="s">
        <v>40</v>
      </c>
      <c r="F834" t="s">
        <v>49</v>
      </c>
      <c r="G834" s="4">
        <v>111712</v>
      </c>
      <c r="H834">
        <v>374446</v>
      </c>
      <c r="I834">
        <v>85509</v>
      </c>
      <c r="J834">
        <v>48663</v>
      </c>
      <c r="K834" t="s">
        <v>28</v>
      </c>
      <c r="L834" s="2">
        <f t="shared" si="12"/>
        <v>4.5529397020910913</v>
      </c>
      <c r="M834" s="3"/>
    </row>
    <row r="835" spans="1:13" x14ac:dyDescent="0.35">
      <c r="A835" t="s">
        <v>874</v>
      </c>
      <c r="B835" s="1">
        <v>45264</v>
      </c>
      <c r="C835" t="s">
        <v>17</v>
      </c>
      <c r="D835" t="s">
        <v>12</v>
      </c>
      <c r="E835" t="s">
        <v>19</v>
      </c>
      <c r="F835" t="s">
        <v>20</v>
      </c>
      <c r="G835" s="4">
        <v>4613593</v>
      </c>
      <c r="H835">
        <v>197157</v>
      </c>
      <c r="I835">
        <v>10941</v>
      </c>
      <c r="J835">
        <v>47136</v>
      </c>
      <c r="K835" t="s">
        <v>15</v>
      </c>
      <c r="L835" s="2">
        <f t="shared" ref="L835:L898" si="13">((H835+I835+J835)/G835)</f>
        <v>5.5322175146355561E-2</v>
      </c>
    </row>
    <row r="836" spans="1:13" x14ac:dyDescent="0.35">
      <c r="A836" t="s">
        <v>875</v>
      </c>
      <c r="B836" s="1">
        <v>44605</v>
      </c>
      <c r="C836" t="s">
        <v>17</v>
      </c>
      <c r="D836" t="s">
        <v>56</v>
      </c>
      <c r="E836" t="s">
        <v>19</v>
      </c>
      <c r="F836" t="s">
        <v>14</v>
      </c>
      <c r="G836" s="4">
        <v>3678203</v>
      </c>
      <c r="H836">
        <v>106484</v>
      </c>
      <c r="I836">
        <v>25338</v>
      </c>
      <c r="J836">
        <v>25691</v>
      </c>
      <c r="K836" t="s">
        <v>15</v>
      </c>
      <c r="L836" s="2">
        <f t="shared" si="13"/>
        <v>4.2823356949031902E-2</v>
      </c>
    </row>
    <row r="837" spans="1:13" x14ac:dyDescent="0.35">
      <c r="A837" t="s">
        <v>876</v>
      </c>
      <c r="B837" s="1">
        <v>44889</v>
      </c>
      <c r="C837" t="s">
        <v>17</v>
      </c>
      <c r="D837" t="s">
        <v>51</v>
      </c>
      <c r="E837" t="s">
        <v>35</v>
      </c>
      <c r="F837" t="s">
        <v>59</v>
      </c>
      <c r="G837" s="4">
        <v>2609916</v>
      </c>
      <c r="H837">
        <v>421798</v>
      </c>
      <c r="I837">
        <v>69244</v>
      </c>
      <c r="J837">
        <v>20168</v>
      </c>
      <c r="K837" t="s">
        <v>15</v>
      </c>
      <c r="L837" s="2">
        <f t="shared" si="13"/>
        <v>0.19587220431615424</v>
      </c>
      <c r="M837" s="3"/>
    </row>
    <row r="838" spans="1:13" x14ac:dyDescent="0.35">
      <c r="A838" t="s">
        <v>877</v>
      </c>
      <c r="B838" s="1">
        <v>44716</v>
      </c>
      <c r="C838" t="s">
        <v>17</v>
      </c>
      <c r="D838" t="s">
        <v>45</v>
      </c>
      <c r="E838" t="s">
        <v>13</v>
      </c>
      <c r="F838" t="s">
        <v>49</v>
      </c>
      <c r="G838" s="4">
        <v>636678</v>
      </c>
      <c r="H838">
        <v>43943</v>
      </c>
      <c r="I838">
        <v>48909</v>
      </c>
      <c r="J838">
        <v>41810</v>
      </c>
      <c r="K838" t="s">
        <v>21</v>
      </c>
      <c r="L838" s="2">
        <f t="shared" si="13"/>
        <v>0.21150722971423544</v>
      </c>
      <c r="M838" s="3"/>
    </row>
    <row r="839" spans="1:13" x14ac:dyDescent="0.35">
      <c r="A839" t="s">
        <v>878</v>
      </c>
      <c r="B839" s="1">
        <v>44598</v>
      </c>
      <c r="C839" t="s">
        <v>5041</v>
      </c>
      <c r="D839" t="s">
        <v>45</v>
      </c>
      <c r="E839" t="s">
        <v>13</v>
      </c>
      <c r="F839" t="s">
        <v>59</v>
      </c>
      <c r="G839" s="4">
        <v>2825065</v>
      </c>
      <c r="H839">
        <v>400017</v>
      </c>
      <c r="I839">
        <v>84642</v>
      </c>
      <c r="J839">
        <v>9441</v>
      </c>
      <c r="K839" t="s">
        <v>21</v>
      </c>
      <c r="L839" s="2">
        <f t="shared" si="13"/>
        <v>0.17489863065097616</v>
      </c>
      <c r="M839" s="3"/>
    </row>
    <row r="840" spans="1:13" x14ac:dyDescent="0.35">
      <c r="A840" t="s">
        <v>879</v>
      </c>
      <c r="B840" s="1">
        <v>45009</v>
      </c>
      <c r="C840" t="s">
        <v>5041</v>
      </c>
      <c r="D840" t="s">
        <v>48</v>
      </c>
      <c r="E840" t="s">
        <v>35</v>
      </c>
      <c r="F840" t="s">
        <v>14</v>
      </c>
      <c r="G840" s="4">
        <v>4562262</v>
      </c>
      <c r="H840">
        <v>96215</v>
      </c>
      <c r="I840">
        <v>869</v>
      </c>
      <c r="J840">
        <v>7479</v>
      </c>
      <c r="K840" t="s">
        <v>15</v>
      </c>
      <c r="L840" s="2">
        <f t="shared" si="13"/>
        <v>2.2919113369639886E-2</v>
      </c>
      <c r="M840" s="3"/>
    </row>
    <row r="841" spans="1:13" x14ac:dyDescent="0.35">
      <c r="A841" t="s">
        <v>880</v>
      </c>
      <c r="B841" s="1">
        <v>44969</v>
      </c>
      <c r="C841" t="s">
        <v>26</v>
      </c>
      <c r="D841" t="s">
        <v>58</v>
      </c>
      <c r="E841" t="s">
        <v>31</v>
      </c>
      <c r="F841" t="s">
        <v>20</v>
      </c>
      <c r="G841" s="4">
        <v>4356591</v>
      </c>
      <c r="H841">
        <v>67603</v>
      </c>
      <c r="I841">
        <v>24821</v>
      </c>
      <c r="J841">
        <v>21031</v>
      </c>
      <c r="K841" t="s">
        <v>28</v>
      </c>
      <c r="L841" s="2">
        <f t="shared" si="13"/>
        <v>2.6042150846843325E-2</v>
      </c>
      <c r="M841" s="3"/>
    </row>
    <row r="842" spans="1:13" x14ac:dyDescent="0.35">
      <c r="A842" t="s">
        <v>881</v>
      </c>
      <c r="B842" s="1">
        <v>44862</v>
      </c>
      <c r="C842" t="s">
        <v>17</v>
      </c>
      <c r="D842" t="s">
        <v>34</v>
      </c>
      <c r="E842" t="s">
        <v>31</v>
      </c>
      <c r="F842" t="s">
        <v>24</v>
      </c>
      <c r="G842" s="4">
        <v>4754509</v>
      </c>
      <c r="H842">
        <v>424316</v>
      </c>
      <c r="I842">
        <v>30621</v>
      </c>
      <c r="J842">
        <v>18374</v>
      </c>
      <c r="K842" t="s">
        <v>21</v>
      </c>
      <c r="L842" s="2">
        <f t="shared" si="13"/>
        <v>9.9549921979325315E-2</v>
      </c>
    </row>
    <row r="843" spans="1:13" x14ac:dyDescent="0.35">
      <c r="A843" t="s">
        <v>882</v>
      </c>
      <c r="B843" s="1">
        <v>45050</v>
      </c>
      <c r="C843" t="s">
        <v>26</v>
      </c>
      <c r="D843" t="s">
        <v>12</v>
      </c>
      <c r="E843" t="s">
        <v>40</v>
      </c>
      <c r="F843" t="s">
        <v>20</v>
      </c>
      <c r="G843" s="4">
        <v>4841421</v>
      </c>
      <c r="H843">
        <v>339554</v>
      </c>
      <c r="I843">
        <v>33055</v>
      </c>
      <c r="J843">
        <v>48880</v>
      </c>
      <c r="K843" t="s">
        <v>15</v>
      </c>
      <c r="L843" s="2">
        <f t="shared" si="13"/>
        <v>8.7058944057953239E-2</v>
      </c>
    </row>
    <row r="844" spans="1:13" x14ac:dyDescent="0.35">
      <c r="A844" t="s">
        <v>883</v>
      </c>
      <c r="B844" s="1">
        <v>44773</v>
      </c>
      <c r="C844" t="s">
        <v>17</v>
      </c>
      <c r="D844" t="s">
        <v>34</v>
      </c>
      <c r="E844" t="s">
        <v>46</v>
      </c>
      <c r="F844" t="s">
        <v>59</v>
      </c>
      <c r="G844" s="4">
        <v>3545758</v>
      </c>
      <c r="H844">
        <v>365667</v>
      </c>
      <c r="I844">
        <v>98281</v>
      </c>
      <c r="J844">
        <v>27784</v>
      </c>
      <c r="K844" t="s">
        <v>15</v>
      </c>
      <c r="L844" s="2">
        <f t="shared" si="13"/>
        <v>0.13868177128839587</v>
      </c>
      <c r="M844" s="3"/>
    </row>
    <row r="845" spans="1:13" x14ac:dyDescent="0.35">
      <c r="A845" t="s">
        <v>884</v>
      </c>
      <c r="B845" s="1">
        <v>45288</v>
      </c>
      <c r="C845" t="s">
        <v>5041</v>
      </c>
      <c r="D845" t="s">
        <v>56</v>
      </c>
      <c r="E845" t="s">
        <v>13</v>
      </c>
      <c r="F845" t="s">
        <v>59</v>
      </c>
      <c r="G845" s="4">
        <v>4221248</v>
      </c>
      <c r="H845">
        <v>87215</v>
      </c>
      <c r="I845">
        <v>17939</v>
      </c>
      <c r="J845">
        <v>14743</v>
      </c>
      <c r="K845" t="s">
        <v>28</v>
      </c>
      <c r="L845" s="2">
        <f t="shared" si="13"/>
        <v>2.8403211562078323E-2</v>
      </c>
      <c r="M845" s="3"/>
    </row>
    <row r="846" spans="1:13" x14ac:dyDescent="0.35">
      <c r="A846" t="s">
        <v>885</v>
      </c>
      <c r="B846" s="1">
        <v>44801</v>
      </c>
      <c r="C846" t="s">
        <v>17</v>
      </c>
      <c r="D846" t="s">
        <v>38</v>
      </c>
      <c r="E846" t="s">
        <v>35</v>
      </c>
      <c r="F846" t="s">
        <v>36</v>
      </c>
      <c r="G846" s="4">
        <v>3481771</v>
      </c>
      <c r="H846">
        <v>299306</v>
      </c>
      <c r="I846">
        <v>45796</v>
      </c>
      <c r="J846">
        <v>27535</v>
      </c>
      <c r="K846" t="s">
        <v>28</v>
      </c>
      <c r="L846" s="2">
        <f t="shared" si="13"/>
        <v>0.10702513175047985</v>
      </c>
      <c r="M846" s="3"/>
    </row>
    <row r="847" spans="1:13" x14ac:dyDescent="0.35">
      <c r="A847" t="s">
        <v>886</v>
      </c>
      <c r="B847" s="1">
        <v>45147</v>
      </c>
      <c r="C847" t="s">
        <v>23</v>
      </c>
      <c r="D847" t="s">
        <v>56</v>
      </c>
      <c r="E847" t="s">
        <v>35</v>
      </c>
      <c r="F847" t="s">
        <v>24</v>
      </c>
      <c r="G847" s="4">
        <v>1262231</v>
      </c>
      <c r="H847">
        <v>240848</v>
      </c>
      <c r="I847">
        <v>63648</v>
      </c>
      <c r="J847">
        <v>46400</v>
      </c>
      <c r="K847" t="s">
        <v>28</v>
      </c>
      <c r="L847" s="2">
        <f t="shared" si="13"/>
        <v>0.27799665829788683</v>
      </c>
      <c r="M847" s="3"/>
    </row>
    <row r="848" spans="1:13" x14ac:dyDescent="0.35">
      <c r="A848" t="s">
        <v>887</v>
      </c>
      <c r="B848" s="1">
        <v>45018</v>
      </c>
      <c r="C848" t="s">
        <v>17</v>
      </c>
      <c r="D848" t="s">
        <v>18</v>
      </c>
      <c r="E848" t="s">
        <v>13</v>
      </c>
      <c r="F848" t="s">
        <v>20</v>
      </c>
      <c r="G848" s="4">
        <v>735190</v>
      </c>
      <c r="H848">
        <v>421586</v>
      </c>
      <c r="I848">
        <v>62738</v>
      </c>
      <c r="J848">
        <v>38778</v>
      </c>
      <c r="K848" t="s">
        <v>28</v>
      </c>
      <c r="L848" s="2">
        <f t="shared" si="13"/>
        <v>0.71151947115711589</v>
      </c>
      <c r="M848" s="3"/>
    </row>
    <row r="849" spans="1:13" x14ac:dyDescent="0.35">
      <c r="A849" t="s">
        <v>888</v>
      </c>
      <c r="B849" s="1">
        <v>44611</v>
      </c>
      <c r="C849" t="s">
        <v>17</v>
      </c>
      <c r="D849" t="s">
        <v>12</v>
      </c>
      <c r="E849" t="s">
        <v>35</v>
      </c>
      <c r="F849" t="s">
        <v>24</v>
      </c>
      <c r="G849" s="4">
        <v>2635991</v>
      </c>
      <c r="H849">
        <v>187823</v>
      </c>
      <c r="I849">
        <v>29537</v>
      </c>
      <c r="J849">
        <v>46857</v>
      </c>
      <c r="K849" t="s">
        <v>28</v>
      </c>
      <c r="L849" s="2">
        <f t="shared" si="13"/>
        <v>0.10023440899456788</v>
      </c>
      <c r="M849" s="3"/>
    </row>
    <row r="850" spans="1:13" x14ac:dyDescent="0.35">
      <c r="A850" t="s">
        <v>889</v>
      </c>
      <c r="B850" s="1">
        <v>44873</v>
      </c>
      <c r="C850" t="s">
        <v>17</v>
      </c>
      <c r="D850" t="s">
        <v>30</v>
      </c>
      <c r="E850" t="s">
        <v>46</v>
      </c>
      <c r="F850" t="s">
        <v>14</v>
      </c>
      <c r="G850" s="4">
        <v>350307</v>
      </c>
      <c r="H850">
        <v>4331</v>
      </c>
      <c r="I850">
        <v>1623</v>
      </c>
      <c r="J850">
        <v>26850</v>
      </c>
      <c r="K850" t="s">
        <v>15</v>
      </c>
      <c r="L850" s="2">
        <f t="shared" si="13"/>
        <v>9.3643575492353845E-2</v>
      </c>
    </row>
    <row r="851" spans="1:13" x14ac:dyDescent="0.35">
      <c r="A851" t="s">
        <v>890</v>
      </c>
      <c r="B851" s="1">
        <v>45268</v>
      </c>
      <c r="C851" t="s">
        <v>5041</v>
      </c>
      <c r="D851" t="s">
        <v>58</v>
      </c>
      <c r="E851" t="s">
        <v>19</v>
      </c>
      <c r="F851" t="s">
        <v>59</v>
      </c>
      <c r="G851" s="4">
        <v>1818938</v>
      </c>
      <c r="H851">
        <v>228251</v>
      </c>
      <c r="I851">
        <v>5943</v>
      </c>
      <c r="J851">
        <v>10429</v>
      </c>
      <c r="K851" t="s">
        <v>15</v>
      </c>
      <c r="L851" s="2">
        <f t="shared" si="13"/>
        <v>0.13448671697441034</v>
      </c>
      <c r="M851" s="3"/>
    </row>
    <row r="852" spans="1:13" x14ac:dyDescent="0.35">
      <c r="A852" t="s">
        <v>891</v>
      </c>
      <c r="B852" s="1">
        <v>44735</v>
      </c>
      <c r="C852" t="s">
        <v>23</v>
      </c>
      <c r="D852" t="s">
        <v>34</v>
      </c>
      <c r="E852" t="s">
        <v>13</v>
      </c>
      <c r="F852" t="s">
        <v>36</v>
      </c>
      <c r="G852" s="4">
        <v>1429838</v>
      </c>
      <c r="H852">
        <v>18668</v>
      </c>
      <c r="I852">
        <v>2497</v>
      </c>
      <c r="J852">
        <v>24005</v>
      </c>
      <c r="K852" t="s">
        <v>15</v>
      </c>
      <c r="L852" s="2">
        <f t="shared" si="13"/>
        <v>3.1590991427000822E-2</v>
      </c>
    </row>
    <row r="853" spans="1:13" x14ac:dyDescent="0.35">
      <c r="A853" t="s">
        <v>892</v>
      </c>
      <c r="B853" s="1">
        <v>44749</v>
      </c>
      <c r="C853" t="s">
        <v>23</v>
      </c>
      <c r="D853" t="s">
        <v>34</v>
      </c>
      <c r="E853" t="s">
        <v>40</v>
      </c>
      <c r="F853" t="s">
        <v>24</v>
      </c>
      <c r="G853" s="4">
        <v>3011539</v>
      </c>
      <c r="H853">
        <v>352831</v>
      </c>
      <c r="I853">
        <v>16037</v>
      </c>
      <c r="J853">
        <v>10940</v>
      </c>
      <c r="K853" t="s">
        <v>28</v>
      </c>
      <c r="L853" s="2">
        <f t="shared" si="13"/>
        <v>0.12611757642853039</v>
      </c>
      <c r="M853" s="3"/>
    </row>
    <row r="854" spans="1:13" x14ac:dyDescent="0.35">
      <c r="A854" t="s">
        <v>893</v>
      </c>
      <c r="B854" s="1">
        <v>45217</v>
      </c>
      <c r="C854" t="s">
        <v>5041</v>
      </c>
      <c r="D854" t="s">
        <v>51</v>
      </c>
      <c r="E854" t="s">
        <v>13</v>
      </c>
      <c r="F854" t="s">
        <v>14</v>
      </c>
      <c r="G854" s="4">
        <v>3185451</v>
      </c>
      <c r="H854">
        <v>489381</v>
      </c>
      <c r="I854">
        <v>98149</v>
      </c>
      <c r="J854">
        <v>34483</v>
      </c>
      <c r="K854" t="s">
        <v>15</v>
      </c>
      <c r="L854" s="2">
        <f t="shared" si="13"/>
        <v>0.19526685546253891</v>
      </c>
      <c r="M854" s="3"/>
    </row>
    <row r="855" spans="1:13" x14ac:dyDescent="0.35">
      <c r="A855" t="s">
        <v>894</v>
      </c>
      <c r="B855" s="1">
        <v>45255</v>
      </c>
      <c r="C855" t="s">
        <v>23</v>
      </c>
      <c r="D855" t="s">
        <v>12</v>
      </c>
      <c r="E855" t="s">
        <v>46</v>
      </c>
      <c r="F855" t="s">
        <v>36</v>
      </c>
      <c r="G855" s="4">
        <v>2162853</v>
      </c>
      <c r="H855">
        <v>269312</v>
      </c>
      <c r="I855">
        <v>87618</v>
      </c>
      <c r="J855">
        <v>10907</v>
      </c>
      <c r="K855" t="s">
        <v>21</v>
      </c>
      <c r="L855" s="2">
        <f t="shared" si="13"/>
        <v>0.17007027292192303</v>
      </c>
      <c r="M855" s="3"/>
    </row>
    <row r="856" spans="1:13" x14ac:dyDescent="0.35">
      <c r="A856" t="s">
        <v>895</v>
      </c>
      <c r="B856" s="1">
        <v>44996</v>
      </c>
      <c r="C856" t="s">
        <v>23</v>
      </c>
      <c r="D856" t="s">
        <v>34</v>
      </c>
      <c r="E856" t="s">
        <v>35</v>
      </c>
      <c r="F856" t="s">
        <v>43</v>
      </c>
      <c r="G856" s="4">
        <v>1049060</v>
      </c>
      <c r="H856">
        <v>203673</v>
      </c>
      <c r="I856">
        <v>96687</v>
      </c>
      <c r="J856">
        <v>20847</v>
      </c>
      <c r="K856" t="s">
        <v>28</v>
      </c>
      <c r="L856" s="2">
        <f t="shared" si="13"/>
        <v>0.30618553752883532</v>
      </c>
      <c r="M856" s="3"/>
    </row>
    <row r="857" spans="1:13" x14ac:dyDescent="0.35">
      <c r="A857" t="s">
        <v>896</v>
      </c>
      <c r="B857" s="1">
        <v>44708</v>
      </c>
      <c r="C857" t="s">
        <v>23</v>
      </c>
      <c r="D857" t="s">
        <v>58</v>
      </c>
      <c r="E857" t="s">
        <v>46</v>
      </c>
      <c r="F857" t="s">
        <v>14</v>
      </c>
      <c r="G857" s="4">
        <v>2843559</v>
      </c>
      <c r="H857">
        <v>12146</v>
      </c>
      <c r="I857">
        <v>35655</v>
      </c>
      <c r="J857">
        <v>43443</v>
      </c>
      <c r="K857" t="s">
        <v>28</v>
      </c>
      <c r="L857" s="2">
        <f t="shared" si="13"/>
        <v>3.2087957380170416E-2</v>
      </c>
      <c r="M857" s="3"/>
    </row>
    <row r="858" spans="1:13" x14ac:dyDescent="0.35">
      <c r="A858" t="s">
        <v>897</v>
      </c>
      <c r="B858" s="1">
        <v>45144</v>
      </c>
      <c r="C858" t="s">
        <v>17</v>
      </c>
      <c r="D858" t="s">
        <v>12</v>
      </c>
      <c r="E858" t="s">
        <v>19</v>
      </c>
      <c r="F858" t="s">
        <v>36</v>
      </c>
      <c r="G858" s="4">
        <v>75331</v>
      </c>
      <c r="H858">
        <v>386738</v>
      </c>
      <c r="I858">
        <v>46627</v>
      </c>
      <c r="J858">
        <v>6927</v>
      </c>
      <c r="K858" t="s">
        <v>21</v>
      </c>
      <c r="L858" s="2">
        <f t="shared" si="13"/>
        <v>5.8447651033439092</v>
      </c>
      <c r="M858" s="3"/>
    </row>
    <row r="859" spans="1:13" x14ac:dyDescent="0.35">
      <c r="A859" t="s">
        <v>898</v>
      </c>
      <c r="B859" s="1">
        <v>44754</v>
      </c>
      <c r="C859" t="s">
        <v>23</v>
      </c>
      <c r="D859" t="s">
        <v>51</v>
      </c>
      <c r="E859" t="s">
        <v>46</v>
      </c>
      <c r="F859" t="s">
        <v>43</v>
      </c>
      <c r="G859" s="4">
        <v>906698</v>
      </c>
      <c r="H859">
        <v>201588</v>
      </c>
      <c r="I859">
        <v>49402</v>
      </c>
      <c r="J859">
        <v>48909</v>
      </c>
      <c r="K859" t="s">
        <v>21</v>
      </c>
      <c r="L859" s="2">
        <f t="shared" si="13"/>
        <v>0.33075952522229013</v>
      </c>
      <c r="M859" s="3"/>
    </row>
    <row r="860" spans="1:13" x14ac:dyDescent="0.35">
      <c r="A860" t="s">
        <v>899</v>
      </c>
      <c r="B860" s="1">
        <v>44944</v>
      </c>
      <c r="C860" t="s">
        <v>17</v>
      </c>
      <c r="D860" t="s">
        <v>12</v>
      </c>
      <c r="E860" t="s">
        <v>46</v>
      </c>
      <c r="F860" t="s">
        <v>43</v>
      </c>
      <c r="G860" s="4">
        <v>4483470</v>
      </c>
      <c r="H860">
        <v>117945</v>
      </c>
      <c r="I860">
        <v>55358</v>
      </c>
      <c r="J860">
        <v>30073</v>
      </c>
      <c r="K860" t="s">
        <v>15</v>
      </c>
      <c r="L860" s="2">
        <f t="shared" si="13"/>
        <v>4.5361293819296218E-2</v>
      </c>
    </row>
    <row r="861" spans="1:13" x14ac:dyDescent="0.35">
      <c r="A861" t="s">
        <v>900</v>
      </c>
      <c r="B861" s="1">
        <v>44811</v>
      </c>
      <c r="C861" t="s">
        <v>23</v>
      </c>
      <c r="D861" t="s">
        <v>38</v>
      </c>
      <c r="E861" t="s">
        <v>46</v>
      </c>
      <c r="F861" t="s">
        <v>20</v>
      </c>
      <c r="G861" s="4">
        <v>1929226</v>
      </c>
      <c r="H861">
        <v>300187</v>
      </c>
      <c r="I861">
        <v>53229</v>
      </c>
      <c r="J861">
        <v>25999</v>
      </c>
      <c r="K861" t="s">
        <v>15</v>
      </c>
      <c r="L861" s="2">
        <f t="shared" si="13"/>
        <v>0.19666695348289936</v>
      </c>
      <c r="M861" s="3"/>
    </row>
    <row r="862" spans="1:13" x14ac:dyDescent="0.35">
      <c r="A862" t="s">
        <v>901</v>
      </c>
      <c r="B862" s="1">
        <v>45102</v>
      </c>
      <c r="C862" t="s">
        <v>17</v>
      </c>
      <c r="D862" t="s">
        <v>30</v>
      </c>
      <c r="E862" t="s">
        <v>35</v>
      </c>
      <c r="F862" t="s">
        <v>49</v>
      </c>
      <c r="G862" s="4">
        <v>224458</v>
      </c>
      <c r="H862">
        <v>277150</v>
      </c>
      <c r="I862">
        <v>61218</v>
      </c>
      <c r="J862">
        <v>38779</v>
      </c>
      <c r="K862" t="s">
        <v>21</v>
      </c>
      <c r="L862" s="2">
        <f t="shared" si="13"/>
        <v>1.6802564399575868</v>
      </c>
      <c r="M862" s="3"/>
    </row>
    <row r="863" spans="1:13" x14ac:dyDescent="0.35">
      <c r="A863" t="s">
        <v>902</v>
      </c>
      <c r="B863" s="1">
        <v>45135</v>
      </c>
      <c r="C863" t="s">
        <v>17</v>
      </c>
      <c r="D863" t="s">
        <v>51</v>
      </c>
      <c r="E863" t="s">
        <v>19</v>
      </c>
      <c r="F863" t="s">
        <v>59</v>
      </c>
      <c r="G863" s="4">
        <v>3139127</v>
      </c>
      <c r="H863">
        <v>70363</v>
      </c>
      <c r="I863">
        <v>97084</v>
      </c>
      <c r="J863">
        <v>127</v>
      </c>
      <c r="K863" t="s">
        <v>28</v>
      </c>
      <c r="L863" s="2">
        <f t="shared" si="13"/>
        <v>5.3382357579033916E-2</v>
      </c>
      <c r="M863" s="3"/>
    </row>
    <row r="864" spans="1:13" x14ac:dyDescent="0.35">
      <c r="A864" t="s">
        <v>903</v>
      </c>
      <c r="B864" s="1">
        <v>45229</v>
      </c>
      <c r="C864" t="s">
        <v>23</v>
      </c>
      <c r="D864" t="s">
        <v>48</v>
      </c>
      <c r="E864" t="s">
        <v>13</v>
      </c>
      <c r="F864" t="s">
        <v>14</v>
      </c>
      <c r="G864" s="4">
        <v>2651655</v>
      </c>
      <c r="H864">
        <v>457174</v>
      </c>
      <c r="I864">
        <v>40321</v>
      </c>
      <c r="J864">
        <v>47420</v>
      </c>
      <c r="K864" t="s">
        <v>28</v>
      </c>
      <c r="L864" s="2">
        <f t="shared" si="13"/>
        <v>0.20549996134489593</v>
      </c>
      <c r="M864" s="3"/>
    </row>
    <row r="865" spans="1:13" x14ac:dyDescent="0.35">
      <c r="A865" t="s">
        <v>904</v>
      </c>
      <c r="B865" s="1">
        <v>44636</v>
      </c>
      <c r="C865" t="s">
        <v>5041</v>
      </c>
      <c r="D865" t="s">
        <v>48</v>
      </c>
      <c r="E865" t="s">
        <v>13</v>
      </c>
      <c r="F865" t="s">
        <v>49</v>
      </c>
      <c r="G865" s="4">
        <v>364719</v>
      </c>
      <c r="H865">
        <v>189328</v>
      </c>
      <c r="I865">
        <v>82087</v>
      </c>
      <c r="J865">
        <v>44366</v>
      </c>
      <c r="K865" t="s">
        <v>28</v>
      </c>
      <c r="L865" s="2">
        <f t="shared" si="13"/>
        <v>0.8658199874423872</v>
      </c>
      <c r="M865" s="3"/>
    </row>
    <row r="866" spans="1:13" x14ac:dyDescent="0.35">
      <c r="A866" t="s">
        <v>905</v>
      </c>
      <c r="B866" s="1">
        <v>45284</v>
      </c>
      <c r="C866" t="s">
        <v>26</v>
      </c>
      <c r="D866" t="s">
        <v>58</v>
      </c>
      <c r="E866" t="s">
        <v>46</v>
      </c>
      <c r="F866" t="s">
        <v>24</v>
      </c>
      <c r="G866" s="4">
        <v>3656271</v>
      </c>
      <c r="H866">
        <v>448604</v>
      </c>
      <c r="I866">
        <v>9543</v>
      </c>
      <c r="J866">
        <v>25102</v>
      </c>
      <c r="K866" t="s">
        <v>15</v>
      </c>
      <c r="L866" s="2">
        <f t="shared" si="13"/>
        <v>0.13216990753694133</v>
      </c>
      <c r="M866" s="3"/>
    </row>
    <row r="867" spans="1:13" x14ac:dyDescent="0.35">
      <c r="A867" t="s">
        <v>906</v>
      </c>
      <c r="B867" s="1">
        <v>44618</v>
      </c>
      <c r="C867" t="s">
        <v>17</v>
      </c>
      <c r="D867" t="s">
        <v>56</v>
      </c>
      <c r="E867" t="s">
        <v>31</v>
      </c>
      <c r="F867" t="s">
        <v>20</v>
      </c>
      <c r="G867" s="4">
        <v>4363523</v>
      </c>
      <c r="H867">
        <v>488878</v>
      </c>
      <c r="I867">
        <v>8230</v>
      </c>
      <c r="J867">
        <v>3369</v>
      </c>
      <c r="K867" t="s">
        <v>28</v>
      </c>
      <c r="L867" s="2">
        <f t="shared" si="13"/>
        <v>0.11469562553010491</v>
      </c>
      <c r="M867" s="3"/>
    </row>
    <row r="868" spans="1:13" x14ac:dyDescent="0.35">
      <c r="A868" t="s">
        <v>907</v>
      </c>
      <c r="B868" s="1">
        <v>44648</v>
      </c>
      <c r="C868" t="s">
        <v>26</v>
      </c>
      <c r="D868" t="s">
        <v>51</v>
      </c>
      <c r="E868" t="s">
        <v>19</v>
      </c>
      <c r="F868" t="s">
        <v>43</v>
      </c>
      <c r="G868" s="4">
        <v>1153858</v>
      </c>
      <c r="H868">
        <v>36011</v>
      </c>
      <c r="I868">
        <v>15306</v>
      </c>
      <c r="J868">
        <v>46185</v>
      </c>
      <c r="K868" t="s">
        <v>21</v>
      </c>
      <c r="L868" s="2">
        <f t="shared" si="13"/>
        <v>8.4500865791111213E-2</v>
      </c>
    </row>
    <row r="869" spans="1:13" x14ac:dyDescent="0.35">
      <c r="A869" t="s">
        <v>908</v>
      </c>
      <c r="B869" s="1">
        <v>44828</v>
      </c>
      <c r="C869" t="s">
        <v>17</v>
      </c>
      <c r="D869" t="s">
        <v>34</v>
      </c>
      <c r="E869" t="s">
        <v>13</v>
      </c>
      <c r="F869" t="s">
        <v>27</v>
      </c>
      <c r="G869" s="4">
        <v>2121725</v>
      </c>
      <c r="H869">
        <v>45509</v>
      </c>
      <c r="I869">
        <v>307</v>
      </c>
      <c r="J869">
        <v>8958</v>
      </c>
      <c r="K869" t="s">
        <v>28</v>
      </c>
      <c r="L869" s="2">
        <f t="shared" si="13"/>
        <v>2.5815786683005573E-2</v>
      </c>
      <c r="M869" s="3"/>
    </row>
    <row r="870" spans="1:13" x14ac:dyDescent="0.35">
      <c r="A870" t="s">
        <v>909</v>
      </c>
      <c r="B870" s="1">
        <v>44670</v>
      </c>
      <c r="C870" t="s">
        <v>26</v>
      </c>
      <c r="D870" t="s">
        <v>30</v>
      </c>
      <c r="E870" t="s">
        <v>19</v>
      </c>
      <c r="F870" t="s">
        <v>59</v>
      </c>
      <c r="G870" s="4">
        <v>1684233</v>
      </c>
      <c r="H870">
        <v>402293</v>
      </c>
      <c r="I870">
        <v>7055</v>
      </c>
      <c r="J870">
        <v>33744</v>
      </c>
      <c r="K870" t="s">
        <v>15</v>
      </c>
      <c r="L870" s="2">
        <f t="shared" si="13"/>
        <v>0.26308236449469879</v>
      </c>
      <c r="M870" s="3"/>
    </row>
    <row r="871" spans="1:13" x14ac:dyDescent="0.35">
      <c r="A871" t="s">
        <v>910</v>
      </c>
      <c r="B871" s="1">
        <v>44768</v>
      </c>
      <c r="C871" t="s">
        <v>23</v>
      </c>
      <c r="D871" t="s">
        <v>18</v>
      </c>
      <c r="E871" t="s">
        <v>35</v>
      </c>
      <c r="F871" t="s">
        <v>59</v>
      </c>
      <c r="G871" s="4">
        <v>960449</v>
      </c>
      <c r="H871">
        <v>475480</v>
      </c>
      <c r="I871">
        <v>27053</v>
      </c>
      <c r="J871">
        <v>23747</v>
      </c>
      <c r="K871" t="s">
        <v>21</v>
      </c>
      <c r="L871" s="2">
        <f t="shared" si="13"/>
        <v>0.54795205159253646</v>
      </c>
      <c r="M871" s="3"/>
    </row>
    <row r="872" spans="1:13" x14ac:dyDescent="0.35">
      <c r="A872" t="s">
        <v>911</v>
      </c>
      <c r="B872" s="1">
        <v>44866</v>
      </c>
      <c r="C872" t="s">
        <v>17</v>
      </c>
      <c r="D872" t="s">
        <v>45</v>
      </c>
      <c r="E872" t="s">
        <v>46</v>
      </c>
      <c r="F872" t="s">
        <v>49</v>
      </c>
      <c r="G872" s="4">
        <v>1949651</v>
      </c>
      <c r="H872">
        <v>348513</v>
      </c>
      <c r="I872">
        <v>25769</v>
      </c>
      <c r="J872">
        <v>15034</v>
      </c>
      <c r="K872" t="s">
        <v>21</v>
      </c>
      <c r="L872" s="2">
        <f t="shared" si="13"/>
        <v>0.19968496925860063</v>
      </c>
      <c r="M872" s="3"/>
    </row>
    <row r="873" spans="1:13" x14ac:dyDescent="0.35">
      <c r="A873" t="s">
        <v>912</v>
      </c>
      <c r="B873" s="1">
        <v>44955</v>
      </c>
      <c r="C873" t="s">
        <v>5041</v>
      </c>
      <c r="D873" t="s">
        <v>30</v>
      </c>
      <c r="E873" t="s">
        <v>19</v>
      </c>
      <c r="F873" t="s">
        <v>36</v>
      </c>
      <c r="G873" s="4">
        <v>1809305</v>
      </c>
      <c r="H873">
        <v>287587</v>
      </c>
      <c r="I873">
        <v>43594</v>
      </c>
      <c r="J873">
        <v>4461</v>
      </c>
      <c r="K873" t="s">
        <v>21</v>
      </c>
      <c r="L873" s="2">
        <f t="shared" si="13"/>
        <v>0.18550880034046222</v>
      </c>
      <c r="M873" s="3"/>
    </row>
    <row r="874" spans="1:13" x14ac:dyDescent="0.35">
      <c r="A874" t="s">
        <v>913</v>
      </c>
      <c r="B874" s="1">
        <v>45102</v>
      </c>
      <c r="C874" t="s">
        <v>26</v>
      </c>
      <c r="D874" t="s">
        <v>34</v>
      </c>
      <c r="E874" t="s">
        <v>31</v>
      </c>
      <c r="F874" t="s">
        <v>43</v>
      </c>
      <c r="G874" s="4">
        <v>4274529</v>
      </c>
      <c r="H874">
        <v>464184</v>
      </c>
      <c r="I874">
        <v>34152</v>
      </c>
      <c r="J874">
        <v>47788</v>
      </c>
      <c r="K874" t="s">
        <v>15</v>
      </c>
      <c r="L874" s="2">
        <f t="shared" si="13"/>
        <v>0.12776238036986062</v>
      </c>
      <c r="M874" s="3"/>
    </row>
    <row r="875" spans="1:13" x14ac:dyDescent="0.35">
      <c r="A875" t="s">
        <v>914</v>
      </c>
      <c r="B875" s="1">
        <v>44941</v>
      </c>
      <c r="C875" t="s">
        <v>5041</v>
      </c>
      <c r="D875" t="s">
        <v>18</v>
      </c>
      <c r="E875" t="s">
        <v>13</v>
      </c>
      <c r="F875" t="s">
        <v>36</v>
      </c>
      <c r="G875" s="4">
        <v>4526401</v>
      </c>
      <c r="H875">
        <v>302669</v>
      </c>
      <c r="I875">
        <v>15559</v>
      </c>
      <c r="J875">
        <v>21915</v>
      </c>
      <c r="K875" t="s">
        <v>21</v>
      </c>
      <c r="L875" s="2">
        <f t="shared" si="13"/>
        <v>7.5146457417272577E-2</v>
      </c>
    </row>
    <row r="876" spans="1:13" x14ac:dyDescent="0.35">
      <c r="A876" t="s">
        <v>915</v>
      </c>
      <c r="B876" s="1">
        <v>45153</v>
      </c>
      <c r="C876" t="s">
        <v>26</v>
      </c>
      <c r="D876" t="s">
        <v>18</v>
      </c>
      <c r="E876" t="s">
        <v>35</v>
      </c>
      <c r="F876" t="s">
        <v>20</v>
      </c>
      <c r="G876" s="4">
        <v>2611693</v>
      </c>
      <c r="H876">
        <v>119401</v>
      </c>
      <c r="I876">
        <v>62682</v>
      </c>
      <c r="J876">
        <v>25971</v>
      </c>
      <c r="K876" t="s">
        <v>15</v>
      </c>
      <c r="L876" s="2">
        <f t="shared" si="13"/>
        <v>7.9662502445731559E-2</v>
      </c>
    </row>
    <row r="877" spans="1:13" x14ac:dyDescent="0.35">
      <c r="A877" t="s">
        <v>916</v>
      </c>
      <c r="B877" s="1">
        <v>44597</v>
      </c>
      <c r="C877" t="s">
        <v>26</v>
      </c>
      <c r="D877" t="s">
        <v>51</v>
      </c>
      <c r="E877" t="s">
        <v>31</v>
      </c>
      <c r="F877" t="s">
        <v>20</v>
      </c>
      <c r="G877" s="4">
        <v>777206</v>
      </c>
      <c r="H877">
        <v>279969</v>
      </c>
      <c r="I877">
        <v>17264</v>
      </c>
      <c r="J877">
        <v>9519</v>
      </c>
      <c r="K877" t="s">
        <v>15</v>
      </c>
      <c r="L877" s="2">
        <f t="shared" si="13"/>
        <v>0.39468557885554151</v>
      </c>
      <c r="M877" s="3"/>
    </row>
    <row r="878" spans="1:13" x14ac:dyDescent="0.35">
      <c r="A878" t="s">
        <v>917</v>
      </c>
      <c r="B878" s="1">
        <v>44737</v>
      </c>
      <c r="C878" t="s">
        <v>17</v>
      </c>
      <c r="D878" t="s">
        <v>30</v>
      </c>
      <c r="E878" t="s">
        <v>46</v>
      </c>
      <c r="F878" t="s">
        <v>27</v>
      </c>
      <c r="G878" s="4">
        <v>3822658</v>
      </c>
      <c r="H878">
        <v>16287</v>
      </c>
      <c r="I878">
        <v>899</v>
      </c>
      <c r="J878">
        <v>13106</v>
      </c>
      <c r="K878" t="s">
        <v>15</v>
      </c>
      <c r="L878" s="2">
        <f t="shared" si="13"/>
        <v>7.9243290924796306E-3</v>
      </c>
    </row>
    <row r="879" spans="1:13" x14ac:dyDescent="0.35">
      <c r="A879" t="s">
        <v>918</v>
      </c>
      <c r="B879" s="1">
        <v>44778</v>
      </c>
      <c r="C879" t="s">
        <v>26</v>
      </c>
      <c r="D879" t="s">
        <v>51</v>
      </c>
      <c r="E879" t="s">
        <v>40</v>
      </c>
      <c r="F879" t="s">
        <v>27</v>
      </c>
      <c r="G879" s="4">
        <v>2730742</v>
      </c>
      <c r="H879">
        <v>380894</v>
      </c>
      <c r="I879">
        <v>97358</v>
      </c>
      <c r="J879">
        <v>46960</v>
      </c>
      <c r="K879" t="s">
        <v>28</v>
      </c>
      <c r="L879" s="2">
        <f t="shared" si="13"/>
        <v>0.19233307284247286</v>
      </c>
      <c r="M879" s="3"/>
    </row>
    <row r="880" spans="1:13" x14ac:dyDescent="0.35">
      <c r="A880" t="s">
        <v>919</v>
      </c>
      <c r="B880" s="1">
        <v>44562</v>
      </c>
      <c r="C880" t="s">
        <v>23</v>
      </c>
      <c r="D880" t="s">
        <v>51</v>
      </c>
      <c r="E880" t="s">
        <v>31</v>
      </c>
      <c r="F880" t="s">
        <v>24</v>
      </c>
      <c r="G880" s="4">
        <v>3536654</v>
      </c>
      <c r="H880">
        <v>292882</v>
      </c>
      <c r="I880">
        <v>7966</v>
      </c>
      <c r="J880">
        <v>37642</v>
      </c>
      <c r="K880" t="s">
        <v>21</v>
      </c>
      <c r="L880" s="2">
        <f t="shared" si="13"/>
        <v>9.5709108100481416E-2</v>
      </c>
    </row>
    <row r="881" spans="1:13" x14ac:dyDescent="0.35">
      <c r="A881" t="s">
        <v>920</v>
      </c>
      <c r="B881" s="1">
        <v>44615</v>
      </c>
      <c r="C881" t="s">
        <v>5041</v>
      </c>
      <c r="D881" t="s">
        <v>56</v>
      </c>
      <c r="E881" t="s">
        <v>31</v>
      </c>
      <c r="F881" t="s">
        <v>20</v>
      </c>
      <c r="G881" s="4">
        <v>2783900</v>
      </c>
      <c r="H881">
        <v>290747</v>
      </c>
      <c r="I881">
        <v>64651</v>
      </c>
      <c r="J881">
        <v>21853</v>
      </c>
      <c r="K881" t="s">
        <v>28</v>
      </c>
      <c r="L881" s="2">
        <f t="shared" si="13"/>
        <v>0.13551169223032436</v>
      </c>
      <c r="M881" s="3"/>
    </row>
    <row r="882" spans="1:13" x14ac:dyDescent="0.35">
      <c r="A882" t="s">
        <v>921</v>
      </c>
      <c r="B882" s="1">
        <v>45110</v>
      </c>
      <c r="C882" t="s">
        <v>17</v>
      </c>
      <c r="D882" t="s">
        <v>56</v>
      </c>
      <c r="E882" t="s">
        <v>35</v>
      </c>
      <c r="F882" t="s">
        <v>49</v>
      </c>
      <c r="G882" s="4">
        <v>911320</v>
      </c>
      <c r="H882">
        <v>397818</v>
      </c>
      <c r="I882">
        <v>13388</v>
      </c>
      <c r="J882">
        <v>26310</v>
      </c>
      <c r="K882" t="s">
        <v>15</v>
      </c>
      <c r="L882" s="2">
        <f t="shared" si="13"/>
        <v>0.48009041829434229</v>
      </c>
      <c r="M882" s="3"/>
    </row>
    <row r="883" spans="1:13" x14ac:dyDescent="0.35">
      <c r="A883" t="s">
        <v>922</v>
      </c>
      <c r="B883" s="1">
        <v>44985</v>
      </c>
      <c r="C883" t="s">
        <v>23</v>
      </c>
      <c r="D883" t="s">
        <v>38</v>
      </c>
      <c r="E883" t="s">
        <v>35</v>
      </c>
      <c r="F883" t="s">
        <v>14</v>
      </c>
      <c r="G883" s="4">
        <v>3481822</v>
      </c>
      <c r="H883">
        <v>80175</v>
      </c>
      <c r="I883">
        <v>68325</v>
      </c>
      <c r="J883">
        <v>41815</v>
      </c>
      <c r="K883" t="s">
        <v>28</v>
      </c>
      <c r="L883" s="2">
        <f t="shared" si="13"/>
        <v>5.4659600634380502E-2</v>
      </c>
    </row>
    <row r="884" spans="1:13" x14ac:dyDescent="0.35">
      <c r="A884" t="s">
        <v>923</v>
      </c>
      <c r="B884" s="1">
        <v>44984</v>
      </c>
      <c r="C884" t="s">
        <v>26</v>
      </c>
      <c r="D884" t="s">
        <v>51</v>
      </c>
      <c r="E884" t="s">
        <v>40</v>
      </c>
      <c r="F884" t="s">
        <v>27</v>
      </c>
      <c r="G884" s="4">
        <v>1416870</v>
      </c>
      <c r="H884">
        <v>368333</v>
      </c>
      <c r="I884">
        <v>28809</v>
      </c>
      <c r="J884">
        <v>5632</v>
      </c>
      <c r="K884" t="s">
        <v>15</v>
      </c>
      <c r="L884" s="2">
        <f t="shared" si="13"/>
        <v>0.28427025768066233</v>
      </c>
      <c r="M884" s="3"/>
    </row>
    <row r="885" spans="1:13" x14ac:dyDescent="0.35">
      <c r="A885" t="s">
        <v>924</v>
      </c>
      <c r="B885" s="1">
        <v>45237</v>
      </c>
      <c r="C885" t="s">
        <v>26</v>
      </c>
      <c r="D885" t="s">
        <v>12</v>
      </c>
      <c r="E885" t="s">
        <v>19</v>
      </c>
      <c r="F885" t="s">
        <v>43</v>
      </c>
      <c r="G885" s="4">
        <v>3458941</v>
      </c>
      <c r="H885">
        <v>367246</v>
      </c>
      <c r="I885">
        <v>48482</v>
      </c>
      <c r="J885">
        <v>38137</v>
      </c>
      <c r="K885" t="s">
        <v>28</v>
      </c>
      <c r="L885" s="2">
        <f t="shared" si="13"/>
        <v>0.13121501638796382</v>
      </c>
      <c r="M885" s="3"/>
    </row>
    <row r="886" spans="1:13" x14ac:dyDescent="0.35">
      <c r="A886" t="s">
        <v>925</v>
      </c>
      <c r="B886" s="1">
        <v>44610</v>
      </c>
      <c r="C886" t="s">
        <v>23</v>
      </c>
      <c r="D886" t="s">
        <v>58</v>
      </c>
      <c r="E886" t="s">
        <v>13</v>
      </c>
      <c r="F886" t="s">
        <v>49</v>
      </c>
      <c r="G886" s="4">
        <v>3331697</v>
      </c>
      <c r="H886">
        <v>221708</v>
      </c>
      <c r="I886">
        <v>84660</v>
      </c>
      <c r="J886">
        <v>10308</v>
      </c>
      <c r="K886" t="s">
        <v>21</v>
      </c>
      <c r="L886" s="2">
        <f t="shared" si="13"/>
        <v>9.5049459779805903E-2</v>
      </c>
    </row>
    <row r="887" spans="1:13" x14ac:dyDescent="0.35">
      <c r="A887" t="s">
        <v>926</v>
      </c>
      <c r="B887" s="1">
        <v>44767</v>
      </c>
      <c r="C887" t="s">
        <v>23</v>
      </c>
      <c r="D887" t="s">
        <v>45</v>
      </c>
      <c r="E887" t="s">
        <v>31</v>
      </c>
      <c r="F887" t="s">
        <v>24</v>
      </c>
      <c r="G887" s="4">
        <v>754022</v>
      </c>
      <c r="H887">
        <v>23357</v>
      </c>
      <c r="I887">
        <v>98150</v>
      </c>
      <c r="J887">
        <v>37681</v>
      </c>
      <c r="K887" t="s">
        <v>15</v>
      </c>
      <c r="L887" s="2">
        <f t="shared" si="13"/>
        <v>0.21111850847853245</v>
      </c>
      <c r="M887" s="3"/>
    </row>
    <row r="888" spans="1:13" x14ac:dyDescent="0.35">
      <c r="A888" t="s">
        <v>927</v>
      </c>
      <c r="B888" s="1">
        <v>45103</v>
      </c>
      <c r="C888" t="s">
        <v>23</v>
      </c>
      <c r="D888" t="s">
        <v>30</v>
      </c>
      <c r="E888" t="s">
        <v>13</v>
      </c>
      <c r="F888" t="s">
        <v>27</v>
      </c>
      <c r="G888" s="4">
        <v>1835167</v>
      </c>
      <c r="H888">
        <v>298712</v>
      </c>
      <c r="I888">
        <v>16195</v>
      </c>
      <c r="J888">
        <v>50</v>
      </c>
      <c r="K888" t="s">
        <v>15</v>
      </c>
      <c r="L888" s="2">
        <f t="shared" si="13"/>
        <v>0.17162307299553664</v>
      </c>
      <c r="M888" s="3"/>
    </row>
    <row r="889" spans="1:13" x14ac:dyDescent="0.35">
      <c r="A889" t="s">
        <v>928</v>
      </c>
      <c r="B889" s="1">
        <v>45112</v>
      </c>
      <c r="C889" t="s">
        <v>5041</v>
      </c>
      <c r="D889" t="s">
        <v>56</v>
      </c>
      <c r="E889" t="s">
        <v>35</v>
      </c>
      <c r="F889" t="s">
        <v>20</v>
      </c>
      <c r="G889" s="4">
        <v>4069490</v>
      </c>
      <c r="H889">
        <v>363061</v>
      </c>
      <c r="I889">
        <v>74985</v>
      </c>
      <c r="J889">
        <v>765</v>
      </c>
      <c r="K889" t="s">
        <v>21</v>
      </c>
      <c r="L889" s="2">
        <f t="shared" si="13"/>
        <v>0.10782948231842319</v>
      </c>
      <c r="M889" s="3"/>
    </row>
    <row r="890" spans="1:13" x14ac:dyDescent="0.35">
      <c r="A890" t="s">
        <v>929</v>
      </c>
      <c r="B890" s="1">
        <v>44601</v>
      </c>
      <c r="C890" t="s">
        <v>5041</v>
      </c>
      <c r="D890" t="s">
        <v>45</v>
      </c>
      <c r="E890" t="s">
        <v>35</v>
      </c>
      <c r="F890" t="s">
        <v>24</v>
      </c>
      <c r="G890" s="4">
        <v>1963015</v>
      </c>
      <c r="H890">
        <v>417328</v>
      </c>
      <c r="I890">
        <v>41576</v>
      </c>
      <c r="J890">
        <v>3075</v>
      </c>
      <c r="K890" t="s">
        <v>28</v>
      </c>
      <c r="L890" s="2">
        <f t="shared" si="13"/>
        <v>0.23534155368145429</v>
      </c>
      <c r="M890" s="3"/>
    </row>
    <row r="891" spans="1:13" x14ac:dyDescent="0.35">
      <c r="A891" t="s">
        <v>930</v>
      </c>
      <c r="B891" s="1">
        <v>45099</v>
      </c>
      <c r="C891" t="s">
        <v>23</v>
      </c>
      <c r="D891" t="s">
        <v>56</v>
      </c>
      <c r="E891" t="s">
        <v>13</v>
      </c>
      <c r="F891" t="s">
        <v>24</v>
      </c>
      <c r="G891" s="4">
        <v>4387952</v>
      </c>
      <c r="H891">
        <v>260744</v>
      </c>
      <c r="I891">
        <v>7764</v>
      </c>
      <c r="J891">
        <v>10999</v>
      </c>
      <c r="K891" t="s">
        <v>15</v>
      </c>
      <c r="L891" s="2">
        <f t="shared" si="13"/>
        <v>6.3698736905052747E-2</v>
      </c>
    </row>
    <row r="892" spans="1:13" x14ac:dyDescent="0.35">
      <c r="A892" t="s">
        <v>931</v>
      </c>
      <c r="B892" s="1">
        <v>44678</v>
      </c>
      <c r="C892" t="s">
        <v>23</v>
      </c>
      <c r="D892" t="s">
        <v>34</v>
      </c>
      <c r="E892" t="s">
        <v>46</v>
      </c>
      <c r="F892" t="s">
        <v>14</v>
      </c>
      <c r="G892" s="4">
        <v>2582163</v>
      </c>
      <c r="H892">
        <v>336015</v>
      </c>
      <c r="I892">
        <v>60643</v>
      </c>
      <c r="J892">
        <v>48347</v>
      </c>
      <c r="K892" t="s">
        <v>28</v>
      </c>
      <c r="L892" s="2">
        <f t="shared" si="13"/>
        <v>0.17233807470713505</v>
      </c>
      <c r="M892" s="3"/>
    </row>
    <row r="893" spans="1:13" x14ac:dyDescent="0.35">
      <c r="A893" t="s">
        <v>932</v>
      </c>
      <c r="B893" s="1">
        <v>45043</v>
      </c>
      <c r="C893" t="s">
        <v>26</v>
      </c>
      <c r="D893" t="s">
        <v>58</v>
      </c>
      <c r="E893" t="s">
        <v>19</v>
      </c>
      <c r="F893" t="s">
        <v>36</v>
      </c>
      <c r="G893" s="4">
        <v>4638671</v>
      </c>
      <c r="H893">
        <v>371452</v>
      </c>
      <c r="I893">
        <v>16316</v>
      </c>
      <c r="J893">
        <v>46310</v>
      </c>
      <c r="K893" t="s">
        <v>21</v>
      </c>
      <c r="L893" s="2">
        <f t="shared" si="13"/>
        <v>9.3578095967573466E-2</v>
      </c>
    </row>
    <row r="894" spans="1:13" x14ac:dyDescent="0.35">
      <c r="A894" t="s">
        <v>933</v>
      </c>
      <c r="B894" s="1">
        <v>44785</v>
      </c>
      <c r="C894" t="s">
        <v>17</v>
      </c>
      <c r="D894" t="s">
        <v>56</v>
      </c>
      <c r="E894" t="s">
        <v>35</v>
      </c>
      <c r="F894" t="s">
        <v>59</v>
      </c>
      <c r="G894" s="4">
        <v>410444</v>
      </c>
      <c r="H894">
        <v>256366</v>
      </c>
      <c r="I894">
        <v>76964</v>
      </c>
      <c r="J894">
        <v>9098</v>
      </c>
      <c r="K894" t="s">
        <v>21</v>
      </c>
      <c r="L894" s="2">
        <f t="shared" si="13"/>
        <v>0.83428677237333226</v>
      </c>
      <c r="M894" s="3"/>
    </row>
    <row r="895" spans="1:13" x14ac:dyDescent="0.35">
      <c r="A895" t="s">
        <v>934</v>
      </c>
      <c r="B895" s="1">
        <v>44929</v>
      </c>
      <c r="C895" t="s">
        <v>23</v>
      </c>
      <c r="D895" t="s">
        <v>56</v>
      </c>
      <c r="E895" t="s">
        <v>40</v>
      </c>
      <c r="F895" t="s">
        <v>43</v>
      </c>
      <c r="G895" s="4">
        <v>2034778</v>
      </c>
      <c r="H895">
        <v>167327</v>
      </c>
      <c r="I895">
        <v>83115</v>
      </c>
      <c r="J895">
        <v>26341</v>
      </c>
      <c r="K895" t="s">
        <v>28</v>
      </c>
      <c r="L895" s="2">
        <f t="shared" si="13"/>
        <v>0.13602614142673058</v>
      </c>
      <c r="M895" s="3"/>
    </row>
    <row r="896" spans="1:13" x14ac:dyDescent="0.35">
      <c r="A896" t="s">
        <v>935</v>
      </c>
      <c r="B896" s="1">
        <v>44991</v>
      </c>
      <c r="C896" t="s">
        <v>5041</v>
      </c>
      <c r="D896" t="s">
        <v>12</v>
      </c>
      <c r="E896" t="s">
        <v>35</v>
      </c>
      <c r="F896" t="s">
        <v>14</v>
      </c>
      <c r="G896" s="4">
        <v>713539</v>
      </c>
      <c r="H896">
        <v>395521</v>
      </c>
      <c r="I896">
        <v>52325</v>
      </c>
      <c r="J896">
        <v>40633</v>
      </c>
      <c r="K896" t="s">
        <v>21</v>
      </c>
      <c r="L896" s="2">
        <f t="shared" si="13"/>
        <v>0.68458626648298126</v>
      </c>
      <c r="M896" s="3"/>
    </row>
    <row r="897" spans="1:13" x14ac:dyDescent="0.35">
      <c r="A897" t="s">
        <v>936</v>
      </c>
      <c r="B897" s="1">
        <v>45286</v>
      </c>
      <c r="C897" t="s">
        <v>5041</v>
      </c>
      <c r="D897" t="s">
        <v>56</v>
      </c>
      <c r="E897" t="s">
        <v>19</v>
      </c>
      <c r="F897" t="s">
        <v>20</v>
      </c>
      <c r="G897" s="4">
        <v>2434680</v>
      </c>
      <c r="H897">
        <v>120094</v>
      </c>
      <c r="I897">
        <v>59075</v>
      </c>
      <c r="J897">
        <v>15931</v>
      </c>
      <c r="K897" t="s">
        <v>28</v>
      </c>
      <c r="L897" s="2">
        <f t="shared" si="13"/>
        <v>8.0133734207370161E-2</v>
      </c>
    </row>
    <row r="898" spans="1:13" x14ac:dyDescent="0.35">
      <c r="A898" t="s">
        <v>937</v>
      </c>
      <c r="B898" s="1">
        <v>44685</v>
      </c>
      <c r="C898" t="s">
        <v>23</v>
      </c>
      <c r="D898" t="s">
        <v>58</v>
      </c>
      <c r="E898" t="s">
        <v>13</v>
      </c>
      <c r="F898" t="s">
        <v>27</v>
      </c>
      <c r="G898" s="4">
        <v>3587110</v>
      </c>
      <c r="H898">
        <v>51649</v>
      </c>
      <c r="I898">
        <v>89478</v>
      </c>
      <c r="J898">
        <v>30231</v>
      </c>
      <c r="K898" t="s">
        <v>28</v>
      </c>
      <c r="L898" s="2">
        <f t="shared" si="13"/>
        <v>4.7770489335426013E-2</v>
      </c>
    </row>
    <row r="899" spans="1:13" x14ac:dyDescent="0.35">
      <c r="A899" t="s">
        <v>938</v>
      </c>
      <c r="B899" s="1">
        <v>44751</v>
      </c>
      <c r="C899" t="s">
        <v>5041</v>
      </c>
      <c r="D899" t="s">
        <v>30</v>
      </c>
      <c r="E899" t="s">
        <v>19</v>
      </c>
      <c r="F899" t="s">
        <v>43</v>
      </c>
      <c r="G899" s="4">
        <v>2460537</v>
      </c>
      <c r="H899">
        <v>203160</v>
      </c>
      <c r="I899">
        <v>15349</v>
      </c>
      <c r="J899">
        <v>30968</v>
      </c>
      <c r="K899" t="s">
        <v>28</v>
      </c>
      <c r="L899" s="2">
        <f t="shared" ref="L899:L962" si="14">((H899+I899+J899)/G899)</f>
        <v>0.10139128165924756</v>
      </c>
      <c r="M899" s="3"/>
    </row>
    <row r="900" spans="1:13" x14ac:dyDescent="0.35">
      <c r="A900" t="s">
        <v>939</v>
      </c>
      <c r="B900" s="1">
        <v>44706</v>
      </c>
      <c r="C900" t="s">
        <v>23</v>
      </c>
      <c r="D900" t="s">
        <v>45</v>
      </c>
      <c r="E900" t="s">
        <v>31</v>
      </c>
      <c r="F900" t="s">
        <v>43</v>
      </c>
      <c r="G900" s="4">
        <v>1190594</v>
      </c>
      <c r="H900">
        <v>304893</v>
      </c>
      <c r="I900">
        <v>33293</v>
      </c>
      <c r="J900">
        <v>44281</v>
      </c>
      <c r="K900" t="s">
        <v>21</v>
      </c>
      <c r="L900" s="2">
        <f t="shared" si="14"/>
        <v>0.32124049004110555</v>
      </c>
      <c r="M900" s="3"/>
    </row>
    <row r="901" spans="1:13" x14ac:dyDescent="0.35">
      <c r="A901" t="s">
        <v>940</v>
      </c>
      <c r="B901" s="1">
        <v>44592</v>
      </c>
      <c r="C901" t="s">
        <v>26</v>
      </c>
      <c r="D901" t="s">
        <v>34</v>
      </c>
      <c r="E901" t="s">
        <v>19</v>
      </c>
      <c r="F901" t="s">
        <v>49</v>
      </c>
      <c r="G901" s="4">
        <v>2723499</v>
      </c>
      <c r="H901">
        <v>249264</v>
      </c>
      <c r="I901">
        <v>38529</v>
      </c>
      <c r="J901">
        <v>23572</v>
      </c>
      <c r="K901" t="s">
        <v>28</v>
      </c>
      <c r="L901" s="2">
        <f t="shared" si="14"/>
        <v>0.11432535866545206</v>
      </c>
      <c r="M901" s="3"/>
    </row>
    <row r="902" spans="1:13" x14ac:dyDescent="0.35">
      <c r="A902" t="s">
        <v>941</v>
      </c>
      <c r="B902" s="1">
        <v>44874</v>
      </c>
      <c r="C902" t="s">
        <v>23</v>
      </c>
      <c r="D902" t="s">
        <v>12</v>
      </c>
      <c r="E902" t="s">
        <v>40</v>
      </c>
      <c r="F902" t="s">
        <v>36</v>
      </c>
      <c r="G902" s="4">
        <v>4216678</v>
      </c>
      <c r="H902">
        <v>452894</v>
      </c>
      <c r="I902">
        <v>83096</v>
      </c>
      <c r="J902">
        <v>6059</v>
      </c>
      <c r="K902" t="s">
        <v>15</v>
      </c>
      <c r="L902" s="2">
        <f t="shared" si="14"/>
        <v>0.12854882445375246</v>
      </c>
      <c r="M902" s="3"/>
    </row>
    <row r="903" spans="1:13" x14ac:dyDescent="0.35">
      <c r="A903" t="s">
        <v>942</v>
      </c>
      <c r="B903" s="1">
        <v>45167</v>
      </c>
      <c r="C903" t="s">
        <v>23</v>
      </c>
      <c r="D903" t="s">
        <v>45</v>
      </c>
      <c r="E903" t="s">
        <v>19</v>
      </c>
      <c r="F903" t="s">
        <v>14</v>
      </c>
      <c r="G903" s="4">
        <v>2109525</v>
      </c>
      <c r="H903">
        <v>73395</v>
      </c>
      <c r="I903">
        <v>89584</v>
      </c>
      <c r="J903">
        <v>19033</v>
      </c>
      <c r="K903" t="s">
        <v>15</v>
      </c>
      <c r="L903" s="2">
        <f t="shared" si="14"/>
        <v>8.6281034830115788E-2</v>
      </c>
    </row>
    <row r="904" spans="1:13" x14ac:dyDescent="0.35">
      <c r="A904" t="s">
        <v>943</v>
      </c>
      <c r="B904" s="1">
        <v>44891</v>
      </c>
      <c r="C904" t="s">
        <v>5041</v>
      </c>
      <c r="D904" t="s">
        <v>58</v>
      </c>
      <c r="E904" t="s">
        <v>40</v>
      </c>
      <c r="F904" t="s">
        <v>27</v>
      </c>
      <c r="G904" s="4">
        <v>2118691</v>
      </c>
      <c r="H904">
        <v>51266</v>
      </c>
      <c r="I904">
        <v>15265</v>
      </c>
      <c r="J904">
        <v>39734</v>
      </c>
      <c r="K904" t="s">
        <v>15</v>
      </c>
      <c r="L904" s="2">
        <f t="shared" si="14"/>
        <v>5.0155968944975933E-2</v>
      </c>
    </row>
    <row r="905" spans="1:13" x14ac:dyDescent="0.35">
      <c r="A905" t="s">
        <v>944</v>
      </c>
      <c r="B905" s="1">
        <v>44980</v>
      </c>
      <c r="C905" t="s">
        <v>5041</v>
      </c>
      <c r="D905" t="s">
        <v>51</v>
      </c>
      <c r="E905" t="s">
        <v>13</v>
      </c>
      <c r="F905" t="s">
        <v>27</v>
      </c>
      <c r="G905" s="4">
        <v>579923</v>
      </c>
      <c r="H905">
        <v>487181</v>
      </c>
      <c r="I905">
        <v>219</v>
      </c>
      <c r="J905">
        <v>39465</v>
      </c>
      <c r="K905" t="s">
        <v>15</v>
      </c>
      <c r="L905" s="2">
        <f t="shared" si="14"/>
        <v>0.90850854337558606</v>
      </c>
      <c r="M905" s="3"/>
    </row>
    <row r="906" spans="1:13" x14ac:dyDescent="0.35">
      <c r="A906" t="s">
        <v>945</v>
      </c>
      <c r="B906" s="1">
        <v>45111</v>
      </c>
      <c r="C906" t="s">
        <v>17</v>
      </c>
      <c r="D906" t="s">
        <v>18</v>
      </c>
      <c r="E906" t="s">
        <v>40</v>
      </c>
      <c r="F906" t="s">
        <v>24</v>
      </c>
      <c r="G906" s="4">
        <v>132001</v>
      </c>
      <c r="H906">
        <v>419371</v>
      </c>
      <c r="I906">
        <v>71316</v>
      </c>
      <c r="J906">
        <v>39401</v>
      </c>
      <c r="K906" t="s">
        <v>21</v>
      </c>
      <c r="L906" s="2">
        <f t="shared" si="14"/>
        <v>4.0157877591836426</v>
      </c>
      <c r="M906" s="3"/>
    </row>
    <row r="907" spans="1:13" x14ac:dyDescent="0.35">
      <c r="A907" t="s">
        <v>946</v>
      </c>
      <c r="B907" s="1">
        <v>45078</v>
      </c>
      <c r="C907" t="s">
        <v>23</v>
      </c>
      <c r="D907" t="s">
        <v>38</v>
      </c>
      <c r="E907" t="s">
        <v>19</v>
      </c>
      <c r="F907" t="s">
        <v>36</v>
      </c>
      <c r="G907" s="4">
        <v>281552</v>
      </c>
      <c r="H907">
        <v>246077</v>
      </c>
      <c r="I907">
        <v>83676</v>
      </c>
      <c r="J907">
        <v>26090</v>
      </c>
      <c r="K907" t="s">
        <v>15</v>
      </c>
      <c r="L907" s="2">
        <f t="shared" si="14"/>
        <v>1.2638624481445702</v>
      </c>
      <c r="M907" s="3"/>
    </row>
    <row r="908" spans="1:13" x14ac:dyDescent="0.35">
      <c r="A908" t="s">
        <v>947</v>
      </c>
      <c r="B908" s="1">
        <v>44639</v>
      </c>
      <c r="C908" t="s">
        <v>17</v>
      </c>
      <c r="D908" t="s">
        <v>51</v>
      </c>
      <c r="E908" t="s">
        <v>40</v>
      </c>
      <c r="F908" t="s">
        <v>59</v>
      </c>
      <c r="G908" s="4">
        <v>2309871</v>
      </c>
      <c r="H908">
        <v>288470</v>
      </c>
      <c r="I908">
        <v>79217</v>
      </c>
      <c r="J908">
        <v>46717</v>
      </c>
      <c r="K908" t="s">
        <v>15</v>
      </c>
      <c r="L908" s="2">
        <f t="shared" si="14"/>
        <v>0.17940568975496901</v>
      </c>
    </row>
    <row r="909" spans="1:13" x14ac:dyDescent="0.35">
      <c r="A909" t="s">
        <v>948</v>
      </c>
      <c r="B909" s="1">
        <v>45054</v>
      </c>
      <c r="C909" t="s">
        <v>5041</v>
      </c>
      <c r="D909" t="s">
        <v>45</v>
      </c>
      <c r="E909" t="s">
        <v>35</v>
      </c>
      <c r="F909" t="s">
        <v>43</v>
      </c>
      <c r="G909" s="4">
        <v>2669756</v>
      </c>
      <c r="H909">
        <v>229127</v>
      </c>
      <c r="I909">
        <v>77357</v>
      </c>
      <c r="J909">
        <v>49206</v>
      </c>
      <c r="K909" t="s">
        <v>28</v>
      </c>
      <c r="L909" s="2">
        <f t="shared" si="14"/>
        <v>0.13322940373577211</v>
      </c>
      <c r="M909" s="3"/>
    </row>
    <row r="910" spans="1:13" x14ac:dyDescent="0.35">
      <c r="A910" t="s">
        <v>949</v>
      </c>
      <c r="B910" s="1">
        <v>45247</v>
      </c>
      <c r="C910" t="s">
        <v>17</v>
      </c>
      <c r="D910" t="s">
        <v>18</v>
      </c>
      <c r="E910" t="s">
        <v>13</v>
      </c>
      <c r="F910" t="s">
        <v>49</v>
      </c>
      <c r="G910" s="4">
        <v>3373468</v>
      </c>
      <c r="H910">
        <v>255416</v>
      </c>
      <c r="I910">
        <v>34814</v>
      </c>
      <c r="J910">
        <v>25166</v>
      </c>
      <c r="K910" t="s">
        <v>21</v>
      </c>
      <c r="L910" s="2">
        <f t="shared" si="14"/>
        <v>9.3493105611198918E-2</v>
      </c>
    </row>
    <row r="911" spans="1:13" x14ac:dyDescent="0.35">
      <c r="A911" t="s">
        <v>950</v>
      </c>
      <c r="B911" s="1">
        <v>44763</v>
      </c>
      <c r="C911" t="s">
        <v>23</v>
      </c>
      <c r="D911" t="s">
        <v>58</v>
      </c>
      <c r="E911" t="s">
        <v>46</v>
      </c>
      <c r="F911" t="s">
        <v>14</v>
      </c>
      <c r="G911" s="4">
        <v>160165</v>
      </c>
      <c r="H911">
        <v>473595</v>
      </c>
      <c r="I911">
        <v>15369</v>
      </c>
      <c r="J911">
        <v>33197</v>
      </c>
      <c r="K911" t="s">
        <v>28</v>
      </c>
      <c r="L911" s="2">
        <f t="shared" si="14"/>
        <v>3.2601442262666627</v>
      </c>
      <c r="M911" s="3"/>
    </row>
    <row r="912" spans="1:13" x14ac:dyDescent="0.35">
      <c r="A912" t="s">
        <v>951</v>
      </c>
      <c r="B912" s="1">
        <v>45149</v>
      </c>
      <c r="C912" t="s">
        <v>5041</v>
      </c>
      <c r="D912" t="s">
        <v>12</v>
      </c>
      <c r="E912" t="s">
        <v>31</v>
      </c>
      <c r="F912" t="s">
        <v>14</v>
      </c>
      <c r="G912" s="4">
        <v>3724099</v>
      </c>
      <c r="H912">
        <v>90120</v>
      </c>
      <c r="I912">
        <v>50063</v>
      </c>
      <c r="J912">
        <v>34585</v>
      </c>
      <c r="K912" t="s">
        <v>28</v>
      </c>
      <c r="L912" s="2">
        <f t="shared" si="14"/>
        <v>4.6928935025626332E-2</v>
      </c>
    </row>
    <row r="913" spans="1:13" x14ac:dyDescent="0.35">
      <c r="A913" t="s">
        <v>952</v>
      </c>
      <c r="B913" s="1">
        <v>44607</v>
      </c>
      <c r="C913" t="s">
        <v>5041</v>
      </c>
      <c r="D913" t="s">
        <v>18</v>
      </c>
      <c r="E913" t="s">
        <v>13</v>
      </c>
      <c r="F913" t="s">
        <v>49</v>
      </c>
      <c r="G913" s="4">
        <v>4757293</v>
      </c>
      <c r="H913">
        <v>394313</v>
      </c>
      <c r="I913">
        <v>78165</v>
      </c>
      <c r="J913">
        <v>31965</v>
      </c>
      <c r="K913" t="s">
        <v>21</v>
      </c>
      <c r="L913" s="2">
        <f t="shared" si="14"/>
        <v>0.10603572241608832</v>
      </c>
      <c r="M913" s="3"/>
    </row>
    <row r="914" spans="1:13" x14ac:dyDescent="0.35">
      <c r="A914" t="s">
        <v>953</v>
      </c>
      <c r="B914" s="1">
        <v>44882</v>
      </c>
      <c r="C914" t="s">
        <v>23</v>
      </c>
      <c r="D914" t="s">
        <v>45</v>
      </c>
      <c r="E914" t="s">
        <v>13</v>
      </c>
      <c r="F914" t="s">
        <v>49</v>
      </c>
      <c r="G914" s="4">
        <v>4645686</v>
      </c>
      <c r="H914">
        <v>446777</v>
      </c>
      <c r="I914">
        <v>15642</v>
      </c>
      <c r="J914">
        <v>26412</v>
      </c>
      <c r="K914" t="s">
        <v>28</v>
      </c>
      <c r="L914" s="2">
        <f t="shared" si="14"/>
        <v>0.10522256562324703</v>
      </c>
      <c r="M914" s="3"/>
    </row>
    <row r="915" spans="1:13" x14ac:dyDescent="0.35">
      <c r="A915" t="s">
        <v>954</v>
      </c>
      <c r="B915" s="1">
        <v>44730</v>
      </c>
      <c r="C915" t="s">
        <v>23</v>
      </c>
      <c r="D915" t="s">
        <v>51</v>
      </c>
      <c r="E915" t="s">
        <v>19</v>
      </c>
      <c r="F915" t="s">
        <v>24</v>
      </c>
      <c r="G915" s="4">
        <v>4741739</v>
      </c>
      <c r="H915">
        <v>170278</v>
      </c>
      <c r="I915">
        <v>66069</v>
      </c>
      <c r="J915">
        <v>18352</v>
      </c>
      <c r="K915" t="s">
        <v>15</v>
      </c>
      <c r="L915" s="2">
        <f t="shared" si="14"/>
        <v>5.371425968405262E-2</v>
      </c>
    </row>
    <row r="916" spans="1:13" x14ac:dyDescent="0.35">
      <c r="A916" t="s">
        <v>955</v>
      </c>
      <c r="B916" s="1">
        <v>44858</v>
      </c>
      <c r="C916" t="s">
        <v>23</v>
      </c>
      <c r="D916" t="s">
        <v>48</v>
      </c>
      <c r="E916" t="s">
        <v>40</v>
      </c>
      <c r="F916" t="s">
        <v>43</v>
      </c>
      <c r="G916" s="4">
        <v>2107265</v>
      </c>
      <c r="H916">
        <v>257928</v>
      </c>
      <c r="I916">
        <v>88494</v>
      </c>
      <c r="J916">
        <v>37544</v>
      </c>
      <c r="K916" t="s">
        <v>21</v>
      </c>
      <c r="L916" s="2">
        <f t="shared" si="14"/>
        <v>0.1822105905047538</v>
      </c>
      <c r="M916" s="3"/>
    </row>
    <row r="917" spans="1:13" x14ac:dyDescent="0.35">
      <c r="A917" t="s">
        <v>956</v>
      </c>
      <c r="B917" s="1">
        <v>44889</v>
      </c>
      <c r="C917" t="s">
        <v>5041</v>
      </c>
      <c r="D917" t="s">
        <v>34</v>
      </c>
      <c r="E917" t="s">
        <v>40</v>
      </c>
      <c r="F917" t="s">
        <v>36</v>
      </c>
      <c r="G917" s="4">
        <v>421767</v>
      </c>
      <c r="H917">
        <v>153271</v>
      </c>
      <c r="I917">
        <v>92874</v>
      </c>
      <c r="J917">
        <v>4701</v>
      </c>
      <c r="K917" t="s">
        <v>28</v>
      </c>
      <c r="L917" s="2">
        <f t="shared" si="14"/>
        <v>0.59475018197251084</v>
      </c>
      <c r="M917" s="3"/>
    </row>
    <row r="918" spans="1:13" x14ac:dyDescent="0.35">
      <c r="A918" t="s">
        <v>957</v>
      </c>
      <c r="B918" s="1">
        <v>45202</v>
      </c>
      <c r="C918" t="s">
        <v>17</v>
      </c>
      <c r="D918" t="s">
        <v>34</v>
      </c>
      <c r="E918" t="s">
        <v>46</v>
      </c>
      <c r="F918" t="s">
        <v>49</v>
      </c>
      <c r="G918" s="4">
        <v>454350</v>
      </c>
      <c r="H918">
        <v>156235</v>
      </c>
      <c r="I918">
        <v>70705</v>
      </c>
      <c r="J918">
        <v>24595</v>
      </c>
      <c r="K918" t="s">
        <v>28</v>
      </c>
      <c r="L918" s="2">
        <f t="shared" si="14"/>
        <v>0.55361505447342352</v>
      </c>
      <c r="M918" s="3"/>
    </row>
    <row r="919" spans="1:13" x14ac:dyDescent="0.35">
      <c r="A919" t="s">
        <v>958</v>
      </c>
      <c r="B919" s="1">
        <v>45287</v>
      </c>
      <c r="C919" t="s">
        <v>23</v>
      </c>
      <c r="D919" t="s">
        <v>58</v>
      </c>
      <c r="E919" t="s">
        <v>46</v>
      </c>
      <c r="F919" t="s">
        <v>49</v>
      </c>
      <c r="G919" s="4">
        <v>3268300</v>
      </c>
      <c r="H919">
        <v>382429</v>
      </c>
      <c r="I919">
        <v>74538</v>
      </c>
      <c r="J919">
        <v>8612</v>
      </c>
      <c r="K919" t="s">
        <v>21</v>
      </c>
      <c r="L919" s="2">
        <f t="shared" si="14"/>
        <v>0.14245295719487194</v>
      </c>
      <c r="M919" s="3"/>
    </row>
    <row r="920" spans="1:13" x14ac:dyDescent="0.35">
      <c r="A920" t="s">
        <v>959</v>
      </c>
      <c r="B920" s="1">
        <v>45126</v>
      </c>
      <c r="C920" t="s">
        <v>23</v>
      </c>
      <c r="D920" t="s">
        <v>48</v>
      </c>
      <c r="E920" t="s">
        <v>35</v>
      </c>
      <c r="F920" t="s">
        <v>49</v>
      </c>
      <c r="G920" s="4">
        <v>6651</v>
      </c>
      <c r="H920">
        <v>22479</v>
      </c>
      <c r="I920">
        <v>24947</v>
      </c>
      <c r="J920">
        <v>11283</v>
      </c>
      <c r="K920" t="s">
        <v>21</v>
      </c>
      <c r="L920" s="2">
        <f t="shared" si="14"/>
        <v>8.8270936701247926</v>
      </c>
      <c r="M920" s="3"/>
    </row>
    <row r="921" spans="1:13" x14ac:dyDescent="0.35">
      <c r="A921" t="s">
        <v>960</v>
      </c>
      <c r="B921" s="1">
        <v>44854</v>
      </c>
      <c r="C921" t="s">
        <v>5041</v>
      </c>
      <c r="D921" t="s">
        <v>51</v>
      </c>
      <c r="E921" t="s">
        <v>31</v>
      </c>
      <c r="F921" t="s">
        <v>20</v>
      </c>
      <c r="G921" s="4">
        <v>1265641</v>
      </c>
      <c r="H921">
        <v>256012</v>
      </c>
      <c r="I921">
        <v>70345</v>
      </c>
      <c r="J921">
        <v>37884</v>
      </c>
      <c r="K921" t="s">
        <v>15</v>
      </c>
      <c r="L921" s="2">
        <f t="shared" si="14"/>
        <v>0.28779171976887602</v>
      </c>
    </row>
    <row r="922" spans="1:13" x14ac:dyDescent="0.35">
      <c r="A922" t="s">
        <v>961</v>
      </c>
      <c r="B922" s="1">
        <v>45038</v>
      </c>
      <c r="C922" t="s">
        <v>17</v>
      </c>
      <c r="D922" t="s">
        <v>48</v>
      </c>
      <c r="E922" t="s">
        <v>35</v>
      </c>
      <c r="F922" t="s">
        <v>43</v>
      </c>
      <c r="G922" s="4">
        <v>2888239</v>
      </c>
      <c r="H922">
        <v>421574</v>
      </c>
      <c r="I922">
        <v>35987</v>
      </c>
      <c r="J922">
        <v>16821</v>
      </c>
      <c r="K922" t="s">
        <v>21</v>
      </c>
      <c r="L922" s="2">
        <f t="shared" si="14"/>
        <v>0.16424610290214903</v>
      </c>
      <c r="M922" s="3"/>
    </row>
    <row r="923" spans="1:13" x14ac:dyDescent="0.35">
      <c r="A923" t="s">
        <v>962</v>
      </c>
      <c r="B923" s="1">
        <v>44620</v>
      </c>
      <c r="C923" t="s">
        <v>17</v>
      </c>
      <c r="D923" t="s">
        <v>30</v>
      </c>
      <c r="E923" t="s">
        <v>35</v>
      </c>
      <c r="F923" t="s">
        <v>49</v>
      </c>
      <c r="G923" s="4">
        <v>850931</v>
      </c>
      <c r="H923">
        <v>6573</v>
      </c>
      <c r="I923">
        <v>15362</v>
      </c>
      <c r="J923">
        <v>16594</v>
      </c>
      <c r="K923" t="s">
        <v>21</v>
      </c>
      <c r="L923" s="2">
        <f t="shared" si="14"/>
        <v>4.5278641864028926E-2</v>
      </c>
      <c r="M923" s="3"/>
    </row>
    <row r="924" spans="1:13" x14ac:dyDescent="0.35">
      <c r="A924" t="s">
        <v>963</v>
      </c>
      <c r="B924" s="1">
        <v>45149</v>
      </c>
      <c r="C924" t="s">
        <v>23</v>
      </c>
      <c r="D924" t="s">
        <v>38</v>
      </c>
      <c r="E924" t="s">
        <v>19</v>
      </c>
      <c r="F924" t="s">
        <v>49</v>
      </c>
      <c r="G924" s="4">
        <v>2118152</v>
      </c>
      <c r="H924">
        <v>13010</v>
      </c>
      <c r="I924">
        <v>53774</v>
      </c>
      <c r="J924">
        <v>35179</v>
      </c>
      <c r="K924" t="s">
        <v>21</v>
      </c>
      <c r="L924" s="2">
        <f t="shared" si="14"/>
        <v>4.8137716273430803E-2</v>
      </c>
    </row>
    <row r="925" spans="1:13" x14ac:dyDescent="0.35">
      <c r="A925" t="s">
        <v>964</v>
      </c>
      <c r="B925" s="1">
        <v>45042</v>
      </c>
      <c r="C925" t="s">
        <v>17</v>
      </c>
      <c r="D925" t="s">
        <v>30</v>
      </c>
      <c r="E925" t="s">
        <v>13</v>
      </c>
      <c r="F925" t="s">
        <v>20</v>
      </c>
      <c r="G925" s="4">
        <v>247234</v>
      </c>
      <c r="H925">
        <v>296015</v>
      </c>
      <c r="I925">
        <v>55319</v>
      </c>
      <c r="J925">
        <v>39566</v>
      </c>
      <c r="K925" t="s">
        <v>28</v>
      </c>
      <c r="L925" s="2">
        <f t="shared" si="14"/>
        <v>1.5810932153344606</v>
      </c>
      <c r="M925" s="3"/>
    </row>
    <row r="926" spans="1:13" x14ac:dyDescent="0.35">
      <c r="A926" t="s">
        <v>965</v>
      </c>
      <c r="B926" s="1">
        <v>44632</v>
      </c>
      <c r="C926" t="s">
        <v>23</v>
      </c>
      <c r="D926" t="s">
        <v>58</v>
      </c>
      <c r="E926" t="s">
        <v>19</v>
      </c>
      <c r="F926" t="s">
        <v>49</v>
      </c>
      <c r="G926" s="4">
        <v>3222456</v>
      </c>
      <c r="H926">
        <v>303054</v>
      </c>
      <c r="I926">
        <v>58013</v>
      </c>
      <c r="J926">
        <v>21680</v>
      </c>
      <c r="K926" t="s">
        <v>28</v>
      </c>
      <c r="L926" s="2">
        <f t="shared" si="14"/>
        <v>0.11877493439786299</v>
      </c>
      <c r="M926" s="3"/>
    </row>
    <row r="927" spans="1:13" x14ac:dyDescent="0.35">
      <c r="A927" t="s">
        <v>966</v>
      </c>
      <c r="B927" s="1">
        <v>45147</v>
      </c>
      <c r="C927" t="s">
        <v>23</v>
      </c>
      <c r="D927" t="s">
        <v>48</v>
      </c>
      <c r="E927" t="s">
        <v>31</v>
      </c>
      <c r="F927" t="s">
        <v>14</v>
      </c>
      <c r="G927" s="4">
        <v>2012133</v>
      </c>
      <c r="H927">
        <v>192947</v>
      </c>
      <c r="I927">
        <v>29491</v>
      </c>
      <c r="J927">
        <v>34692</v>
      </c>
      <c r="K927" t="s">
        <v>15</v>
      </c>
      <c r="L927" s="2">
        <f t="shared" si="14"/>
        <v>0.12778976340033188</v>
      </c>
      <c r="M927" s="3"/>
    </row>
    <row r="928" spans="1:13" x14ac:dyDescent="0.35">
      <c r="A928" t="s">
        <v>967</v>
      </c>
      <c r="B928" s="1">
        <v>44865</v>
      </c>
      <c r="C928" t="s">
        <v>23</v>
      </c>
      <c r="D928" t="s">
        <v>45</v>
      </c>
      <c r="E928" t="s">
        <v>31</v>
      </c>
      <c r="F928" t="s">
        <v>59</v>
      </c>
      <c r="G928" s="4">
        <v>4949423</v>
      </c>
      <c r="H928">
        <v>17417</v>
      </c>
      <c r="I928">
        <v>78926</v>
      </c>
      <c r="J928">
        <v>33128</v>
      </c>
      <c r="K928" t="s">
        <v>28</v>
      </c>
      <c r="L928" s="2">
        <f t="shared" si="14"/>
        <v>2.6158806794246522E-2</v>
      </c>
      <c r="M928" s="3"/>
    </row>
    <row r="929" spans="1:13" x14ac:dyDescent="0.35">
      <c r="A929" t="s">
        <v>968</v>
      </c>
      <c r="B929" s="1">
        <v>44782</v>
      </c>
      <c r="C929" t="s">
        <v>5041</v>
      </c>
      <c r="D929" t="s">
        <v>56</v>
      </c>
      <c r="E929" t="s">
        <v>46</v>
      </c>
      <c r="F929" t="s">
        <v>24</v>
      </c>
      <c r="G929" s="4">
        <v>1342285</v>
      </c>
      <c r="H929">
        <v>474723</v>
      </c>
      <c r="I929">
        <v>90043</v>
      </c>
      <c r="J929">
        <v>13175</v>
      </c>
      <c r="K929" t="s">
        <v>28</v>
      </c>
      <c r="L929" s="2">
        <f t="shared" si="14"/>
        <v>0.43056504393627287</v>
      </c>
      <c r="M929" s="3"/>
    </row>
    <row r="930" spans="1:13" x14ac:dyDescent="0.35">
      <c r="A930" t="s">
        <v>969</v>
      </c>
      <c r="B930" s="1">
        <v>45094</v>
      </c>
      <c r="C930" t="s">
        <v>17</v>
      </c>
      <c r="D930" t="s">
        <v>51</v>
      </c>
      <c r="E930" t="s">
        <v>35</v>
      </c>
      <c r="F930" t="s">
        <v>59</v>
      </c>
      <c r="G930" s="4">
        <v>1115324</v>
      </c>
      <c r="H930">
        <v>415045</v>
      </c>
      <c r="I930">
        <v>34081</v>
      </c>
      <c r="J930">
        <v>31910</v>
      </c>
      <c r="K930" t="s">
        <v>28</v>
      </c>
      <c r="L930" s="2">
        <f t="shared" si="14"/>
        <v>0.43129709393862231</v>
      </c>
      <c r="M930" s="3"/>
    </row>
    <row r="931" spans="1:13" x14ac:dyDescent="0.35">
      <c r="A931" t="s">
        <v>970</v>
      </c>
      <c r="B931" s="1">
        <v>45155</v>
      </c>
      <c r="C931" t="s">
        <v>23</v>
      </c>
      <c r="D931" t="s">
        <v>30</v>
      </c>
      <c r="E931" t="s">
        <v>13</v>
      </c>
      <c r="F931" t="s">
        <v>27</v>
      </c>
      <c r="G931" s="4">
        <v>4587929</v>
      </c>
      <c r="H931">
        <v>426359</v>
      </c>
      <c r="I931">
        <v>52404</v>
      </c>
      <c r="J931">
        <v>29047</v>
      </c>
      <c r="K931" t="s">
        <v>28</v>
      </c>
      <c r="L931" s="2">
        <f t="shared" si="14"/>
        <v>0.11068392732319964</v>
      </c>
      <c r="M931" s="3"/>
    </row>
    <row r="932" spans="1:13" x14ac:dyDescent="0.35">
      <c r="A932" t="s">
        <v>971</v>
      </c>
      <c r="B932" s="1">
        <v>44807</v>
      </c>
      <c r="C932" t="s">
        <v>17</v>
      </c>
      <c r="D932" t="s">
        <v>18</v>
      </c>
      <c r="E932" t="s">
        <v>46</v>
      </c>
      <c r="F932" t="s">
        <v>36</v>
      </c>
      <c r="G932" s="4">
        <v>4008179</v>
      </c>
      <c r="H932">
        <v>455643</v>
      </c>
      <c r="I932">
        <v>63634</v>
      </c>
      <c r="J932">
        <v>37656</v>
      </c>
      <c r="K932" t="s">
        <v>28</v>
      </c>
      <c r="L932" s="2">
        <f t="shared" si="14"/>
        <v>0.13894913375874679</v>
      </c>
      <c r="M932" s="3"/>
    </row>
    <row r="933" spans="1:13" x14ac:dyDescent="0.35">
      <c r="A933" t="s">
        <v>972</v>
      </c>
      <c r="B933" s="1">
        <v>44706</v>
      </c>
      <c r="C933" t="s">
        <v>23</v>
      </c>
      <c r="D933" t="s">
        <v>56</v>
      </c>
      <c r="E933" t="s">
        <v>46</v>
      </c>
      <c r="F933" t="s">
        <v>49</v>
      </c>
      <c r="G933" s="4">
        <v>759694</v>
      </c>
      <c r="H933">
        <v>365351</v>
      </c>
      <c r="I933">
        <v>5889</v>
      </c>
      <c r="J933">
        <v>32197</v>
      </c>
      <c r="K933" t="s">
        <v>15</v>
      </c>
      <c r="L933" s="2">
        <f t="shared" si="14"/>
        <v>0.53105197619041355</v>
      </c>
      <c r="M933" s="3"/>
    </row>
    <row r="934" spans="1:13" x14ac:dyDescent="0.35">
      <c r="A934" t="s">
        <v>973</v>
      </c>
      <c r="B934" s="1">
        <v>45137</v>
      </c>
      <c r="C934" t="s">
        <v>5041</v>
      </c>
      <c r="D934" t="s">
        <v>12</v>
      </c>
      <c r="E934" t="s">
        <v>40</v>
      </c>
      <c r="F934" t="s">
        <v>43</v>
      </c>
      <c r="G934" s="4">
        <v>1360958</v>
      </c>
      <c r="H934">
        <v>488748</v>
      </c>
      <c r="I934">
        <v>52814</v>
      </c>
      <c r="J934">
        <v>21553</v>
      </c>
      <c r="K934" t="s">
        <v>28</v>
      </c>
      <c r="L934" s="2">
        <f t="shared" si="14"/>
        <v>0.41376368704985755</v>
      </c>
      <c r="M934" s="3"/>
    </row>
    <row r="935" spans="1:13" x14ac:dyDescent="0.35">
      <c r="A935" t="s">
        <v>974</v>
      </c>
      <c r="B935" s="1">
        <v>44925</v>
      </c>
      <c r="C935" t="s">
        <v>23</v>
      </c>
      <c r="D935" t="s">
        <v>48</v>
      </c>
      <c r="E935" t="s">
        <v>13</v>
      </c>
      <c r="F935" t="s">
        <v>27</v>
      </c>
      <c r="G935" s="4">
        <v>2889543</v>
      </c>
      <c r="H935">
        <v>52902</v>
      </c>
      <c r="I935">
        <v>63885</v>
      </c>
      <c r="J935">
        <v>24634</v>
      </c>
      <c r="K935" t="s">
        <v>28</v>
      </c>
      <c r="L935" s="2">
        <f t="shared" si="14"/>
        <v>4.8942341401391157E-2</v>
      </c>
    </row>
    <row r="936" spans="1:13" x14ac:dyDescent="0.35">
      <c r="A936" t="s">
        <v>975</v>
      </c>
      <c r="B936" s="1">
        <v>44991</v>
      </c>
      <c r="C936" t="s">
        <v>17</v>
      </c>
      <c r="D936" t="s">
        <v>56</v>
      </c>
      <c r="E936" t="s">
        <v>46</v>
      </c>
      <c r="F936" t="s">
        <v>27</v>
      </c>
      <c r="G936" s="4">
        <v>1420653</v>
      </c>
      <c r="H936">
        <v>40254</v>
      </c>
      <c r="I936">
        <v>15175</v>
      </c>
      <c r="J936">
        <v>14173</v>
      </c>
      <c r="K936" t="s">
        <v>21</v>
      </c>
      <c r="L936" s="2">
        <f t="shared" si="14"/>
        <v>4.8992963095140049E-2</v>
      </c>
    </row>
    <row r="937" spans="1:13" x14ac:dyDescent="0.35">
      <c r="A937" t="s">
        <v>976</v>
      </c>
      <c r="B937" s="1">
        <v>44770</v>
      </c>
      <c r="C937" t="s">
        <v>5041</v>
      </c>
      <c r="D937" t="s">
        <v>18</v>
      </c>
      <c r="E937" t="s">
        <v>35</v>
      </c>
      <c r="F937" t="s">
        <v>59</v>
      </c>
      <c r="G937" s="4">
        <v>3939062</v>
      </c>
      <c r="H937">
        <v>464055</v>
      </c>
      <c r="I937">
        <v>50908</v>
      </c>
      <c r="J937">
        <v>46604</v>
      </c>
      <c r="K937" t="s">
        <v>15</v>
      </c>
      <c r="L937" s="2">
        <f t="shared" si="14"/>
        <v>0.14256363570819652</v>
      </c>
      <c r="M937" s="3"/>
    </row>
    <row r="938" spans="1:13" x14ac:dyDescent="0.35">
      <c r="A938" t="s">
        <v>977</v>
      </c>
      <c r="B938" s="1">
        <v>45196</v>
      </c>
      <c r="C938" t="s">
        <v>26</v>
      </c>
      <c r="D938" t="s">
        <v>56</v>
      </c>
      <c r="E938" t="s">
        <v>13</v>
      </c>
      <c r="F938" t="s">
        <v>36</v>
      </c>
      <c r="G938" s="4">
        <v>4389372</v>
      </c>
      <c r="H938">
        <v>241611</v>
      </c>
      <c r="I938">
        <v>14910</v>
      </c>
      <c r="J938">
        <v>38606</v>
      </c>
      <c r="K938" t="s">
        <v>15</v>
      </c>
      <c r="L938" s="2">
        <f t="shared" si="14"/>
        <v>6.723672543589379E-2</v>
      </c>
    </row>
    <row r="939" spans="1:13" x14ac:dyDescent="0.35">
      <c r="A939" t="s">
        <v>978</v>
      </c>
      <c r="B939" s="1">
        <v>44672</v>
      </c>
      <c r="C939" t="s">
        <v>5041</v>
      </c>
      <c r="D939" t="s">
        <v>38</v>
      </c>
      <c r="E939" t="s">
        <v>46</v>
      </c>
      <c r="F939" t="s">
        <v>36</v>
      </c>
      <c r="G939" s="4">
        <v>872093</v>
      </c>
      <c r="H939">
        <v>237702</v>
      </c>
      <c r="I939">
        <v>32141</v>
      </c>
      <c r="J939">
        <v>143</v>
      </c>
      <c r="K939" t="s">
        <v>15</v>
      </c>
      <c r="L939" s="2">
        <f t="shared" si="14"/>
        <v>0.30958395492223878</v>
      </c>
      <c r="M939" s="3"/>
    </row>
    <row r="940" spans="1:13" x14ac:dyDescent="0.35">
      <c r="A940" t="s">
        <v>979</v>
      </c>
      <c r="B940" s="1">
        <v>44648</v>
      </c>
      <c r="C940" t="s">
        <v>26</v>
      </c>
      <c r="D940" t="s">
        <v>45</v>
      </c>
      <c r="E940" t="s">
        <v>31</v>
      </c>
      <c r="F940" t="s">
        <v>14</v>
      </c>
      <c r="G940" s="4">
        <v>2478006</v>
      </c>
      <c r="H940">
        <v>469276</v>
      </c>
      <c r="I940">
        <v>57073</v>
      </c>
      <c r="J940">
        <v>16266</v>
      </c>
      <c r="K940" t="s">
        <v>28</v>
      </c>
      <c r="L940" s="2">
        <f t="shared" si="14"/>
        <v>0.21897243186658952</v>
      </c>
      <c r="M940" s="3"/>
    </row>
    <row r="941" spans="1:13" x14ac:dyDescent="0.35">
      <c r="A941" t="s">
        <v>980</v>
      </c>
      <c r="B941" s="1">
        <v>44694</v>
      </c>
      <c r="C941" t="s">
        <v>5041</v>
      </c>
      <c r="D941" t="s">
        <v>12</v>
      </c>
      <c r="E941" t="s">
        <v>40</v>
      </c>
      <c r="F941" t="s">
        <v>36</v>
      </c>
      <c r="G941" s="4">
        <v>4816608</v>
      </c>
      <c r="H941">
        <v>10450</v>
      </c>
      <c r="I941">
        <v>96249</v>
      </c>
      <c r="J941">
        <v>3214</v>
      </c>
      <c r="K941" t="s">
        <v>28</v>
      </c>
      <c r="L941" s="2">
        <f t="shared" si="14"/>
        <v>2.2819585899454552E-2</v>
      </c>
      <c r="M941" s="3"/>
    </row>
    <row r="942" spans="1:13" x14ac:dyDescent="0.35">
      <c r="A942" t="s">
        <v>981</v>
      </c>
      <c r="B942" s="1">
        <v>45067</v>
      </c>
      <c r="C942" t="s">
        <v>17</v>
      </c>
      <c r="D942" t="s">
        <v>48</v>
      </c>
      <c r="E942" t="s">
        <v>40</v>
      </c>
      <c r="F942" t="s">
        <v>14</v>
      </c>
      <c r="G942" s="4">
        <v>2989338</v>
      </c>
      <c r="H942">
        <v>479456</v>
      </c>
      <c r="I942">
        <v>99198</v>
      </c>
      <c r="J942">
        <v>24250</v>
      </c>
      <c r="K942" t="s">
        <v>21</v>
      </c>
      <c r="L942" s="2">
        <f t="shared" si="14"/>
        <v>0.20168478773561235</v>
      </c>
      <c r="M942" s="3"/>
    </row>
    <row r="943" spans="1:13" x14ac:dyDescent="0.35">
      <c r="A943" t="s">
        <v>982</v>
      </c>
      <c r="B943" s="1">
        <v>44792</v>
      </c>
      <c r="C943" t="s">
        <v>26</v>
      </c>
      <c r="D943" t="s">
        <v>51</v>
      </c>
      <c r="E943" t="s">
        <v>35</v>
      </c>
      <c r="F943" t="s">
        <v>59</v>
      </c>
      <c r="G943" s="4">
        <v>2450619</v>
      </c>
      <c r="H943">
        <v>393130</v>
      </c>
      <c r="I943">
        <v>29439</v>
      </c>
      <c r="J943">
        <v>16494</v>
      </c>
      <c r="K943" t="s">
        <v>28</v>
      </c>
      <c r="L943" s="2">
        <f t="shared" si="14"/>
        <v>0.17916412139137092</v>
      </c>
      <c r="M943" s="3"/>
    </row>
    <row r="944" spans="1:13" x14ac:dyDescent="0.35">
      <c r="A944" t="s">
        <v>983</v>
      </c>
      <c r="B944" s="1">
        <v>44767</v>
      </c>
      <c r="C944" t="s">
        <v>23</v>
      </c>
      <c r="D944" t="s">
        <v>12</v>
      </c>
      <c r="E944" t="s">
        <v>19</v>
      </c>
      <c r="F944" t="s">
        <v>14</v>
      </c>
      <c r="G944" s="4">
        <v>3495620</v>
      </c>
      <c r="H944">
        <v>264370</v>
      </c>
      <c r="I944">
        <v>42528</v>
      </c>
      <c r="J944">
        <v>26970</v>
      </c>
      <c r="K944" t="s">
        <v>15</v>
      </c>
      <c r="L944" s="2">
        <f t="shared" si="14"/>
        <v>9.5510381563213398E-2</v>
      </c>
    </row>
    <row r="945" spans="1:13" x14ac:dyDescent="0.35">
      <c r="A945" t="s">
        <v>984</v>
      </c>
      <c r="B945" s="1">
        <v>45075</v>
      </c>
      <c r="C945" t="s">
        <v>5041</v>
      </c>
      <c r="D945" t="s">
        <v>48</v>
      </c>
      <c r="E945" t="s">
        <v>40</v>
      </c>
      <c r="F945" t="s">
        <v>14</v>
      </c>
      <c r="G945" s="4">
        <v>1782713</v>
      </c>
      <c r="H945">
        <v>79936</v>
      </c>
      <c r="I945">
        <v>65474</v>
      </c>
      <c r="J945">
        <v>33082</v>
      </c>
      <c r="K945" t="s">
        <v>28</v>
      </c>
      <c r="L945" s="2">
        <f t="shared" si="14"/>
        <v>0.10012380007325913</v>
      </c>
      <c r="M945" s="3"/>
    </row>
    <row r="946" spans="1:13" x14ac:dyDescent="0.35">
      <c r="A946" t="s">
        <v>985</v>
      </c>
      <c r="B946" s="1">
        <v>45169</v>
      </c>
      <c r="C946" t="s">
        <v>23</v>
      </c>
      <c r="D946" t="s">
        <v>48</v>
      </c>
      <c r="E946" t="s">
        <v>31</v>
      </c>
      <c r="F946" t="s">
        <v>14</v>
      </c>
      <c r="G946" s="4">
        <v>40315</v>
      </c>
      <c r="H946">
        <v>245660</v>
      </c>
      <c r="I946">
        <v>20515</v>
      </c>
      <c r="J946">
        <v>23450</v>
      </c>
      <c r="K946" t="s">
        <v>28</v>
      </c>
      <c r="L946" s="2">
        <f t="shared" si="14"/>
        <v>7.1840506015130847</v>
      </c>
      <c r="M946" s="3"/>
    </row>
    <row r="947" spans="1:13" x14ac:dyDescent="0.35">
      <c r="A947" t="s">
        <v>986</v>
      </c>
      <c r="B947" s="1">
        <v>45116</v>
      </c>
      <c r="C947" t="s">
        <v>17</v>
      </c>
      <c r="D947" t="s">
        <v>34</v>
      </c>
      <c r="E947" t="s">
        <v>13</v>
      </c>
      <c r="F947" t="s">
        <v>36</v>
      </c>
      <c r="G947" s="4">
        <v>3808187</v>
      </c>
      <c r="H947">
        <v>142833</v>
      </c>
      <c r="I947">
        <v>22552</v>
      </c>
      <c r="J947">
        <v>23672</v>
      </c>
      <c r="K947" t="s">
        <v>15</v>
      </c>
      <c r="L947" s="2">
        <f t="shared" si="14"/>
        <v>4.964488351018477E-2</v>
      </c>
    </row>
    <row r="948" spans="1:13" x14ac:dyDescent="0.35">
      <c r="A948" t="s">
        <v>987</v>
      </c>
      <c r="B948" s="1">
        <v>45090</v>
      </c>
      <c r="C948" t="s">
        <v>23</v>
      </c>
      <c r="D948" t="s">
        <v>12</v>
      </c>
      <c r="E948" t="s">
        <v>19</v>
      </c>
      <c r="F948" t="s">
        <v>24</v>
      </c>
      <c r="G948" s="4">
        <v>2347697</v>
      </c>
      <c r="H948">
        <v>385302</v>
      </c>
      <c r="I948">
        <v>85841</v>
      </c>
      <c r="J948">
        <v>40121</v>
      </c>
      <c r="K948" t="s">
        <v>21</v>
      </c>
      <c r="L948" s="2">
        <f t="shared" si="14"/>
        <v>0.21777256605090009</v>
      </c>
      <c r="M948" s="3"/>
    </row>
    <row r="949" spans="1:13" x14ac:dyDescent="0.35">
      <c r="A949" t="s">
        <v>988</v>
      </c>
      <c r="B949" s="1">
        <v>44627</v>
      </c>
      <c r="C949" t="s">
        <v>26</v>
      </c>
      <c r="D949" t="s">
        <v>56</v>
      </c>
      <c r="E949" t="s">
        <v>19</v>
      </c>
      <c r="F949" t="s">
        <v>24</v>
      </c>
      <c r="G949" s="4">
        <v>4288053</v>
      </c>
      <c r="H949">
        <v>39463</v>
      </c>
      <c r="I949">
        <v>99816</v>
      </c>
      <c r="J949">
        <v>7492</v>
      </c>
      <c r="K949" t="s">
        <v>15</v>
      </c>
      <c r="L949" s="2">
        <f t="shared" si="14"/>
        <v>3.4227888507907901E-2</v>
      </c>
    </row>
    <row r="950" spans="1:13" x14ac:dyDescent="0.35">
      <c r="A950" t="s">
        <v>989</v>
      </c>
      <c r="B950" s="1">
        <v>44959</v>
      </c>
      <c r="C950" t="s">
        <v>23</v>
      </c>
      <c r="D950" t="s">
        <v>51</v>
      </c>
      <c r="E950" t="s">
        <v>13</v>
      </c>
      <c r="F950" t="s">
        <v>43</v>
      </c>
      <c r="G950" s="4">
        <v>1198783</v>
      </c>
      <c r="H950">
        <v>102757</v>
      </c>
      <c r="I950">
        <v>64448</v>
      </c>
      <c r="J950">
        <v>45215</v>
      </c>
      <c r="K950" t="s">
        <v>28</v>
      </c>
      <c r="L950" s="2">
        <f t="shared" si="14"/>
        <v>0.17719637332194402</v>
      </c>
      <c r="M950" s="3"/>
    </row>
    <row r="951" spans="1:13" x14ac:dyDescent="0.35">
      <c r="A951" t="s">
        <v>990</v>
      </c>
      <c r="B951" s="1">
        <v>44834</v>
      </c>
      <c r="C951" t="s">
        <v>5041</v>
      </c>
      <c r="D951" t="s">
        <v>38</v>
      </c>
      <c r="E951" t="s">
        <v>46</v>
      </c>
      <c r="F951" t="s">
        <v>24</v>
      </c>
      <c r="G951" s="4">
        <v>1498964</v>
      </c>
      <c r="H951">
        <v>362284</v>
      </c>
      <c r="I951">
        <v>38536</v>
      </c>
      <c r="J951">
        <v>9519</v>
      </c>
      <c r="K951" t="s">
        <v>21</v>
      </c>
      <c r="L951" s="2">
        <f t="shared" si="14"/>
        <v>0.27374840222980673</v>
      </c>
      <c r="M951" s="3"/>
    </row>
    <row r="952" spans="1:13" x14ac:dyDescent="0.35">
      <c r="A952" t="s">
        <v>991</v>
      </c>
      <c r="B952" s="1">
        <v>44738</v>
      </c>
      <c r="C952" t="s">
        <v>5041</v>
      </c>
      <c r="D952" t="s">
        <v>51</v>
      </c>
      <c r="E952" t="s">
        <v>46</v>
      </c>
      <c r="F952" t="s">
        <v>24</v>
      </c>
      <c r="G952" s="4">
        <v>3207539</v>
      </c>
      <c r="H952">
        <v>370923</v>
      </c>
      <c r="I952">
        <v>31855</v>
      </c>
      <c r="J952">
        <v>28893</v>
      </c>
      <c r="K952" t="s">
        <v>28</v>
      </c>
      <c r="L952" s="2">
        <f t="shared" si="14"/>
        <v>0.13458012513643638</v>
      </c>
      <c r="M952" s="3"/>
    </row>
    <row r="953" spans="1:13" x14ac:dyDescent="0.35">
      <c r="A953" t="s">
        <v>992</v>
      </c>
      <c r="B953" s="1">
        <v>45147</v>
      </c>
      <c r="C953" t="s">
        <v>23</v>
      </c>
      <c r="D953" t="s">
        <v>56</v>
      </c>
      <c r="E953" t="s">
        <v>46</v>
      </c>
      <c r="F953" t="s">
        <v>14</v>
      </c>
      <c r="G953" s="4">
        <v>1556088</v>
      </c>
      <c r="H953">
        <v>310527</v>
      </c>
      <c r="I953">
        <v>69553</v>
      </c>
      <c r="J953">
        <v>15425</v>
      </c>
      <c r="K953" t="s">
        <v>21</v>
      </c>
      <c r="L953" s="2">
        <f t="shared" si="14"/>
        <v>0.25416621682064255</v>
      </c>
      <c r="M953" s="3"/>
    </row>
    <row r="954" spans="1:13" x14ac:dyDescent="0.35">
      <c r="A954" t="s">
        <v>993</v>
      </c>
      <c r="B954" s="1">
        <v>45007</v>
      </c>
      <c r="C954" t="s">
        <v>17</v>
      </c>
      <c r="D954" t="s">
        <v>48</v>
      </c>
      <c r="E954" t="s">
        <v>40</v>
      </c>
      <c r="F954" t="s">
        <v>36</v>
      </c>
      <c r="G954" s="4">
        <v>507910</v>
      </c>
      <c r="H954">
        <v>439117</v>
      </c>
      <c r="I954">
        <v>23000</v>
      </c>
      <c r="J954">
        <v>36313</v>
      </c>
      <c r="K954" t="s">
        <v>15</v>
      </c>
      <c r="L954" s="2">
        <f t="shared" si="14"/>
        <v>0.98133527593471281</v>
      </c>
      <c r="M954" s="3"/>
    </row>
    <row r="955" spans="1:13" x14ac:dyDescent="0.35">
      <c r="A955" t="s">
        <v>994</v>
      </c>
      <c r="B955" s="1">
        <v>44609</v>
      </c>
      <c r="C955" t="s">
        <v>5041</v>
      </c>
      <c r="D955" t="s">
        <v>30</v>
      </c>
      <c r="E955" t="s">
        <v>35</v>
      </c>
      <c r="F955" t="s">
        <v>14</v>
      </c>
      <c r="G955" s="4">
        <v>3445560</v>
      </c>
      <c r="H955">
        <v>270449</v>
      </c>
      <c r="I955">
        <v>55139</v>
      </c>
      <c r="J955">
        <v>38067</v>
      </c>
      <c r="K955" t="s">
        <v>28</v>
      </c>
      <c r="L955" s="2">
        <f t="shared" si="14"/>
        <v>0.10554307572644214</v>
      </c>
      <c r="M955" s="3"/>
    </row>
    <row r="956" spans="1:13" x14ac:dyDescent="0.35">
      <c r="A956" t="s">
        <v>995</v>
      </c>
      <c r="B956" s="1">
        <v>44794</v>
      </c>
      <c r="C956" t="s">
        <v>26</v>
      </c>
      <c r="D956" t="s">
        <v>18</v>
      </c>
      <c r="E956" t="s">
        <v>13</v>
      </c>
      <c r="F956" t="s">
        <v>43</v>
      </c>
      <c r="G956" s="4">
        <v>2851176</v>
      </c>
      <c r="H956">
        <v>364420</v>
      </c>
      <c r="I956">
        <v>46475</v>
      </c>
      <c r="J956">
        <v>5976</v>
      </c>
      <c r="K956" t="s">
        <v>28</v>
      </c>
      <c r="L956" s="2">
        <f t="shared" si="14"/>
        <v>0.14621019537201491</v>
      </c>
      <c r="M956" s="3"/>
    </row>
    <row r="957" spans="1:13" x14ac:dyDescent="0.35">
      <c r="A957" t="s">
        <v>996</v>
      </c>
      <c r="B957" s="1">
        <v>44794</v>
      </c>
      <c r="C957" t="s">
        <v>26</v>
      </c>
      <c r="D957" t="s">
        <v>30</v>
      </c>
      <c r="E957" t="s">
        <v>40</v>
      </c>
      <c r="F957" t="s">
        <v>14</v>
      </c>
      <c r="G957" s="4">
        <v>3085394</v>
      </c>
      <c r="H957">
        <v>447385</v>
      </c>
      <c r="I957">
        <v>34168</v>
      </c>
      <c r="J957">
        <v>6255</v>
      </c>
      <c r="K957" t="s">
        <v>21</v>
      </c>
      <c r="L957" s="2">
        <f t="shared" si="14"/>
        <v>0.15810233636287618</v>
      </c>
      <c r="M957" s="3"/>
    </row>
    <row r="958" spans="1:13" x14ac:dyDescent="0.35">
      <c r="A958" t="s">
        <v>997</v>
      </c>
      <c r="B958" s="1">
        <v>44990</v>
      </c>
      <c r="C958" t="s">
        <v>26</v>
      </c>
      <c r="D958" t="s">
        <v>12</v>
      </c>
      <c r="E958" t="s">
        <v>13</v>
      </c>
      <c r="F958" t="s">
        <v>49</v>
      </c>
      <c r="G958" s="4">
        <v>598295</v>
      </c>
      <c r="H958">
        <v>441991</v>
      </c>
      <c r="I958">
        <v>68122</v>
      </c>
      <c r="J958">
        <v>23592</v>
      </c>
      <c r="K958" t="s">
        <v>21</v>
      </c>
      <c r="L958" s="2">
        <f t="shared" si="14"/>
        <v>0.89204322282486059</v>
      </c>
      <c r="M958" s="3"/>
    </row>
    <row r="959" spans="1:13" x14ac:dyDescent="0.35">
      <c r="A959" t="s">
        <v>998</v>
      </c>
      <c r="B959" s="1">
        <v>45013</v>
      </c>
      <c r="C959" t="s">
        <v>26</v>
      </c>
      <c r="D959" t="s">
        <v>56</v>
      </c>
      <c r="E959" t="s">
        <v>13</v>
      </c>
      <c r="F959" t="s">
        <v>36</v>
      </c>
      <c r="G959" s="4">
        <v>323613</v>
      </c>
      <c r="H959">
        <v>80041</v>
      </c>
      <c r="I959">
        <v>23225</v>
      </c>
      <c r="J959">
        <v>35210</v>
      </c>
      <c r="K959" t="s">
        <v>15</v>
      </c>
      <c r="L959" s="2">
        <f t="shared" si="14"/>
        <v>0.4279061718781384</v>
      </c>
      <c r="M959" s="3"/>
    </row>
    <row r="960" spans="1:13" x14ac:dyDescent="0.35">
      <c r="A960" t="s">
        <v>999</v>
      </c>
      <c r="B960" s="1">
        <v>45222</v>
      </c>
      <c r="C960" t="s">
        <v>5041</v>
      </c>
      <c r="D960" t="s">
        <v>45</v>
      </c>
      <c r="E960" t="s">
        <v>31</v>
      </c>
      <c r="F960" t="s">
        <v>27</v>
      </c>
      <c r="G960" s="4">
        <v>4081534</v>
      </c>
      <c r="H960">
        <v>350009</v>
      </c>
      <c r="I960">
        <v>87267</v>
      </c>
      <c r="J960">
        <v>5450</v>
      </c>
      <c r="K960" t="s">
        <v>28</v>
      </c>
      <c r="L960" s="2">
        <f t="shared" si="14"/>
        <v>0.10847049173178516</v>
      </c>
      <c r="M960" s="3"/>
    </row>
    <row r="961" spans="1:13" x14ac:dyDescent="0.35">
      <c r="A961" t="s">
        <v>1000</v>
      </c>
      <c r="B961" s="1">
        <v>44936</v>
      </c>
      <c r="C961" t="s">
        <v>23</v>
      </c>
      <c r="D961" t="s">
        <v>58</v>
      </c>
      <c r="E961" t="s">
        <v>40</v>
      </c>
      <c r="F961" t="s">
        <v>59</v>
      </c>
      <c r="G961" s="4">
        <v>2272154</v>
      </c>
      <c r="H961">
        <v>318845</v>
      </c>
      <c r="I961">
        <v>42786</v>
      </c>
      <c r="J961">
        <v>25436</v>
      </c>
      <c r="K961" t="s">
        <v>28</v>
      </c>
      <c r="L961" s="2">
        <f t="shared" si="14"/>
        <v>0.17035244970191282</v>
      </c>
      <c r="M961" s="3"/>
    </row>
    <row r="962" spans="1:13" x14ac:dyDescent="0.35">
      <c r="A962" t="s">
        <v>1001</v>
      </c>
      <c r="B962" s="1">
        <v>44621</v>
      </c>
      <c r="C962" t="s">
        <v>5041</v>
      </c>
      <c r="D962" t="s">
        <v>34</v>
      </c>
      <c r="E962" t="s">
        <v>35</v>
      </c>
      <c r="F962" t="s">
        <v>14</v>
      </c>
      <c r="G962" s="4">
        <v>1371750</v>
      </c>
      <c r="H962">
        <v>3936</v>
      </c>
      <c r="I962">
        <v>66622</v>
      </c>
      <c r="J962">
        <v>2780</v>
      </c>
      <c r="K962" t="s">
        <v>15</v>
      </c>
      <c r="L962" s="2">
        <f t="shared" si="14"/>
        <v>5.3463094587206127E-2</v>
      </c>
    </row>
    <row r="963" spans="1:13" x14ac:dyDescent="0.35">
      <c r="A963" t="s">
        <v>1002</v>
      </c>
      <c r="B963" s="1">
        <v>45213</v>
      </c>
      <c r="C963" t="s">
        <v>23</v>
      </c>
      <c r="D963" t="s">
        <v>48</v>
      </c>
      <c r="E963" t="s">
        <v>19</v>
      </c>
      <c r="F963" t="s">
        <v>49</v>
      </c>
      <c r="G963" s="4">
        <v>3766760</v>
      </c>
      <c r="H963">
        <v>286848</v>
      </c>
      <c r="I963">
        <v>62825</v>
      </c>
      <c r="J963">
        <v>37504</v>
      </c>
      <c r="K963" t="s">
        <v>21</v>
      </c>
      <c r="L963" s="2">
        <f t="shared" ref="L963:L1026" si="15">((H963+I963+J963)/G963)</f>
        <v>0.10278780702779046</v>
      </c>
      <c r="M963" s="3"/>
    </row>
    <row r="964" spans="1:13" x14ac:dyDescent="0.35">
      <c r="A964" t="s">
        <v>1003</v>
      </c>
      <c r="B964" s="1">
        <v>44881</v>
      </c>
      <c r="C964" t="s">
        <v>5041</v>
      </c>
      <c r="D964" t="s">
        <v>18</v>
      </c>
      <c r="E964" t="s">
        <v>31</v>
      </c>
      <c r="F964" t="s">
        <v>49</v>
      </c>
      <c r="G964" s="4">
        <v>1499664</v>
      </c>
      <c r="H964">
        <v>207319</v>
      </c>
      <c r="I964">
        <v>88398</v>
      </c>
      <c r="J964">
        <v>30665</v>
      </c>
      <c r="K964" t="s">
        <v>28</v>
      </c>
      <c r="L964" s="2">
        <f t="shared" si="15"/>
        <v>0.21763675063214161</v>
      </c>
      <c r="M964" s="3"/>
    </row>
    <row r="965" spans="1:13" x14ac:dyDescent="0.35">
      <c r="A965" t="s">
        <v>1004</v>
      </c>
      <c r="B965" s="1">
        <v>44605</v>
      </c>
      <c r="C965" t="s">
        <v>5041</v>
      </c>
      <c r="D965" t="s">
        <v>58</v>
      </c>
      <c r="E965" t="s">
        <v>40</v>
      </c>
      <c r="F965" t="s">
        <v>14</v>
      </c>
      <c r="G965" s="4">
        <v>1518152</v>
      </c>
      <c r="H965">
        <v>92660</v>
      </c>
      <c r="I965">
        <v>60723</v>
      </c>
      <c r="J965">
        <v>46917</v>
      </c>
      <c r="K965" t="s">
        <v>28</v>
      </c>
      <c r="L965" s="2">
        <f t="shared" si="15"/>
        <v>0.13193672306857285</v>
      </c>
      <c r="M965" s="3"/>
    </row>
    <row r="966" spans="1:13" x14ac:dyDescent="0.35">
      <c r="A966" t="s">
        <v>1005</v>
      </c>
      <c r="B966" s="1">
        <v>44792</v>
      </c>
      <c r="C966" t="s">
        <v>5041</v>
      </c>
      <c r="D966" t="s">
        <v>51</v>
      </c>
      <c r="E966" t="s">
        <v>13</v>
      </c>
      <c r="F966" t="s">
        <v>14</v>
      </c>
      <c r="G966" s="4">
        <v>3175553</v>
      </c>
      <c r="H966">
        <v>292632</v>
      </c>
      <c r="I966">
        <v>83336</v>
      </c>
      <c r="J966">
        <v>2755</v>
      </c>
      <c r="K966" t="s">
        <v>15</v>
      </c>
      <c r="L966" s="2">
        <f t="shared" si="15"/>
        <v>0.11926206238724404</v>
      </c>
      <c r="M966" s="3"/>
    </row>
    <row r="967" spans="1:13" x14ac:dyDescent="0.35">
      <c r="A967" t="s">
        <v>1006</v>
      </c>
      <c r="B967" s="1">
        <v>44968</v>
      </c>
      <c r="C967" t="s">
        <v>23</v>
      </c>
      <c r="D967" t="s">
        <v>18</v>
      </c>
      <c r="E967" t="s">
        <v>31</v>
      </c>
      <c r="F967" t="s">
        <v>49</v>
      </c>
      <c r="G967" s="4">
        <v>3768650</v>
      </c>
      <c r="H967">
        <v>216605</v>
      </c>
      <c r="I967">
        <v>32767</v>
      </c>
      <c r="J967">
        <v>23675</v>
      </c>
      <c r="K967" t="s">
        <v>28</v>
      </c>
      <c r="L967" s="2">
        <f t="shared" si="15"/>
        <v>7.2452204370265214E-2</v>
      </c>
    </row>
    <row r="968" spans="1:13" x14ac:dyDescent="0.35">
      <c r="A968" t="s">
        <v>1007</v>
      </c>
      <c r="B968" s="1">
        <v>44925</v>
      </c>
      <c r="C968" t="s">
        <v>17</v>
      </c>
      <c r="D968" t="s">
        <v>51</v>
      </c>
      <c r="E968" t="s">
        <v>46</v>
      </c>
      <c r="F968" t="s">
        <v>14</v>
      </c>
      <c r="G968" s="4">
        <v>1803252</v>
      </c>
      <c r="H968">
        <v>274745</v>
      </c>
      <c r="I968">
        <v>62197</v>
      </c>
      <c r="J968">
        <v>45341</v>
      </c>
      <c r="K968" t="s">
        <v>21</v>
      </c>
      <c r="L968" s="2">
        <f t="shared" si="15"/>
        <v>0.21199643754727571</v>
      </c>
      <c r="M968" s="3"/>
    </row>
    <row r="969" spans="1:13" x14ac:dyDescent="0.35">
      <c r="A969" t="s">
        <v>1008</v>
      </c>
      <c r="B969" s="1">
        <v>44749</v>
      </c>
      <c r="C969" t="s">
        <v>26</v>
      </c>
      <c r="D969" t="s">
        <v>48</v>
      </c>
      <c r="E969" t="s">
        <v>31</v>
      </c>
      <c r="F969" t="s">
        <v>36</v>
      </c>
      <c r="G969" s="4">
        <v>1489456</v>
      </c>
      <c r="H969">
        <v>446331</v>
      </c>
      <c r="I969">
        <v>87557</v>
      </c>
      <c r="J969">
        <v>47811</v>
      </c>
      <c r="K969" t="s">
        <v>28</v>
      </c>
      <c r="L969" s="2">
        <f t="shared" si="15"/>
        <v>0.39054460151894382</v>
      </c>
      <c r="M969" s="3"/>
    </row>
    <row r="970" spans="1:13" x14ac:dyDescent="0.35">
      <c r="A970" t="s">
        <v>1009</v>
      </c>
      <c r="B970" s="1">
        <v>45161</v>
      </c>
      <c r="C970" t="s">
        <v>17</v>
      </c>
      <c r="D970" t="s">
        <v>45</v>
      </c>
      <c r="E970" t="s">
        <v>40</v>
      </c>
      <c r="F970" t="s">
        <v>49</v>
      </c>
      <c r="G970" s="4">
        <v>3154913</v>
      </c>
      <c r="H970">
        <v>367384</v>
      </c>
      <c r="I970">
        <v>25852</v>
      </c>
      <c r="J970">
        <v>41170</v>
      </c>
      <c r="K970" t="s">
        <v>15</v>
      </c>
      <c r="L970" s="2">
        <f t="shared" si="15"/>
        <v>0.13769191099722877</v>
      </c>
      <c r="M970" s="3"/>
    </row>
    <row r="971" spans="1:13" x14ac:dyDescent="0.35">
      <c r="A971" t="s">
        <v>1010</v>
      </c>
      <c r="B971" s="1">
        <v>44790</v>
      </c>
      <c r="C971" t="s">
        <v>23</v>
      </c>
      <c r="D971" t="s">
        <v>34</v>
      </c>
      <c r="E971" t="s">
        <v>35</v>
      </c>
      <c r="F971" t="s">
        <v>14</v>
      </c>
      <c r="G971" s="4">
        <v>1554285</v>
      </c>
      <c r="H971">
        <v>452975</v>
      </c>
      <c r="I971">
        <v>22542</v>
      </c>
      <c r="J971">
        <v>29937</v>
      </c>
      <c r="K971" t="s">
        <v>15</v>
      </c>
      <c r="L971" s="2">
        <f t="shared" si="15"/>
        <v>0.32520033327221198</v>
      </c>
    </row>
    <row r="972" spans="1:13" x14ac:dyDescent="0.35">
      <c r="A972" t="s">
        <v>1011</v>
      </c>
      <c r="B972" s="1">
        <v>44895</v>
      </c>
      <c r="C972" t="s">
        <v>17</v>
      </c>
      <c r="D972" t="s">
        <v>45</v>
      </c>
      <c r="E972" t="s">
        <v>40</v>
      </c>
      <c r="F972" t="s">
        <v>43</v>
      </c>
      <c r="G972" s="4">
        <v>1907181</v>
      </c>
      <c r="H972">
        <v>338676</v>
      </c>
      <c r="I972">
        <v>59140</v>
      </c>
      <c r="J972">
        <v>30282</v>
      </c>
      <c r="K972" t="s">
        <v>28</v>
      </c>
      <c r="L972" s="2">
        <f t="shared" si="15"/>
        <v>0.22446637209577905</v>
      </c>
      <c r="M972" s="3"/>
    </row>
    <row r="973" spans="1:13" x14ac:dyDescent="0.35">
      <c r="A973" t="s">
        <v>1012</v>
      </c>
      <c r="B973" s="1">
        <v>44867</v>
      </c>
      <c r="C973" t="s">
        <v>17</v>
      </c>
      <c r="D973" t="s">
        <v>30</v>
      </c>
      <c r="E973" t="s">
        <v>46</v>
      </c>
      <c r="F973" t="s">
        <v>27</v>
      </c>
      <c r="G973" s="4">
        <v>483039</v>
      </c>
      <c r="H973">
        <v>282741</v>
      </c>
      <c r="I973">
        <v>24926</v>
      </c>
      <c r="J973">
        <v>37989</v>
      </c>
      <c r="K973" t="s">
        <v>28</v>
      </c>
      <c r="L973" s="2">
        <f t="shared" si="15"/>
        <v>0.71558611209446854</v>
      </c>
      <c r="M973" s="3"/>
    </row>
    <row r="974" spans="1:13" x14ac:dyDescent="0.35">
      <c r="A974" t="s">
        <v>1013</v>
      </c>
      <c r="B974" s="1">
        <v>44674</v>
      </c>
      <c r="C974" t="s">
        <v>26</v>
      </c>
      <c r="D974" t="s">
        <v>51</v>
      </c>
      <c r="E974" t="s">
        <v>46</v>
      </c>
      <c r="F974" t="s">
        <v>36</v>
      </c>
      <c r="G974" s="4">
        <v>4822353</v>
      </c>
      <c r="H974">
        <v>247730</v>
      </c>
      <c r="I974">
        <v>44555</v>
      </c>
      <c r="J974">
        <v>34043</v>
      </c>
      <c r="K974" t="s">
        <v>28</v>
      </c>
      <c r="L974" s="2">
        <f t="shared" si="15"/>
        <v>6.7669869874727132E-2</v>
      </c>
    </row>
    <row r="975" spans="1:13" x14ac:dyDescent="0.35">
      <c r="A975" t="s">
        <v>1014</v>
      </c>
      <c r="B975" s="1">
        <v>44934</v>
      </c>
      <c r="C975" t="s">
        <v>23</v>
      </c>
      <c r="D975" t="s">
        <v>51</v>
      </c>
      <c r="E975" t="s">
        <v>40</v>
      </c>
      <c r="F975" t="s">
        <v>36</v>
      </c>
      <c r="G975" s="4">
        <v>4029198</v>
      </c>
      <c r="H975">
        <v>466975</v>
      </c>
      <c r="I975">
        <v>67045</v>
      </c>
      <c r="J975">
        <v>10147</v>
      </c>
      <c r="K975" t="s">
        <v>21</v>
      </c>
      <c r="L975" s="2">
        <f t="shared" si="15"/>
        <v>0.13505590938941198</v>
      </c>
      <c r="M975" s="3"/>
    </row>
    <row r="976" spans="1:13" x14ac:dyDescent="0.35">
      <c r="A976" t="s">
        <v>1015</v>
      </c>
      <c r="B976" s="1">
        <v>44591</v>
      </c>
      <c r="C976" t="s">
        <v>26</v>
      </c>
      <c r="D976" t="s">
        <v>51</v>
      </c>
      <c r="E976" t="s">
        <v>46</v>
      </c>
      <c r="F976" t="s">
        <v>43</v>
      </c>
      <c r="G976" s="4">
        <v>69120</v>
      </c>
      <c r="H976">
        <v>45620</v>
      </c>
      <c r="I976">
        <v>52454</v>
      </c>
      <c r="J976">
        <v>12605</v>
      </c>
      <c r="K976" t="s">
        <v>21</v>
      </c>
      <c r="L976" s="2">
        <f t="shared" si="15"/>
        <v>1.6012586805555555</v>
      </c>
      <c r="M976" s="3"/>
    </row>
    <row r="977" spans="1:13" x14ac:dyDescent="0.35">
      <c r="A977" t="s">
        <v>1016</v>
      </c>
      <c r="B977" s="1">
        <v>45272</v>
      </c>
      <c r="C977" t="s">
        <v>17</v>
      </c>
      <c r="D977" t="s">
        <v>51</v>
      </c>
      <c r="E977" t="s">
        <v>19</v>
      </c>
      <c r="F977" t="s">
        <v>36</v>
      </c>
      <c r="G977" s="4">
        <v>2533284</v>
      </c>
      <c r="H977">
        <v>189339</v>
      </c>
      <c r="I977">
        <v>96463</v>
      </c>
      <c r="J977">
        <v>9657</v>
      </c>
      <c r="K977" t="s">
        <v>28</v>
      </c>
      <c r="L977" s="2">
        <f t="shared" si="15"/>
        <v>0.11663082386341207</v>
      </c>
      <c r="M977" s="3"/>
    </row>
    <row r="978" spans="1:13" x14ac:dyDescent="0.35">
      <c r="A978" t="s">
        <v>1017</v>
      </c>
      <c r="B978" s="1">
        <v>45111</v>
      </c>
      <c r="C978" t="s">
        <v>17</v>
      </c>
      <c r="D978" t="s">
        <v>48</v>
      </c>
      <c r="E978" t="s">
        <v>31</v>
      </c>
      <c r="F978" t="s">
        <v>49</v>
      </c>
      <c r="G978" s="4">
        <v>1444784</v>
      </c>
      <c r="H978">
        <v>440354</v>
      </c>
      <c r="I978">
        <v>41263</v>
      </c>
      <c r="J978">
        <v>32270</v>
      </c>
      <c r="K978" t="s">
        <v>28</v>
      </c>
      <c r="L978" s="2">
        <f t="shared" si="15"/>
        <v>0.35568430990376415</v>
      </c>
      <c r="M978" s="3"/>
    </row>
    <row r="979" spans="1:13" x14ac:dyDescent="0.35">
      <c r="A979" t="s">
        <v>1018</v>
      </c>
      <c r="B979" s="1">
        <v>44953</v>
      </c>
      <c r="C979" t="s">
        <v>26</v>
      </c>
      <c r="D979" t="s">
        <v>18</v>
      </c>
      <c r="E979" t="s">
        <v>19</v>
      </c>
      <c r="F979" t="s">
        <v>24</v>
      </c>
      <c r="G979" s="4">
        <v>1174310</v>
      </c>
      <c r="H979">
        <v>237235</v>
      </c>
      <c r="I979">
        <v>78681</v>
      </c>
      <c r="J979">
        <v>17776</v>
      </c>
      <c r="K979" t="s">
        <v>15</v>
      </c>
      <c r="L979" s="2">
        <f t="shared" si="15"/>
        <v>0.28416005995009835</v>
      </c>
      <c r="M979" s="3"/>
    </row>
    <row r="980" spans="1:13" x14ac:dyDescent="0.35">
      <c r="A980" t="s">
        <v>1019</v>
      </c>
      <c r="B980" s="1">
        <v>44572</v>
      </c>
      <c r="C980" t="s">
        <v>23</v>
      </c>
      <c r="D980" t="s">
        <v>45</v>
      </c>
      <c r="E980" t="s">
        <v>13</v>
      </c>
      <c r="F980" t="s">
        <v>20</v>
      </c>
      <c r="G980" s="4">
        <v>1803388</v>
      </c>
      <c r="H980">
        <v>484300</v>
      </c>
      <c r="I980">
        <v>31088</v>
      </c>
      <c r="J980">
        <v>15886</v>
      </c>
      <c r="K980" t="s">
        <v>21</v>
      </c>
      <c r="L980" s="2">
        <f t="shared" si="15"/>
        <v>0.29459772383979488</v>
      </c>
      <c r="M980" s="3"/>
    </row>
    <row r="981" spans="1:13" x14ac:dyDescent="0.35">
      <c r="A981" t="s">
        <v>1020</v>
      </c>
      <c r="B981" s="1">
        <v>44718</v>
      </c>
      <c r="C981" t="s">
        <v>5041</v>
      </c>
      <c r="D981" t="s">
        <v>56</v>
      </c>
      <c r="E981" t="s">
        <v>19</v>
      </c>
      <c r="F981" t="s">
        <v>36</v>
      </c>
      <c r="G981" s="4">
        <v>1517604</v>
      </c>
      <c r="H981">
        <v>160995</v>
      </c>
      <c r="I981">
        <v>69788</v>
      </c>
      <c r="J981">
        <v>23037</v>
      </c>
      <c r="K981" t="s">
        <v>15</v>
      </c>
      <c r="L981" s="2">
        <f t="shared" si="15"/>
        <v>0.16725048168033294</v>
      </c>
      <c r="M981" s="3"/>
    </row>
    <row r="982" spans="1:13" x14ac:dyDescent="0.35">
      <c r="A982" t="s">
        <v>1021</v>
      </c>
      <c r="B982" s="1">
        <v>44670</v>
      </c>
      <c r="C982" t="s">
        <v>5041</v>
      </c>
      <c r="D982" t="s">
        <v>51</v>
      </c>
      <c r="E982" t="s">
        <v>35</v>
      </c>
      <c r="F982" t="s">
        <v>24</v>
      </c>
      <c r="G982" s="4">
        <v>2746993</v>
      </c>
      <c r="H982">
        <v>39549</v>
      </c>
      <c r="I982">
        <v>53941</v>
      </c>
      <c r="J982">
        <v>13070</v>
      </c>
      <c r="K982" t="s">
        <v>28</v>
      </c>
      <c r="L982" s="2">
        <f t="shared" si="15"/>
        <v>3.8791507659466186E-2</v>
      </c>
      <c r="M982" s="3"/>
    </row>
    <row r="983" spans="1:13" x14ac:dyDescent="0.35">
      <c r="A983" t="s">
        <v>1022</v>
      </c>
      <c r="B983" s="1">
        <v>45174</v>
      </c>
      <c r="C983" t="s">
        <v>5041</v>
      </c>
      <c r="D983" t="s">
        <v>48</v>
      </c>
      <c r="E983" t="s">
        <v>31</v>
      </c>
      <c r="F983" t="s">
        <v>43</v>
      </c>
      <c r="G983" s="4">
        <v>4312799</v>
      </c>
      <c r="H983">
        <v>395984</v>
      </c>
      <c r="I983">
        <v>12729</v>
      </c>
      <c r="J983">
        <v>37191</v>
      </c>
      <c r="K983" t="s">
        <v>21</v>
      </c>
      <c r="L983" s="2">
        <f t="shared" si="15"/>
        <v>0.10339086055250894</v>
      </c>
      <c r="M983" s="3"/>
    </row>
    <row r="984" spans="1:13" x14ac:dyDescent="0.35">
      <c r="A984" t="s">
        <v>1023</v>
      </c>
      <c r="B984" s="1">
        <v>44806</v>
      </c>
      <c r="C984" t="s">
        <v>5041</v>
      </c>
      <c r="D984" t="s">
        <v>51</v>
      </c>
      <c r="E984" t="s">
        <v>19</v>
      </c>
      <c r="F984" t="s">
        <v>49</v>
      </c>
      <c r="G984" s="4">
        <v>3269647</v>
      </c>
      <c r="H984">
        <v>395557</v>
      </c>
      <c r="I984">
        <v>90552</v>
      </c>
      <c r="J984">
        <v>37531</v>
      </c>
      <c r="K984" t="s">
        <v>21</v>
      </c>
      <c r="L984" s="2">
        <f t="shared" si="15"/>
        <v>0.16015184513802255</v>
      </c>
      <c r="M984" s="3"/>
    </row>
    <row r="985" spans="1:13" x14ac:dyDescent="0.35">
      <c r="A985" t="s">
        <v>1024</v>
      </c>
      <c r="B985" s="1">
        <v>44693</v>
      </c>
      <c r="C985" t="s">
        <v>23</v>
      </c>
      <c r="D985" t="s">
        <v>34</v>
      </c>
      <c r="E985" t="s">
        <v>46</v>
      </c>
      <c r="F985" t="s">
        <v>14</v>
      </c>
      <c r="G985" s="4">
        <v>3327043</v>
      </c>
      <c r="H985">
        <v>459898</v>
      </c>
      <c r="I985">
        <v>8577</v>
      </c>
      <c r="J985">
        <v>4560</v>
      </c>
      <c r="K985" t="s">
        <v>21</v>
      </c>
      <c r="L985" s="2">
        <f t="shared" si="15"/>
        <v>0.14217880562409321</v>
      </c>
      <c r="M985" s="3"/>
    </row>
    <row r="986" spans="1:13" x14ac:dyDescent="0.35">
      <c r="A986" t="s">
        <v>1025</v>
      </c>
      <c r="B986" s="1">
        <v>44767</v>
      </c>
      <c r="C986" t="s">
        <v>5041</v>
      </c>
      <c r="D986" t="s">
        <v>56</v>
      </c>
      <c r="E986" t="s">
        <v>19</v>
      </c>
      <c r="F986" t="s">
        <v>43</v>
      </c>
      <c r="G986" s="4">
        <v>3590490</v>
      </c>
      <c r="H986">
        <v>177470</v>
      </c>
      <c r="I986">
        <v>69628</v>
      </c>
      <c r="J986">
        <v>13394</v>
      </c>
      <c r="K986" t="s">
        <v>15</v>
      </c>
      <c r="L986" s="2">
        <f t="shared" si="15"/>
        <v>7.2550543240616189E-2</v>
      </c>
    </row>
    <row r="987" spans="1:13" x14ac:dyDescent="0.35">
      <c r="A987" t="s">
        <v>1026</v>
      </c>
      <c r="B987" s="1">
        <v>45028</v>
      </c>
      <c r="C987" t="s">
        <v>17</v>
      </c>
      <c r="D987" t="s">
        <v>34</v>
      </c>
      <c r="E987" t="s">
        <v>13</v>
      </c>
      <c r="F987" t="s">
        <v>20</v>
      </c>
      <c r="G987" s="4">
        <v>2109687</v>
      </c>
      <c r="H987">
        <v>81944</v>
      </c>
      <c r="I987">
        <v>74586</v>
      </c>
      <c r="J987">
        <v>22335</v>
      </c>
      <c r="K987" t="s">
        <v>15</v>
      </c>
      <c r="L987" s="2">
        <f t="shared" si="15"/>
        <v>8.4782718953095887E-2</v>
      </c>
    </row>
    <row r="988" spans="1:13" x14ac:dyDescent="0.35">
      <c r="A988" t="s">
        <v>1027</v>
      </c>
      <c r="B988" s="1">
        <v>44620</v>
      </c>
      <c r="C988" t="s">
        <v>23</v>
      </c>
      <c r="D988" t="s">
        <v>56</v>
      </c>
      <c r="E988" t="s">
        <v>31</v>
      </c>
      <c r="F988" t="s">
        <v>24</v>
      </c>
      <c r="G988" s="4">
        <v>4842053</v>
      </c>
      <c r="H988">
        <v>171073</v>
      </c>
      <c r="I988">
        <v>74732</v>
      </c>
      <c r="J988">
        <v>42889</v>
      </c>
      <c r="K988" t="s">
        <v>21</v>
      </c>
      <c r="L988" s="2">
        <f t="shared" si="15"/>
        <v>5.9622230487770371E-2</v>
      </c>
    </row>
    <row r="989" spans="1:13" x14ac:dyDescent="0.35">
      <c r="A989" t="s">
        <v>1028</v>
      </c>
      <c r="B989" s="1">
        <v>45235</v>
      </c>
      <c r="C989" t="s">
        <v>17</v>
      </c>
      <c r="D989" t="s">
        <v>30</v>
      </c>
      <c r="E989" t="s">
        <v>40</v>
      </c>
      <c r="F989" t="s">
        <v>27</v>
      </c>
      <c r="G989" s="4">
        <v>2352184</v>
      </c>
      <c r="H989">
        <v>486228</v>
      </c>
      <c r="I989">
        <v>59382</v>
      </c>
      <c r="J989">
        <v>26190</v>
      </c>
      <c r="K989" t="s">
        <v>21</v>
      </c>
      <c r="L989" s="2">
        <f t="shared" si="15"/>
        <v>0.24309322740057751</v>
      </c>
      <c r="M989" s="3"/>
    </row>
    <row r="990" spans="1:13" x14ac:dyDescent="0.35">
      <c r="A990" t="s">
        <v>1029</v>
      </c>
      <c r="B990" s="1">
        <v>44714</v>
      </c>
      <c r="C990" t="s">
        <v>23</v>
      </c>
      <c r="D990" t="s">
        <v>34</v>
      </c>
      <c r="E990" t="s">
        <v>13</v>
      </c>
      <c r="F990" t="s">
        <v>24</v>
      </c>
      <c r="G990" s="4">
        <v>4485225</v>
      </c>
      <c r="H990">
        <v>201005</v>
      </c>
      <c r="I990">
        <v>32520</v>
      </c>
      <c r="J990">
        <v>47972</v>
      </c>
      <c r="K990" t="s">
        <v>21</v>
      </c>
      <c r="L990" s="2">
        <f t="shared" si="15"/>
        <v>6.2760954021258683E-2</v>
      </c>
    </row>
    <row r="991" spans="1:13" x14ac:dyDescent="0.35">
      <c r="A991" t="s">
        <v>1030</v>
      </c>
      <c r="B991" s="1">
        <v>45075</v>
      </c>
      <c r="C991" t="s">
        <v>23</v>
      </c>
      <c r="D991" t="s">
        <v>58</v>
      </c>
      <c r="E991" t="s">
        <v>40</v>
      </c>
      <c r="F991" t="s">
        <v>36</v>
      </c>
      <c r="G991" s="4">
        <v>2061327</v>
      </c>
      <c r="H991">
        <v>471049</v>
      </c>
      <c r="I991">
        <v>25198</v>
      </c>
      <c r="J991">
        <v>1014</v>
      </c>
      <c r="K991" t="s">
        <v>28</v>
      </c>
      <c r="L991" s="2">
        <f t="shared" si="15"/>
        <v>0.24123343845978829</v>
      </c>
      <c r="M991" s="3"/>
    </row>
    <row r="992" spans="1:13" x14ac:dyDescent="0.35">
      <c r="A992" t="s">
        <v>1031</v>
      </c>
      <c r="B992" s="1">
        <v>45222</v>
      </c>
      <c r="C992" t="s">
        <v>23</v>
      </c>
      <c r="D992" t="s">
        <v>18</v>
      </c>
      <c r="E992" t="s">
        <v>19</v>
      </c>
      <c r="F992" t="s">
        <v>43</v>
      </c>
      <c r="G992" s="4">
        <v>1618201</v>
      </c>
      <c r="H992">
        <v>485204</v>
      </c>
      <c r="I992">
        <v>92660</v>
      </c>
      <c r="J992">
        <v>8526</v>
      </c>
      <c r="K992" t="s">
        <v>21</v>
      </c>
      <c r="L992" s="2">
        <f t="shared" si="15"/>
        <v>0.36237154716873859</v>
      </c>
      <c r="M992" s="3"/>
    </row>
    <row r="993" spans="1:13" x14ac:dyDescent="0.35">
      <c r="A993" t="s">
        <v>1032</v>
      </c>
      <c r="B993" s="1">
        <v>44997</v>
      </c>
      <c r="C993" t="s">
        <v>26</v>
      </c>
      <c r="D993" t="s">
        <v>51</v>
      </c>
      <c r="E993" t="s">
        <v>40</v>
      </c>
      <c r="F993" t="s">
        <v>27</v>
      </c>
      <c r="G993" s="4">
        <v>1740011</v>
      </c>
      <c r="H993">
        <v>394641</v>
      </c>
      <c r="I993">
        <v>25434</v>
      </c>
      <c r="J993">
        <v>40742</v>
      </c>
      <c r="K993" t="s">
        <v>21</v>
      </c>
      <c r="L993" s="2">
        <f t="shared" si="15"/>
        <v>0.26483568207327424</v>
      </c>
      <c r="M993" s="3"/>
    </row>
    <row r="994" spans="1:13" x14ac:dyDescent="0.35">
      <c r="A994" t="s">
        <v>1033</v>
      </c>
      <c r="B994" s="1">
        <v>44860</v>
      </c>
      <c r="C994" t="s">
        <v>23</v>
      </c>
      <c r="D994" t="s">
        <v>45</v>
      </c>
      <c r="E994" t="s">
        <v>31</v>
      </c>
      <c r="F994" t="s">
        <v>43</v>
      </c>
      <c r="G994" s="4">
        <v>3104601</v>
      </c>
      <c r="H994">
        <v>401463</v>
      </c>
      <c r="I994">
        <v>50057</v>
      </c>
      <c r="J994">
        <v>4663</v>
      </c>
      <c r="K994" t="s">
        <v>28</v>
      </c>
      <c r="L994" s="2">
        <f t="shared" si="15"/>
        <v>0.14693772243196468</v>
      </c>
      <c r="M994" s="3"/>
    </row>
    <row r="995" spans="1:13" x14ac:dyDescent="0.35">
      <c r="A995" t="s">
        <v>1034</v>
      </c>
      <c r="B995" s="1">
        <v>44652</v>
      </c>
      <c r="C995" t="s">
        <v>26</v>
      </c>
      <c r="D995" t="s">
        <v>30</v>
      </c>
      <c r="E995" t="s">
        <v>19</v>
      </c>
      <c r="F995" t="s">
        <v>43</v>
      </c>
      <c r="G995" s="4">
        <v>2924425</v>
      </c>
      <c r="H995">
        <v>56074</v>
      </c>
      <c r="I995">
        <v>82482</v>
      </c>
      <c r="J995">
        <v>19622</v>
      </c>
      <c r="K995" t="s">
        <v>21</v>
      </c>
      <c r="L995" s="2">
        <f t="shared" si="15"/>
        <v>5.4088581516024518E-2</v>
      </c>
    </row>
    <row r="996" spans="1:13" x14ac:dyDescent="0.35">
      <c r="A996" t="s">
        <v>1035</v>
      </c>
      <c r="B996" s="1">
        <v>44825</v>
      </c>
      <c r="C996" t="s">
        <v>5041</v>
      </c>
      <c r="D996" t="s">
        <v>38</v>
      </c>
      <c r="E996" t="s">
        <v>46</v>
      </c>
      <c r="F996" t="s">
        <v>43</v>
      </c>
      <c r="G996" s="4">
        <v>683790</v>
      </c>
      <c r="H996">
        <v>215503</v>
      </c>
      <c r="I996">
        <v>17809</v>
      </c>
      <c r="J996">
        <v>14778</v>
      </c>
      <c r="K996" t="s">
        <v>15</v>
      </c>
      <c r="L996" s="2">
        <f t="shared" si="15"/>
        <v>0.36281606926103044</v>
      </c>
      <c r="M996" s="3"/>
    </row>
    <row r="997" spans="1:13" x14ac:dyDescent="0.35">
      <c r="A997" t="s">
        <v>1036</v>
      </c>
      <c r="B997" s="1">
        <v>44862</v>
      </c>
      <c r="C997" t="s">
        <v>17</v>
      </c>
      <c r="D997" t="s">
        <v>56</v>
      </c>
      <c r="E997" t="s">
        <v>35</v>
      </c>
      <c r="F997" t="s">
        <v>43</v>
      </c>
      <c r="G997" s="4">
        <v>2707572</v>
      </c>
      <c r="H997">
        <v>230179</v>
      </c>
      <c r="I997">
        <v>53270</v>
      </c>
      <c r="J997">
        <v>6352</v>
      </c>
      <c r="K997" t="s">
        <v>15</v>
      </c>
      <c r="L997" s="2">
        <f t="shared" si="15"/>
        <v>0.10703353410361756</v>
      </c>
      <c r="M997" s="3"/>
    </row>
    <row r="998" spans="1:13" x14ac:dyDescent="0.35">
      <c r="A998" t="s">
        <v>1037</v>
      </c>
      <c r="B998" s="1">
        <v>44983</v>
      </c>
      <c r="C998" t="s">
        <v>26</v>
      </c>
      <c r="D998" t="s">
        <v>56</v>
      </c>
      <c r="E998" t="s">
        <v>31</v>
      </c>
      <c r="F998" t="s">
        <v>36</v>
      </c>
      <c r="G998" s="4">
        <v>3249574</v>
      </c>
      <c r="H998">
        <v>165175</v>
      </c>
      <c r="I998">
        <v>61456</v>
      </c>
      <c r="J998">
        <v>274</v>
      </c>
      <c r="K998" t="s">
        <v>28</v>
      </c>
      <c r="L998" s="2">
        <f t="shared" si="15"/>
        <v>6.982607566407166E-2</v>
      </c>
    </row>
    <row r="999" spans="1:13" x14ac:dyDescent="0.35">
      <c r="A999" t="s">
        <v>1038</v>
      </c>
      <c r="B999" s="1">
        <v>45181</v>
      </c>
      <c r="C999" t="s">
        <v>17</v>
      </c>
      <c r="D999" t="s">
        <v>56</v>
      </c>
      <c r="E999" t="s">
        <v>46</v>
      </c>
      <c r="F999" t="s">
        <v>24</v>
      </c>
      <c r="G999" s="4">
        <v>4190005</v>
      </c>
      <c r="H999">
        <v>84964</v>
      </c>
      <c r="I999">
        <v>50369</v>
      </c>
      <c r="J999">
        <v>19038</v>
      </c>
      <c r="K999" t="s">
        <v>15</v>
      </c>
      <c r="L999" s="2">
        <f t="shared" si="15"/>
        <v>3.6842676798715036E-2</v>
      </c>
      <c r="M999" s="3"/>
    </row>
    <row r="1000" spans="1:13" x14ac:dyDescent="0.35">
      <c r="A1000" t="s">
        <v>1039</v>
      </c>
      <c r="B1000" s="1">
        <v>44759</v>
      </c>
      <c r="C1000" t="s">
        <v>23</v>
      </c>
      <c r="D1000" t="s">
        <v>30</v>
      </c>
      <c r="E1000" t="s">
        <v>40</v>
      </c>
      <c r="F1000" t="s">
        <v>24</v>
      </c>
      <c r="G1000" s="4">
        <v>4903151</v>
      </c>
      <c r="H1000">
        <v>221692</v>
      </c>
      <c r="I1000">
        <v>89008</v>
      </c>
      <c r="J1000">
        <v>32540</v>
      </c>
      <c r="K1000" t="s">
        <v>21</v>
      </c>
      <c r="L1000" s="2">
        <f t="shared" si="15"/>
        <v>7.0003962757826554E-2</v>
      </c>
    </row>
    <row r="1001" spans="1:13" x14ac:dyDescent="0.35">
      <c r="A1001" t="s">
        <v>1040</v>
      </c>
      <c r="B1001" s="1">
        <v>45067</v>
      </c>
      <c r="C1001" t="s">
        <v>5041</v>
      </c>
      <c r="D1001" t="s">
        <v>12</v>
      </c>
      <c r="E1001" t="s">
        <v>13</v>
      </c>
      <c r="F1001" t="s">
        <v>14</v>
      </c>
      <c r="G1001" s="4">
        <v>203606</v>
      </c>
      <c r="H1001">
        <v>488156</v>
      </c>
      <c r="I1001">
        <v>57433</v>
      </c>
      <c r="J1001">
        <v>8556</v>
      </c>
      <c r="K1001" t="s">
        <v>28</v>
      </c>
      <c r="L1001" s="2">
        <f t="shared" si="15"/>
        <v>2.7216535858471755</v>
      </c>
      <c r="M1001" s="3"/>
    </row>
    <row r="1002" spans="1:13" x14ac:dyDescent="0.35">
      <c r="A1002" t="s">
        <v>1041</v>
      </c>
      <c r="B1002" s="1">
        <v>44900</v>
      </c>
      <c r="C1002" t="s">
        <v>23</v>
      </c>
      <c r="D1002" t="s">
        <v>12</v>
      </c>
      <c r="E1002" t="s">
        <v>31</v>
      </c>
      <c r="F1002" t="s">
        <v>24</v>
      </c>
      <c r="G1002" s="4">
        <v>495987</v>
      </c>
      <c r="H1002">
        <v>106797</v>
      </c>
      <c r="I1002">
        <v>25673</v>
      </c>
      <c r="J1002">
        <v>14776</v>
      </c>
      <c r="K1002" t="s">
        <v>21</v>
      </c>
      <c r="L1002" s="2">
        <f t="shared" si="15"/>
        <v>0.29687471647442371</v>
      </c>
      <c r="M1002" s="3"/>
    </row>
    <row r="1003" spans="1:13" x14ac:dyDescent="0.35">
      <c r="A1003" t="s">
        <v>1042</v>
      </c>
      <c r="B1003" s="1">
        <v>45197</v>
      </c>
      <c r="C1003" t="s">
        <v>17</v>
      </c>
      <c r="D1003" t="s">
        <v>34</v>
      </c>
      <c r="E1003" t="s">
        <v>19</v>
      </c>
      <c r="F1003" t="s">
        <v>14</v>
      </c>
      <c r="G1003" s="4">
        <v>3415328</v>
      </c>
      <c r="H1003">
        <v>118469</v>
      </c>
      <c r="I1003">
        <v>14421</v>
      </c>
      <c r="J1003">
        <v>17676</v>
      </c>
      <c r="K1003" t="s">
        <v>28</v>
      </c>
      <c r="L1003" s="2">
        <f t="shared" si="15"/>
        <v>4.4085370424158381E-2</v>
      </c>
    </row>
    <row r="1004" spans="1:13" x14ac:dyDescent="0.35">
      <c r="A1004" t="s">
        <v>1043</v>
      </c>
      <c r="B1004" s="1">
        <v>44835</v>
      </c>
      <c r="C1004" t="s">
        <v>17</v>
      </c>
      <c r="D1004" t="s">
        <v>51</v>
      </c>
      <c r="E1004" t="s">
        <v>13</v>
      </c>
      <c r="F1004" t="s">
        <v>36</v>
      </c>
      <c r="G1004" s="4">
        <v>3458904</v>
      </c>
      <c r="H1004">
        <v>231857</v>
      </c>
      <c r="I1004">
        <v>64606</v>
      </c>
      <c r="J1004">
        <v>40429</v>
      </c>
      <c r="K1004" t="s">
        <v>21</v>
      </c>
      <c r="L1004" s="2">
        <f t="shared" si="15"/>
        <v>9.7398482293813302E-2</v>
      </c>
    </row>
    <row r="1005" spans="1:13" x14ac:dyDescent="0.35">
      <c r="A1005" t="s">
        <v>1044</v>
      </c>
      <c r="B1005" s="1">
        <v>45285</v>
      </c>
      <c r="C1005" t="s">
        <v>26</v>
      </c>
      <c r="D1005" t="s">
        <v>48</v>
      </c>
      <c r="E1005" t="s">
        <v>31</v>
      </c>
      <c r="F1005" t="s">
        <v>14</v>
      </c>
      <c r="G1005" s="4">
        <v>1776694</v>
      </c>
      <c r="H1005">
        <v>409291</v>
      </c>
      <c r="I1005">
        <v>47848</v>
      </c>
      <c r="J1005">
        <v>32217</v>
      </c>
      <c r="K1005" t="s">
        <v>28</v>
      </c>
      <c r="L1005" s="2">
        <f t="shared" si="15"/>
        <v>0.27543065941574635</v>
      </c>
      <c r="M1005" s="3"/>
    </row>
    <row r="1006" spans="1:13" x14ac:dyDescent="0.35">
      <c r="A1006" t="s">
        <v>1045</v>
      </c>
      <c r="B1006" s="1">
        <v>45170</v>
      </c>
      <c r="C1006" t="s">
        <v>23</v>
      </c>
      <c r="D1006" t="s">
        <v>12</v>
      </c>
      <c r="E1006" t="s">
        <v>40</v>
      </c>
      <c r="F1006" t="s">
        <v>14</v>
      </c>
      <c r="G1006" s="4">
        <v>1249604</v>
      </c>
      <c r="H1006">
        <v>30553</v>
      </c>
      <c r="I1006">
        <v>87308</v>
      </c>
      <c r="J1006">
        <v>16040</v>
      </c>
      <c r="K1006" t="s">
        <v>21</v>
      </c>
      <c r="L1006" s="2">
        <f t="shared" si="15"/>
        <v>0.1071547466237304</v>
      </c>
      <c r="M1006" s="3"/>
    </row>
    <row r="1007" spans="1:13" x14ac:dyDescent="0.35">
      <c r="A1007" t="s">
        <v>1046</v>
      </c>
      <c r="B1007" s="1">
        <v>45260</v>
      </c>
      <c r="C1007" t="s">
        <v>17</v>
      </c>
      <c r="D1007" t="s">
        <v>18</v>
      </c>
      <c r="E1007" t="s">
        <v>35</v>
      </c>
      <c r="F1007" t="s">
        <v>24</v>
      </c>
      <c r="G1007" s="4">
        <v>2362909</v>
      </c>
      <c r="H1007">
        <v>209360</v>
      </c>
      <c r="I1007">
        <v>42036</v>
      </c>
      <c r="J1007">
        <v>10082</v>
      </c>
      <c r="K1007" t="s">
        <v>15</v>
      </c>
      <c r="L1007" s="2">
        <f t="shared" si="15"/>
        <v>0.11065936098258544</v>
      </c>
      <c r="M1007" s="3"/>
    </row>
    <row r="1008" spans="1:13" x14ac:dyDescent="0.35">
      <c r="A1008" t="s">
        <v>1047</v>
      </c>
      <c r="B1008" s="1">
        <v>44666</v>
      </c>
      <c r="C1008" t="s">
        <v>17</v>
      </c>
      <c r="D1008" t="s">
        <v>12</v>
      </c>
      <c r="E1008" t="s">
        <v>13</v>
      </c>
      <c r="F1008" t="s">
        <v>49</v>
      </c>
      <c r="G1008" s="4">
        <v>2980875</v>
      </c>
      <c r="H1008">
        <v>23957</v>
      </c>
      <c r="I1008">
        <v>13444</v>
      </c>
      <c r="J1008">
        <v>22622</v>
      </c>
      <c r="K1008" t="s">
        <v>15</v>
      </c>
      <c r="L1008" s="2">
        <f t="shared" si="15"/>
        <v>2.0136033882668679E-2</v>
      </c>
    </row>
    <row r="1009" spans="1:13" x14ac:dyDescent="0.35">
      <c r="A1009" t="s">
        <v>1048</v>
      </c>
      <c r="B1009" s="1">
        <v>44771</v>
      </c>
      <c r="C1009" t="s">
        <v>23</v>
      </c>
      <c r="D1009" t="s">
        <v>51</v>
      </c>
      <c r="E1009" t="s">
        <v>31</v>
      </c>
      <c r="F1009" t="s">
        <v>43</v>
      </c>
      <c r="G1009" s="4">
        <v>4003396</v>
      </c>
      <c r="H1009">
        <v>356630</v>
      </c>
      <c r="I1009">
        <v>52250</v>
      </c>
      <c r="J1009">
        <v>48835</v>
      </c>
      <c r="K1009" t="s">
        <v>15</v>
      </c>
      <c r="L1009" s="2">
        <f t="shared" si="15"/>
        <v>0.114331682401641</v>
      </c>
    </row>
    <row r="1010" spans="1:13" x14ac:dyDescent="0.35">
      <c r="A1010" t="s">
        <v>1049</v>
      </c>
      <c r="B1010" s="1">
        <v>44931</v>
      </c>
      <c r="C1010" t="s">
        <v>23</v>
      </c>
      <c r="D1010" t="s">
        <v>34</v>
      </c>
      <c r="E1010" t="s">
        <v>40</v>
      </c>
      <c r="F1010" t="s">
        <v>14</v>
      </c>
      <c r="G1010" s="4">
        <v>4582322</v>
      </c>
      <c r="H1010">
        <v>164949</v>
      </c>
      <c r="I1010">
        <v>4598</v>
      </c>
      <c r="J1010">
        <v>34876</v>
      </c>
      <c r="K1010" t="s">
        <v>15</v>
      </c>
      <c r="L1010" s="2">
        <f t="shared" si="15"/>
        <v>4.461122548786401E-2</v>
      </c>
    </row>
    <row r="1011" spans="1:13" x14ac:dyDescent="0.35">
      <c r="A1011" t="s">
        <v>1050</v>
      </c>
      <c r="B1011" s="1">
        <v>45172</v>
      </c>
      <c r="C1011" t="s">
        <v>17</v>
      </c>
      <c r="D1011" t="s">
        <v>45</v>
      </c>
      <c r="E1011" t="s">
        <v>40</v>
      </c>
      <c r="F1011" t="s">
        <v>59</v>
      </c>
      <c r="G1011" s="4">
        <v>3284675</v>
      </c>
      <c r="H1011">
        <v>375788</v>
      </c>
      <c r="I1011">
        <v>31851</v>
      </c>
      <c r="J1011">
        <v>4538</v>
      </c>
      <c r="K1011" t="s">
        <v>15</v>
      </c>
      <c r="L1011" s="2">
        <f t="shared" si="15"/>
        <v>0.12548486532153105</v>
      </c>
      <c r="M1011" s="3"/>
    </row>
    <row r="1012" spans="1:13" x14ac:dyDescent="0.35">
      <c r="A1012" t="s">
        <v>1051</v>
      </c>
      <c r="B1012" s="1">
        <v>45056</v>
      </c>
      <c r="C1012" t="s">
        <v>17</v>
      </c>
      <c r="D1012" t="s">
        <v>12</v>
      </c>
      <c r="E1012" t="s">
        <v>46</v>
      </c>
      <c r="F1012" t="s">
        <v>59</v>
      </c>
      <c r="G1012" s="4">
        <v>1558041</v>
      </c>
      <c r="H1012">
        <v>407000</v>
      </c>
      <c r="I1012">
        <v>95826</v>
      </c>
      <c r="J1012">
        <v>14793</v>
      </c>
      <c r="K1012" t="s">
        <v>21</v>
      </c>
      <c r="L1012" s="2">
        <f t="shared" si="15"/>
        <v>0.33222424827074515</v>
      </c>
      <c r="M1012" s="3"/>
    </row>
    <row r="1013" spans="1:13" x14ac:dyDescent="0.35">
      <c r="A1013" t="s">
        <v>1052</v>
      </c>
      <c r="B1013" s="1">
        <v>45019</v>
      </c>
      <c r="C1013" t="s">
        <v>26</v>
      </c>
      <c r="D1013" t="s">
        <v>51</v>
      </c>
      <c r="E1013" t="s">
        <v>19</v>
      </c>
      <c r="F1013" t="s">
        <v>24</v>
      </c>
      <c r="G1013" s="4">
        <v>2188290</v>
      </c>
      <c r="H1013">
        <v>74779</v>
      </c>
      <c r="I1013">
        <v>95888</v>
      </c>
      <c r="J1013">
        <v>30392</v>
      </c>
      <c r="K1013" t="s">
        <v>21</v>
      </c>
      <c r="L1013" s="2">
        <f t="shared" si="15"/>
        <v>9.1879504087666625E-2</v>
      </c>
    </row>
    <row r="1014" spans="1:13" x14ac:dyDescent="0.35">
      <c r="A1014" t="s">
        <v>1053</v>
      </c>
      <c r="B1014" s="1">
        <v>44644</v>
      </c>
      <c r="C1014" t="s">
        <v>5041</v>
      </c>
      <c r="D1014" t="s">
        <v>34</v>
      </c>
      <c r="E1014" t="s">
        <v>35</v>
      </c>
      <c r="F1014" t="s">
        <v>14</v>
      </c>
      <c r="G1014" s="4">
        <v>1893329</v>
      </c>
      <c r="H1014">
        <v>477886</v>
      </c>
      <c r="I1014">
        <v>83144</v>
      </c>
      <c r="J1014">
        <v>22309</v>
      </c>
      <c r="K1014" t="s">
        <v>28</v>
      </c>
      <c r="L1014" s="2">
        <f t="shared" si="15"/>
        <v>0.30810228967073339</v>
      </c>
      <c r="M1014" s="3"/>
    </row>
    <row r="1015" spans="1:13" x14ac:dyDescent="0.35">
      <c r="A1015" t="s">
        <v>1054</v>
      </c>
      <c r="B1015" s="1">
        <v>45047</v>
      </c>
      <c r="C1015" t="s">
        <v>26</v>
      </c>
      <c r="D1015" t="s">
        <v>12</v>
      </c>
      <c r="E1015" t="s">
        <v>46</v>
      </c>
      <c r="F1015" t="s">
        <v>59</v>
      </c>
      <c r="G1015" s="4">
        <v>1259550</v>
      </c>
      <c r="H1015">
        <v>444463</v>
      </c>
      <c r="I1015">
        <v>95640</v>
      </c>
      <c r="J1015">
        <v>40419</v>
      </c>
      <c r="K1015" t="s">
        <v>28</v>
      </c>
      <c r="L1015" s="2">
        <f t="shared" si="15"/>
        <v>0.46089635187170019</v>
      </c>
      <c r="M1015" s="3"/>
    </row>
    <row r="1016" spans="1:13" x14ac:dyDescent="0.35">
      <c r="A1016" t="s">
        <v>1055</v>
      </c>
      <c r="B1016" s="1">
        <v>44879</v>
      </c>
      <c r="C1016" t="s">
        <v>17</v>
      </c>
      <c r="D1016" t="s">
        <v>30</v>
      </c>
      <c r="E1016" t="s">
        <v>40</v>
      </c>
      <c r="F1016" t="s">
        <v>27</v>
      </c>
      <c r="G1016" s="4">
        <v>251154</v>
      </c>
      <c r="H1016">
        <v>309987</v>
      </c>
      <c r="I1016">
        <v>21850</v>
      </c>
      <c r="J1016">
        <v>21949</v>
      </c>
      <c r="K1016" t="s">
        <v>28</v>
      </c>
      <c r="L1016" s="2">
        <f t="shared" si="15"/>
        <v>1.4086417098672528</v>
      </c>
      <c r="M1016" s="3"/>
    </row>
    <row r="1017" spans="1:13" x14ac:dyDescent="0.35">
      <c r="A1017" t="s">
        <v>1056</v>
      </c>
      <c r="B1017" s="1">
        <v>44757</v>
      </c>
      <c r="C1017" t="s">
        <v>26</v>
      </c>
      <c r="D1017" t="s">
        <v>51</v>
      </c>
      <c r="E1017" t="s">
        <v>46</v>
      </c>
      <c r="F1017" t="s">
        <v>27</v>
      </c>
      <c r="G1017" s="4">
        <v>3000680</v>
      </c>
      <c r="H1017">
        <v>425076</v>
      </c>
      <c r="I1017">
        <v>88638</v>
      </c>
      <c r="J1017">
        <v>29249</v>
      </c>
      <c r="K1017" t="s">
        <v>15</v>
      </c>
      <c r="L1017" s="2">
        <f t="shared" si="15"/>
        <v>0.18094665209219243</v>
      </c>
      <c r="M1017" s="3"/>
    </row>
    <row r="1018" spans="1:13" x14ac:dyDescent="0.35">
      <c r="A1018" t="s">
        <v>1057</v>
      </c>
      <c r="B1018" s="1">
        <v>45241</v>
      </c>
      <c r="C1018" t="s">
        <v>26</v>
      </c>
      <c r="D1018" t="s">
        <v>38</v>
      </c>
      <c r="E1018" t="s">
        <v>31</v>
      </c>
      <c r="F1018" t="s">
        <v>49</v>
      </c>
      <c r="G1018" s="4">
        <v>4172105</v>
      </c>
      <c r="H1018">
        <v>113356</v>
      </c>
      <c r="I1018">
        <v>15475</v>
      </c>
      <c r="J1018">
        <v>39721</v>
      </c>
      <c r="K1018" t="s">
        <v>15</v>
      </c>
      <c r="L1018" s="2">
        <f t="shared" si="15"/>
        <v>4.0399750245978951E-2</v>
      </c>
    </row>
    <row r="1019" spans="1:13" x14ac:dyDescent="0.35">
      <c r="A1019" t="s">
        <v>1058</v>
      </c>
      <c r="B1019" s="1">
        <v>44977</v>
      </c>
      <c r="C1019" t="s">
        <v>5041</v>
      </c>
      <c r="D1019" t="s">
        <v>30</v>
      </c>
      <c r="E1019" t="s">
        <v>19</v>
      </c>
      <c r="F1019" t="s">
        <v>20</v>
      </c>
      <c r="G1019" s="4">
        <v>1373399</v>
      </c>
      <c r="H1019">
        <v>241489</v>
      </c>
      <c r="I1019">
        <v>20322</v>
      </c>
      <c r="J1019">
        <v>23441</v>
      </c>
      <c r="K1019" t="s">
        <v>21</v>
      </c>
      <c r="L1019" s="2">
        <f t="shared" si="15"/>
        <v>0.20769783580736553</v>
      </c>
      <c r="M1019" s="3"/>
    </row>
    <row r="1020" spans="1:13" x14ac:dyDescent="0.35">
      <c r="A1020" t="s">
        <v>1059</v>
      </c>
      <c r="B1020" s="1">
        <v>45258</v>
      </c>
      <c r="C1020" t="s">
        <v>23</v>
      </c>
      <c r="D1020" t="s">
        <v>34</v>
      </c>
      <c r="E1020" t="s">
        <v>35</v>
      </c>
      <c r="F1020" t="s">
        <v>14</v>
      </c>
      <c r="G1020" s="4">
        <v>106972</v>
      </c>
      <c r="H1020">
        <v>206432</v>
      </c>
      <c r="I1020">
        <v>65280</v>
      </c>
      <c r="J1020">
        <v>9800</v>
      </c>
      <c r="K1020" t="s">
        <v>15</v>
      </c>
      <c r="L1020" s="2">
        <f t="shared" si="15"/>
        <v>2.6316419249897169</v>
      </c>
      <c r="M1020" s="3"/>
    </row>
    <row r="1021" spans="1:13" x14ac:dyDescent="0.35">
      <c r="A1021" t="s">
        <v>1060</v>
      </c>
      <c r="B1021" s="1">
        <v>45220</v>
      </c>
      <c r="C1021" t="s">
        <v>26</v>
      </c>
      <c r="D1021" t="s">
        <v>34</v>
      </c>
      <c r="E1021" t="s">
        <v>13</v>
      </c>
      <c r="F1021" t="s">
        <v>49</v>
      </c>
      <c r="G1021" s="4">
        <v>3312960</v>
      </c>
      <c r="H1021">
        <v>366286</v>
      </c>
      <c r="I1021">
        <v>22239</v>
      </c>
      <c r="J1021">
        <v>43842</v>
      </c>
      <c r="K1021" t="s">
        <v>21</v>
      </c>
      <c r="L1021" s="2">
        <f t="shared" si="15"/>
        <v>0.13050776345020768</v>
      </c>
      <c r="M1021" s="3"/>
    </row>
    <row r="1022" spans="1:13" x14ac:dyDescent="0.35">
      <c r="A1022" t="s">
        <v>1061</v>
      </c>
      <c r="B1022" s="1">
        <v>44892</v>
      </c>
      <c r="C1022" t="s">
        <v>5041</v>
      </c>
      <c r="D1022" t="s">
        <v>30</v>
      </c>
      <c r="E1022" t="s">
        <v>46</v>
      </c>
      <c r="F1022" t="s">
        <v>59</v>
      </c>
      <c r="G1022" s="4">
        <v>1529954</v>
      </c>
      <c r="H1022">
        <v>243198</v>
      </c>
      <c r="I1022">
        <v>84121</v>
      </c>
      <c r="J1022">
        <v>45333</v>
      </c>
      <c r="K1022" t="s">
        <v>15</v>
      </c>
      <c r="L1022" s="2">
        <f t="shared" si="15"/>
        <v>0.24357072173411751</v>
      </c>
      <c r="M1022" s="3"/>
    </row>
    <row r="1023" spans="1:13" x14ac:dyDescent="0.35">
      <c r="A1023" t="s">
        <v>1062</v>
      </c>
      <c r="B1023" s="1">
        <v>44874</v>
      </c>
      <c r="C1023" t="s">
        <v>26</v>
      </c>
      <c r="D1023" t="s">
        <v>56</v>
      </c>
      <c r="E1023" t="s">
        <v>31</v>
      </c>
      <c r="F1023" t="s">
        <v>24</v>
      </c>
      <c r="G1023" s="4">
        <v>102258</v>
      </c>
      <c r="H1023">
        <v>164931</v>
      </c>
      <c r="I1023">
        <v>73156</v>
      </c>
      <c r="J1023">
        <v>20281</v>
      </c>
      <c r="K1023" t="s">
        <v>15</v>
      </c>
      <c r="L1023" s="2">
        <f t="shared" si="15"/>
        <v>2.5266287234250622</v>
      </c>
      <c r="M1023" s="3"/>
    </row>
    <row r="1024" spans="1:13" x14ac:dyDescent="0.35">
      <c r="A1024" t="s">
        <v>1063</v>
      </c>
      <c r="B1024" s="1">
        <v>45202</v>
      </c>
      <c r="C1024" t="s">
        <v>17</v>
      </c>
      <c r="D1024" t="s">
        <v>38</v>
      </c>
      <c r="E1024" t="s">
        <v>35</v>
      </c>
      <c r="F1024" t="s">
        <v>27</v>
      </c>
      <c r="G1024" s="4">
        <v>235741</v>
      </c>
      <c r="H1024">
        <v>197273</v>
      </c>
      <c r="I1024">
        <v>83423</v>
      </c>
      <c r="J1024">
        <v>15114</v>
      </c>
      <c r="K1024" t="s">
        <v>15</v>
      </c>
      <c r="L1024" s="2">
        <f t="shared" si="15"/>
        <v>1.2548093034304597</v>
      </c>
      <c r="M1024" s="3"/>
    </row>
    <row r="1025" spans="1:13" x14ac:dyDescent="0.35">
      <c r="A1025" t="s">
        <v>1064</v>
      </c>
      <c r="B1025" s="1">
        <v>44868</v>
      </c>
      <c r="C1025" t="s">
        <v>23</v>
      </c>
      <c r="D1025" t="s">
        <v>58</v>
      </c>
      <c r="E1025" t="s">
        <v>40</v>
      </c>
      <c r="F1025" t="s">
        <v>43</v>
      </c>
      <c r="G1025" s="4">
        <v>3379946</v>
      </c>
      <c r="H1025">
        <v>52964</v>
      </c>
      <c r="I1025">
        <v>78464</v>
      </c>
      <c r="J1025">
        <v>19620</v>
      </c>
      <c r="K1025" t="s">
        <v>21</v>
      </c>
      <c r="L1025" s="2">
        <f t="shared" si="15"/>
        <v>4.4689471370252663E-2</v>
      </c>
    </row>
    <row r="1026" spans="1:13" x14ac:dyDescent="0.35">
      <c r="A1026" t="s">
        <v>1065</v>
      </c>
      <c r="B1026" s="1">
        <v>45067</v>
      </c>
      <c r="C1026" t="s">
        <v>26</v>
      </c>
      <c r="D1026" t="s">
        <v>12</v>
      </c>
      <c r="E1026" t="s">
        <v>19</v>
      </c>
      <c r="F1026" t="s">
        <v>49</v>
      </c>
      <c r="G1026" s="4">
        <v>2234585</v>
      </c>
      <c r="H1026">
        <v>38539</v>
      </c>
      <c r="I1026">
        <v>86095</v>
      </c>
      <c r="J1026">
        <v>38190</v>
      </c>
      <c r="K1026" t="s">
        <v>15</v>
      </c>
      <c r="L1026" s="2">
        <f t="shared" si="15"/>
        <v>7.2865431388826118E-2</v>
      </c>
    </row>
    <row r="1027" spans="1:13" x14ac:dyDescent="0.35">
      <c r="A1027" t="s">
        <v>1066</v>
      </c>
      <c r="B1027" s="1">
        <v>44911</v>
      </c>
      <c r="C1027" t="s">
        <v>23</v>
      </c>
      <c r="D1027" t="s">
        <v>30</v>
      </c>
      <c r="E1027" t="s">
        <v>40</v>
      </c>
      <c r="F1027" t="s">
        <v>59</v>
      </c>
      <c r="G1027" s="4">
        <v>2688261</v>
      </c>
      <c r="H1027">
        <v>401420</v>
      </c>
      <c r="I1027">
        <v>13288</v>
      </c>
      <c r="J1027">
        <v>32169</v>
      </c>
      <c r="K1027" t="s">
        <v>15</v>
      </c>
      <c r="L1027" s="2">
        <f t="shared" ref="L1027:L1090" si="16">((H1027+I1027+J1027)/G1027)</f>
        <v>0.16623274302606778</v>
      </c>
      <c r="M1027" s="3"/>
    </row>
    <row r="1028" spans="1:13" x14ac:dyDescent="0.35">
      <c r="A1028" t="s">
        <v>1067</v>
      </c>
      <c r="B1028" s="1">
        <v>44917</v>
      </c>
      <c r="C1028" t="s">
        <v>5041</v>
      </c>
      <c r="D1028" t="s">
        <v>38</v>
      </c>
      <c r="E1028" t="s">
        <v>13</v>
      </c>
      <c r="F1028" t="s">
        <v>24</v>
      </c>
      <c r="G1028" s="4">
        <v>2260892</v>
      </c>
      <c r="H1028">
        <v>110179</v>
      </c>
      <c r="I1028">
        <v>66087</v>
      </c>
      <c r="J1028">
        <v>49262</v>
      </c>
      <c r="K1028" t="s">
        <v>15</v>
      </c>
      <c r="L1028" s="2">
        <f t="shared" si="16"/>
        <v>9.9751779386189163E-2</v>
      </c>
    </row>
    <row r="1029" spans="1:13" x14ac:dyDescent="0.35">
      <c r="A1029" t="s">
        <v>1068</v>
      </c>
      <c r="B1029" s="1">
        <v>44856</v>
      </c>
      <c r="C1029" t="s">
        <v>5041</v>
      </c>
      <c r="D1029" t="s">
        <v>45</v>
      </c>
      <c r="E1029" t="s">
        <v>40</v>
      </c>
      <c r="F1029" t="s">
        <v>43</v>
      </c>
      <c r="G1029" s="4">
        <v>1130376</v>
      </c>
      <c r="H1029">
        <v>138976</v>
      </c>
      <c r="I1029">
        <v>12325</v>
      </c>
      <c r="J1029">
        <v>30626</v>
      </c>
      <c r="K1029" t="s">
        <v>15</v>
      </c>
      <c r="L1029" s="2">
        <f t="shared" si="16"/>
        <v>0.16094379215411508</v>
      </c>
      <c r="M1029" s="3"/>
    </row>
    <row r="1030" spans="1:13" x14ac:dyDescent="0.35">
      <c r="A1030" t="s">
        <v>1069</v>
      </c>
      <c r="B1030" s="1">
        <v>44790</v>
      </c>
      <c r="C1030" t="s">
        <v>17</v>
      </c>
      <c r="D1030" t="s">
        <v>56</v>
      </c>
      <c r="E1030" t="s">
        <v>40</v>
      </c>
      <c r="F1030" t="s">
        <v>59</v>
      </c>
      <c r="G1030" s="4">
        <v>4650686</v>
      </c>
      <c r="H1030">
        <v>35344</v>
      </c>
      <c r="I1030">
        <v>74563</v>
      </c>
      <c r="J1030">
        <v>32695</v>
      </c>
      <c r="K1030" t="s">
        <v>15</v>
      </c>
      <c r="L1030" s="2">
        <f t="shared" si="16"/>
        <v>3.066257322038082E-2</v>
      </c>
    </row>
    <row r="1031" spans="1:13" x14ac:dyDescent="0.35">
      <c r="A1031" t="s">
        <v>1070</v>
      </c>
      <c r="B1031" s="1">
        <v>44750</v>
      </c>
      <c r="C1031" t="s">
        <v>17</v>
      </c>
      <c r="D1031" t="s">
        <v>34</v>
      </c>
      <c r="E1031" t="s">
        <v>19</v>
      </c>
      <c r="F1031" t="s">
        <v>43</v>
      </c>
      <c r="G1031" s="4">
        <v>473893</v>
      </c>
      <c r="H1031">
        <v>391296</v>
      </c>
      <c r="I1031">
        <v>16786</v>
      </c>
      <c r="J1031">
        <v>34510</v>
      </c>
      <c r="K1031" t="s">
        <v>28</v>
      </c>
      <c r="L1031" s="2">
        <f t="shared" si="16"/>
        <v>0.93394922482501319</v>
      </c>
      <c r="M1031" s="3"/>
    </row>
    <row r="1032" spans="1:13" x14ac:dyDescent="0.35">
      <c r="A1032" t="s">
        <v>1071</v>
      </c>
      <c r="B1032" s="1">
        <v>44869</v>
      </c>
      <c r="C1032" t="s">
        <v>17</v>
      </c>
      <c r="D1032" t="s">
        <v>34</v>
      </c>
      <c r="E1032" t="s">
        <v>40</v>
      </c>
      <c r="F1032" t="s">
        <v>20</v>
      </c>
      <c r="G1032" s="4">
        <v>2350338</v>
      </c>
      <c r="H1032">
        <v>117930</v>
      </c>
      <c r="I1032">
        <v>10242</v>
      </c>
      <c r="J1032">
        <v>49338</v>
      </c>
      <c r="K1032" t="s">
        <v>21</v>
      </c>
      <c r="L1032" s="2">
        <f t="shared" si="16"/>
        <v>7.5525307423868399E-2</v>
      </c>
    </row>
    <row r="1033" spans="1:13" x14ac:dyDescent="0.35">
      <c r="A1033" t="s">
        <v>1072</v>
      </c>
      <c r="B1033" s="1">
        <v>45132</v>
      </c>
      <c r="C1033" t="s">
        <v>23</v>
      </c>
      <c r="D1033" t="s">
        <v>58</v>
      </c>
      <c r="E1033" t="s">
        <v>19</v>
      </c>
      <c r="F1033" t="s">
        <v>49</v>
      </c>
      <c r="G1033" s="4">
        <v>4539318</v>
      </c>
      <c r="H1033">
        <v>227085</v>
      </c>
      <c r="I1033">
        <v>49466</v>
      </c>
      <c r="J1033">
        <v>43222</v>
      </c>
      <c r="K1033" t="s">
        <v>15</v>
      </c>
      <c r="L1033" s="2">
        <f t="shared" si="16"/>
        <v>7.04451637889216E-2</v>
      </c>
    </row>
    <row r="1034" spans="1:13" x14ac:dyDescent="0.35">
      <c r="A1034" t="s">
        <v>1073</v>
      </c>
      <c r="B1034" s="1">
        <v>45059</v>
      </c>
      <c r="C1034" t="s">
        <v>26</v>
      </c>
      <c r="D1034" t="s">
        <v>12</v>
      </c>
      <c r="E1034" t="s">
        <v>35</v>
      </c>
      <c r="F1034" t="s">
        <v>36</v>
      </c>
      <c r="G1034" s="4">
        <v>1190886</v>
      </c>
      <c r="H1034">
        <v>286183</v>
      </c>
      <c r="I1034">
        <v>15049</v>
      </c>
      <c r="J1034">
        <v>26925</v>
      </c>
      <c r="K1034" t="s">
        <v>15</v>
      </c>
      <c r="L1034" s="2">
        <f t="shared" si="16"/>
        <v>0.27555702225066042</v>
      </c>
      <c r="M1034" s="3"/>
    </row>
    <row r="1035" spans="1:13" x14ac:dyDescent="0.35">
      <c r="A1035" t="s">
        <v>1074</v>
      </c>
      <c r="B1035" s="1">
        <v>44810</v>
      </c>
      <c r="C1035" t="s">
        <v>17</v>
      </c>
      <c r="D1035" t="s">
        <v>18</v>
      </c>
      <c r="E1035" t="s">
        <v>35</v>
      </c>
      <c r="F1035" t="s">
        <v>27</v>
      </c>
      <c r="G1035" s="4">
        <v>11338</v>
      </c>
      <c r="H1035">
        <v>379782</v>
      </c>
      <c r="I1035">
        <v>86100</v>
      </c>
      <c r="J1035">
        <v>44273</v>
      </c>
      <c r="K1035" t="s">
        <v>21</v>
      </c>
      <c r="L1035" s="2">
        <f t="shared" si="16"/>
        <v>44.995149056270947</v>
      </c>
      <c r="M1035" s="3"/>
    </row>
    <row r="1036" spans="1:13" x14ac:dyDescent="0.35">
      <c r="A1036" t="s">
        <v>1075</v>
      </c>
      <c r="B1036" s="1">
        <v>45059</v>
      </c>
      <c r="C1036" t="s">
        <v>17</v>
      </c>
      <c r="D1036" t="s">
        <v>38</v>
      </c>
      <c r="E1036" t="s">
        <v>19</v>
      </c>
      <c r="F1036" t="s">
        <v>24</v>
      </c>
      <c r="G1036" s="4">
        <v>1878293</v>
      </c>
      <c r="H1036">
        <v>135556</v>
      </c>
      <c r="I1036">
        <v>66131</v>
      </c>
      <c r="J1036">
        <v>1905</v>
      </c>
      <c r="K1036" t="s">
        <v>15</v>
      </c>
      <c r="L1036" s="2">
        <f t="shared" si="16"/>
        <v>0.10839203468255486</v>
      </c>
      <c r="M1036" s="3"/>
    </row>
    <row r="1037" spans="1:13" x14ac:dyDescent="0.35">
      <c r="A1037" t="s">
        <v>1076</v>
      </c>
      <c r="B1037" s="1">
        <v>45056</v>
      </c>
      <c r="C1037" t="s">
        <v>17</v>
      </c>
      <c r="D1037" t="s">
        <v>12</v>
      </c>
      <c r="E1037" t="s">
        <v>46</v>
      </c>
      <c r="F1037" t="s">
        <v>20</v>
      </c>
      <c r="G1037" s="4">
        <v>1939855</v>
      </c>
      <c r="H1037">
        <v>270361</v>
      </c>
      <c r="I1037">
        <v>16051</v>
      </c>
      <c r="J1037">
        <v>48568</v>
      </c>
      <c r="K1037" t="s">
        <v>21</v>
      </c>
      <c r="L1037" s="2">
        <f t="shared" si="16"/>
        <v>0.17268300981258908</v>
      </c>
      <c r="M1037" s="3"/>
    </row>
    <row r="1038" spans="1:13" x14ac:dyDescent="0.35">
      <c r="A1038" t="s">
        <v>1077</v>
      </c>
      <c r="B1038" s="1">
        <v>44606</v>
      </c>
      <c r="C1038" t="s">
        <v>23</v>
      </c>
      <c r="D1038" t="s">
        <v>38</v>
      </c>
      <c r="E1038" t="s">
        <v>35</v>
      </c>
      <c r="F1038" t="s">
        <v>20</v>
      </c>
      <c r="G1038" s="4">
        <v>3725275</v>
      </c>
      <c r="H1038">
        <v>304621</v>
      </c>
      <c r="I1038">
        <v>39355</v>
      </c>
      <c r="J1038">
        <v>21276</v>
      </c>
      <c r="K1038" t="s">
        <v>21</v>
      </c>
      <c r="L1038" s="2">
        <f t="shared" si="16"/>
        <v>9.8046989819543517E-2</v>
      </c>
    </row>
    <row r="1039" spans="1:13" x14ac:dyDescent="0.35">
      <c r="A1039" t="s">
        <v>1078</v>
      </c>
      <c r="B1039" s="1">
        <v>44740</v>
      </c>
      <c r="C1039" t="s">
        <v>26</v>
      </c>
      <c r="D1039" t="s">
        <v>34</v>
      </c>
      <c r="E1039" t="s">
        <v>35</v>
      </c>
      <c r="F1039" t="s">
        <v>59</v>
      </c>
      <c r="G1039" s="4">
        <v>3464426</v>
      </c>
      <c r="H1039">
        <v>174304</v>
      </c>
      <c r="I1039">
        <v>3700</v>
      </c>
      <c r="J1039">
        <v>7670</v>
      </c>
      <c r="K1039" t="s">
        <v>15</v>
      </c>
      <c r="L1039" s="2">
        <f t="shared" si="16"/>
        <v>5.3594448257806633E-2</v>
      </c>
    </row>
    <row r="1040" spans="1:13" x14ac:dyDescent="0.35">
      <c r="A1040" t="s">
        <v>1079</v>
      </c>
      <c r="B1040" s="1">
        <v>44640</v>
      </c>
      <c r="C1040" t="s">
        <v>5041</v>
      </c>
      <c r="D1040" t="s">
        <v>45</v>
      </c>
      <c r="E1040" t="s">
        <v>46</v>
      </c>
      <c r="F1040" t="s">
        <v>20</v>
      </c>
      <c r="G1040" s="4">
        <v>2404354</v>
      </c>
      <c r="H1040">
        <v>337049</v>
      </c>
      <c r="I1040">
        <v>40767</v>
      </c>
      <c r="J1040">
        <v>13246</v>
      </c>
      <c r="K1040" t="s">
        <v>15</v>
      </c>
      <c r="L1040" s="2">
        <f t="shared" si="16"/>
        <v>0.16264743045325272</v>
      </c>
      <c r="M1040" s="3"/>
    </row>
    <row r="1041" spans="1:13" x14ac:dyDescent="0.35">
      <c r="A1041" t="s">
        <v>1080</v>
      </c>
      <c r="B1041" s="1">
        <v>45040</v>
      </c>
      <c r="C1041" t="s">
        <v>26</v>
      </c>
      <c r="D1041" t="s">
        <v>56</v>
      </c>
      <c r="E1041" t="s">
        <v>31</v>
      </c>
      <c r="F1041" t="s">
        <v>59</v>
      </c>
      <c r="G1041" s="4">
        <v>3462645</v>
      </c>
      <c r="H1041">
        <v>247106</v>
      </c>
      <c r="I1041">
        <v>97876</v>
      </c>
      <c r="J1041">
        <v>38689</v>
      </c>
      <c r="K1041" t="s">
        <v>28</v>
      </c>
      <c r="L1041" s="2">
        <f t="shared" si="16"/>
        <v>0.11080286890512889</v>
      </c>
      <c r="M1041" s="3"/>
    </row>
    <row r="1042" spans="1:13" x14ac:dyDescent="0.35">
      <c r="A1042" t="s">
        <v>1081</v>
      </c>
      <c r="B1042" s="1">
        <v>44810</v>
      </c>
      <c r="C1042" t="s">
        <v>5041</v>
      </c>
      <c r="D1042" t="s">
        <v>48</v>
      </c>
      <c r="E1042" t="s">
        <v>31</v>
      </c>
      <c r="F1042" t="s">
        <v>27</v>
      </c>
      <c r="G1042" s="4">
        <v>3106476</v>
      </c>
      <c r="H1042">
        <v>152334</v>
      </c>
      <c r="I1042">
        <v>49965</v>
      </c>
      <c r="J1042">
        <v>44652</v>
      </c>
      <c r="K1042" t="s">
        <v>15</v>
      </c>
      <c r="L1042" s="2">
        <f t="shared" si="16"/>
        <v>7.9495544147130059E-2</v>
      </c>
    </row>
    <row r="1043" spans="1:13" x14ac:dyDescent="0.35">
      <c r="A1043" t="s">
        <v>1082</v>
      </c>
      <c r="B1043" s="1">
        <v>44951</v>
      </c>
      <c r="C1043" t="s">
        <v>17</v>
      </c>
      <c r="D1043" t="s">
        <v>34</v>
      </c>
      <c r="E1043" t="s">
        <v>13</v>
      </c>
      <c r="F1043" t="s">
        <v>14</v>
      </c>
      <c r="G1043" s="4">
        <v>4796296</v>
      </c>
      <c r="H1043">
        <v>473059</v>
      </c>
      <c r="I1043">
        <v>1016</v>
      </c>
      <c r="J1043">
        <v>10919</v>
      </c>
      <c r="K1043" t="s">
        <v>21</v>
      </c>
      <c r="L1043" s="2">
        <f t="shared" si="16"/>
        <v>0.10111844640113955</v>
      </c>
      <c r="M1043" s="3"/>
    </row>
    <row r="1044" spans="1:13" x14ac:dyDescent="0.35">
      <c r="A1044" t="s">
        <v>1083</v>
      </c>
      <c r="B1044" s="1">
        <v>44761</v>
      </c>
      <c r="C1044" t="s">
        <v>23</v>
      </c>
      <c r="D1044" t="s">
        <v>56</v>
      </c>
      <c r="E1044" t="s">
        <v>19</v>
      </c>
      <c r="F1044" t="s">
        <v>59</v>
      </c>
      <c r="G1044" s="4">
        <v>2876540</v>
      </c>
      <c r="H1044">
        <v>10981</v>
      </c>
      <c r="I1044">
        <v>63070</v>
      </c>
      <c r="J1044">
        <v>9201</v>
      </c>
      <c r="K1044" t="s">
        <v>28</v>
      </c>
      <c r="L1044" s="2">
        <f t="shared" si="16"/>
        <v>2.8941714698909105E-2</v>
      </c>
      <c r="M1044" s="3"/>
    </row>
    <row r="1045" spans="1:13" x14ac:dyDescent="0.35">
      <c r="A1045" t="s">
        <v>1084</v>
      </c>
      <c r="B1045" s="1">
        <v>44716</v>
      </c>
      <c r="C1045" t="s">
        <v>17</v>
      </c>
      <c r="D1045" t="s">
        <v>48</v>
      </c>
      <c r="E1045" t="s">
        <v>13</v>
      </c>
      <c r="F1045" t="s">
        <v>36</v>
      </c>
      <c r="G1045" s="4">
        <v>4298093</v>
      </c>
      <c r="H1045">
        <v>313918</v>
      </c>
      <c r="I1045">
        <v>75168</v>
      </c>
      <c r="J1045">
        <v>21454</v>
      </c>
      <c r="K1045" t="s">
        <v>15</v>
      </c>
      <c r="L1045" s="2">
        <f t="shared" si="16"/>
        <v>9.551677918555973E-2</v>
      </c>
    </row>
    <row r="1046" spans="1:13" x14ac:dyDescent="0.35">
      <c r="A1046" t="s">
        <v>1085</v>
      </c>
      <c r="B1046" s="1">
        <v>44776</v>
      </c>
      <c r="C1046" t="s">
        <v>17</v>
      </c>
      <c r="D1046" t="s">
        <v>34</v>
      </c>
      <c r="E1046" t="s">
        <v>35</v>
      </c>
      <c r="F1046" t="s">
        <v>36</v>
      </c>
      <c r="G1046" s="4">
        <v>2685008</v>
      </c>
      <c r="H1046">
        <v>312885</v>
      </c>
      <c r="I1046">
        <v>79634</v>
      </c>
      <c r="J1046">
        <v>27209</v>
      </c>
      <c r="K1046" t="s">
        <v>21</v>
      </c>
      <c r="L1046" s="2">
        <f t="shared" si="16"/>
        <v>0.1563228117011197</v>
      </c>
      <c r="M1046" s="3"/>
    </row>
    <row r="1047" spans="1:13" x14ac:dyDescent="0.35">
      <c r="A1047" t="s">
        <v>1086</v>
      </c>
      <c r="B1047" s="1">
        <v>45042</v>
      </c>
      <c r="C1047" t="s">
        <v>5041</v>
      </c>
      <c r="D1047" t="s">
        <v>51</v>
      </c>
      <c r="E1047" t="s">
        <v>13</v>
      </c>
      <c r="F1047" t="s">
        <v>14</v>
      </c>
      <c r="G1047" s="4">
        <v>794730</v>
      </c>
      <c r="H1047">
        <v>194026</v>
      </c>
      <c r="I1047">
        <v>93504</v>
      </c>
      <c r="J1047">
        <v>47841</v>
      </c>
      <c r="K1047" t="s">
        <v>15</v>
      </c>
      <c r="L1047" s="2">
        <f t="shared" si="16"/>
        <v>0.42199363305776805</v>
      </c>
      <c r="M1047" s="3"/>
    </row>
    <row r="1048" spans="1:13" x14ac:dyDescent="0.35">
      <c r="A1048" t="s">
        <v>1087</v>
      </c>
      <c r="B1048" s="1">
        <v>44805</v>
      </c>
      <c r="C1048" t="s">
        <v>23</v>
      </c>
      <c r="D1048" t="s">
        <v>38</v>
      </c>
      <c r="E1048" t="s">
        <v>40</v>
      </c>
      <c r="F1048" t="s">
        <v>27</v>
      </c>
      <c r="G1048" s="4">
        <v>1477708</v>
      </c>
      <c r="H1048">
        <v>265660</v>
      </c>
      <c r="I1048">
        <v>97515</v>
      </c>
      <c r="J1048">
        <v>21963</v>
      </c>
      <c r="K1048" t="s">
        <v>21</v>
      </c>
      <c r="L1048" s="2">
        <f t="shared" si="16"/>
        <v>0.26063200578192713</v>
      </c>
      <c r="M1048" s="3"/>
    </row>
    <row r="1049" spans="1:13" x14ac:dyDescent="0.35">
      <c r="A1049" t="s">
        <v>1088</v>
      </c>
      <c r="B1049" s="1">
        <v>44767</v>
      </c>
      <c r="C1049" t="s">
        <v>5041</v>
      </c>
      <c r="D1049" t="s">
        <v>12</v>
      </c>
      <c r="E1049" t="s">
        <v>13</v>
      </c>
      <c r="F1049" t="s">
        <v>59</v>
      </c>
      <c r="G1049" s="4">
        <v>2418004</v>
      </c>
      <c r="H1049">
        <v>471089</v>
      </c>
      <c r="I1049">
        <v>47327</v>
      </c>
      <c r="J1049">
        <v>24701</v>
      </c>
      <c r="K1049" t="s">
        <v>21</v>
      </c>
      <c r="L1049" s="2">
        <f t="shared" si="16"/>
        <v>0.22461377235107965</v>
      </c>
      <c r="M1049" s="3"/>
    </row>
    <row r="1050" spans="1:13" x14ac:dyDescent="0.35">
      <c r="A1050" t="s">
        <v>1089</v>
      </c>
      <c r="B1050" s="1">
        <v>44782</v>
      </c>
      <c r="C1050" t="s">
        <v>17</v>
      </c>
      <c r="D1050" t="s">
        <v>58</v>
      </c>
      <c r="E1050" t="s">
        <v>35</v>
      </c>
      <c r="F1050" t="s">
        <v>20</v>
      </c>
      <c r="G1050" s="4">
        <v>454490</v>
      </c>
      <c r="H1050">
        <v>367108</v>
      </c>
      <c r="I1050">
        <v>6386</v>
      </c>
      <c r="J1050">
        <v>33172</v>
      </c>
      <c r="K1050" t="s">
        <v>28</v>
      </c>
      <c r="L1050" s="2">
        <f t="shared" si="16"/>
        <v>0.89477436247222164</v>
      </c>
      <c r="M1050" s="3"/>
    </row>
    <row r="1051" spans="1:13" x14ac:dyDescent="0.35">
      <c r="A1051" t="s">
        <v>1090</v>
      </c>
      <c r="B1051" s="1">
        <v>44961</v>
      </c>
      <c r="C1051" t="s">
        <v>5041</v>
      </c>
      <c r="D1051" t="s">
        <v>12</v>
      </c>
      <c r="E1051" t="s">
        <v>46</v>
      </c>
      <c r="F1051" t="s">
        <v>36</v>
      </c>
      <c r="G1051" s="4">
        <v>1061491</v>
      </c>
      <c r="H1051">
        <v>404574</v>
      </c>
      <c r="I1051">
        <v>82042</v>
      </c>
      <c r="J1051">
        <v>29450</v>
      </c>
      <c r="K1051" t="s">
        <v>21</v>
      </c>
      <c r="L1051" s="2">
        <f t="shared" si="16"/>
        <v>0.48617086720471486</v>
      </c>
      <c r="M1051" s="3"/>
    </row>
    <row r="1052" spans="1:13" x14ac:dyDescent="0.35">
      <c r="A1052" t="s">
        <v>1091</v>
      </c>
      <c r="B1052" s="1">
        <v>44853</v>
      </c>
      <c r="C1052" t="s">
        <v>23</v>
      </c>
      <c r="D1052" t="s">
        <v>38</v>
      </c>
      <c r="E1052" t="s">
        <v>19</v>
      </c>
      <c r="F1052" t="s">
        <v>20</v>
      </c>
      <c r="G1052" s="4">
        <v>655507</v>
      </c>
      <c r="H1052">
        <v>247570</v>
      </c>
      <c r="I1052">
        <v>68972</v>
      </c>
      <c r="J1052">
        <v>23701</v>
      </c>
      <c r="K1052" t="s">
        <v>21</v>
      </c>
      <c r="L1052" s="2">
        <f t="shared" si="16"/>
        <v>0.51905319088888446</v>
      </c>
      <c r="M1052" s="3"/>
    </row>
    <row r="1053" spans="1:13" x14ac:dyDescent="0.35">
      <c r="A1053" t="s">
        <v>1092</v>
      </c>
      <c r="B1053" s="1">
        <v>44566</v>
      </c>
      <c r="C1053" t="s">
        <v>5041</v>
      </c>
      <c r="D1053" t="s">
        <v>12</v>
      </c>
      <c r="E1053" t="s">
        <v>19</v>
      </c>
      <c r="F1053" t="s">
        <v>43</v>
      </c>
      <c r="G1053" s="4">
        <v>2631238</v>
      </c>
      <c r="H1053">
        <v>442816</v>
      </c>
      <c r="I1053">
        <v>29304</v>
      </c>
      <c r="J1053">
        <v>44101</v>
      </c>
      <c r="K1053" t="s">
        <v>28</v>
      </c>
      <c r="L1053" s="2">
        <f t="shared" si="16"/>
        <v>0.19618939829844353</v>
      </c>
      <c r="M1053" s="3"/>
    </row>
    <row r="1054" spans="1:13" x14ac:dyDescent="0.35">
      <c r="A1054" t="s">
        <v>1093</v>
      </c>
      <c r="B1054" s="1">
        <v>44595</v>
      </c>
      <c r="C1054" t="s">
        <v>17</v>
      </c>
      <c r="D1054" t="s">
        <v>30</v>
      </c>
      <c r="E1054" t="s">
        <v>19</v>
      </c>
      <c r="F1054" t="s">
        <v>49</v>
      </c>
      <c r="G1054" s="4">
        <v>2414079</v>
      </c>
      <c r="H1054">
        <v>453772</v>
      </c>
      <c r="I1054">
        <v>12971</v>
      </c>
      <c r="J1054">
        <v>44775</v>
      </c>
      <c r="K1054" t="s">
        <v>21</v>
      </c>
      <c r="L1054" s="2">
        <f t="shared" si="16"/>
        <v>0.21188950320184219</v>
      </c>
      <c r="M1054" s="3"/>
    </row>
    <row r="1055" spans="1:13" x14ac:dyDescent="0.35">
      <c r="A1055" t="s">
        <v>1094</v>
      </c>
      <c r="B1055" s="1">
        <v>44974</v>
      </c>
      <c r="C1055" t="s">
        <v>26</v>
      </c>
      <c r="D1055" t="s">
        <v>51</v>
      </c>
      <c r="E1055" t="s">
        <v>40</v>
      </c>
      <c r="F1055" t="s">
        <v>36</v>
      </c>
      <c r="G1055" s="4">
        <v>3213925</v>
      </c>
      <c r="H1055">
        <v>436365</v>
      </c>
      <c r="I1055">
        <v>48616</v>
      </c>
      <c r="J1055">
        <v>46800</v>
      </c>
      <c r="K1055" t="s">
        <v>28</v>
      </c>
      <c r="L1055" s="2">
        <f t="shared" si="16"/>
        <v>0.16546154624018919</v>
      </c>
      <c r="M1055" s="3"/>
    </row>
    <row r="1056" spans="1:13" x14ac:dyDescent="0.35">
      <c r="A1056" t="s">
        <v>1095</v>
      </c>
      <c r="B1056" s="1">
        <v>45195</v>
      </c>
      <c r="C1056" t="s">
        <v>23</v>
      </c>
      <c r="D1056" t="s">
        <v>51</v>
      </c>
      <c r="E1056" t="s">
        <v>40</v>
      </c>
      <c r="F1056" t="s">
        <v>27</v>
      </c>
      <c r="G1056" s="4">
        <v>1658817</v>
      </c>
      <c r="H1056">
        <v>280297</v>
      </c>
      <c r="I1056">
        <v>70901</v>
      </c>
      <c r="J1056">
        <v>36696</v>
      </c>
      <c r="K1056" t="s">
        <v>21</v>
      </c>
      <c r="L1056" s="2">
        <f t="shared" si="16"/>
        <v>0.23383772893574156</v>
      </c>
      <c r="M1056" s="3"/>
    </row>
    <row r="1057" spans="1:13" x14ac:dyDescent="0.35">
      <c r="A1057" t="s">
        <v>1096</v>
      </c>
      <c r="B1057" s="1">
        <v>45127</v>
      </c>
      <c r="C1057" t="s">
        <v>5041</v>
      </c>
      <c r="D1057" t="s">
        <v>51</v>
      </c>
      <c r="E1057" t="s">
        <v>31</v>
      </c>
      <c r="F1057" t="s">
        <v>24</v>
      </c>
      <c r="G1057" s="4">
        <v>2878436</v>
      </c>
      <c r="H1057">
        <v>149765</v>
      </c>
      <c r="I1057">
        <v>9840</v>
      </c>
      <c r="J1057">
        <v>42118</v>
      </c>
      <c r="K1057" t="s">
        <v>15</v>
      </c>
      <c r="L1057" s="2">
        <f t="shared" si="16"/>
        <v>7.0080766082692134E-2</v>
      </c>
    </row>
    <row r="1058" spans="1:13" x14ac:dyDescent="0.35">
      <c r="A1058" t="s">
        <v>1097</v>
      </c>
      <c r="B1058" s="1">
        <v>44751</v>
      </c>
      <c r="C1058" t="s">
        <v>5041</v>
      </c>
      <c r="D1058" t="s">
        <v>12</v>
      </c>
      <c r="E1058" t="s">
        <v>40</v>
      </c>
      <c r="F1058" t="s">
        <v>24</v>
      </c>
      <c r="G1058" s="4">
        <v>3730939</v>
      </c>
      <c r="H1058">
        <v>8927</v>
      </c>
      <c r="I1058">
        <v>36583</v>
      </c>
      <c r="J1058">
        <v>33397</v>
      </c>
      <c r="K1058" t="s">
        <v>21</v>
      </c>
      <c r="L1058" s="2">
        <f t="shared" si="16"/>
        <v>2.1149367491668989E-2</v>
      </c>
    </row>
    <row r="1059" spans="1:13" x14ac:dyDescent="0.35">
      <c r="A1059" t="s">
        <v>1098</v>
      </c>
      <c r="B1059" s="1">
        <v>45215</v>
      </c>
      <c r="C1059" t="s">
        <v>5041</v>
      </c>
      <c r="D1059" t="s">
        <v>18</v>
      </c>
      <c r="E1059" t="s">
        <v>13</v>
      </c>
      <c r="F1059" t="s">
        <v>59</v>
      </c>
      <c r="G1059" s="4">
        <v>1951149</v>
      </c>
      <c r="H1059">
        <v>367712</v>
      </c>
      <c r="I1059">
        <v>57910</v>
      </c>
      <c r="J1059">
        <v>28894</v>
      </c>
      <c r="K1059" t="s">
        <v>28</v>
      </c>
      <c r="L1059" s="2">
        <f t="shared" si="16"/>
        <v>0.2329478681535854</v>
      </c>
      <c r="M1059" s="3"/>
    </row>
    <row r="1060" spans="1:13" x14ac:dyDescent="0.35">
      <c r="A1060" t="s">
        <v>1099</v>
      </c>
      <c r="B1060" s="1">
        <v>44848</v>
      </c>
      <c r="C1060" t="s">
        <v>17</v>
      </c>
      <c r="D1060" t="s">
        <v>56</v>
      </c>
      <c r="E1060" t="s">
        <v>40</v>
      </c>
      <c r="F1060" t="s">
        <v>20</v>
      </c>
      <c r="G1060" s="4">
        <v>4031260</v>
      </c>
      <c r="H1060">
        <v>489680</v>
      </c>
      <c r="I1060">
        <v>10003</v>
      </c>
      <c r="J1060">
        <v>38423</v>
      </c>
      <c r="K1060" t="s">
        <v>15</v>
      </c>
      <c r="L1060" s="2">
        <f t="shared" si="16"/>
        <v>0.13348332779329539</v>
      </c>
      <c r="M1060" s="3"/>
    </row>
    <row r="1061" spans="1:13" x14ac:dyDescent="0.35">
      <c r="A1061" t="s">
        <v>1100</v>
      </c>
      <c r="B1061" s="1">
        <v>44679</v>
      </c>
      <c r="C1061" t="s">
        <v>5041</v>
      </c>
      <c r="D1061" t="s">
        <v>30</v>
      </c>
      <c r="E1061" t="s">
        <v>35</v>
      </c>
      <c r="F1061" t="s">
        <v>14</v>
      </c>
      <c r="G1061" s="4">
        <v>800596</v>
      </c>
      <c r="H1061">
        <v>434086</v>
      </c>
      <c r="I1061">
        <v>82037</v>
      </c>
      <c r="J1061">
        <v>27401</v>
      </c>
      <c r="K1061" t="s">
        <v>15</v>
      </c>
      <c r="L1061" s="2">
        <f t="shared" si="16"/>
        <v>0.67889922008103964</v>
      </c>
      <c r="M1061" s="3"/>
    </row>
    <row r="1062" spans="1:13" x14ac:dyDescent="0.35">
      <c r="A1062" t="s">
        <v>1101</v>
      </c>
      <c r="B1062" s="1">
        <v>45220</v>
      </c>
      <c r="C1062" t="s">
        <v>23</v>
      </c>
      <c r="D1062" t="s">
        <v>45</v>
      </c>
      <c r="E1062" t="s">
        <v>40</v>
      </c>
      <c r="F1062" t="s">
        <v>36</v>
      </c>
      <c r="G1062" s="4">
        <v>3059352</v>
      </c>
      <c r="H1062">
        <v>45964</v>
      </c>
      <c r="I1062">
        <v>49018</v>
      </c>
      <c r="J1062">
        <v>20424</v>
      </c>
      <c r="K1062" t="s">
        <v>21</v>
      </c>
      <c r="L1062" s="2">
        <f t="shared" si="16"/>
        <v>3.7722367350994587E-2</v>
      </c>
    </row>
    <row r="1063" spans="1:13" x14ac:dyDescent="0.35">
      <c r="A1063" t="s">
        <v>1102</v>
      </c>
      <c r="B1063" s="1">
        <v>45260</v>
      </c>
      <c r="C1063" t="s">
        <v>26</v>
      </c>
      <c r="D1063" t="s">
        <v>56</v>
      </c>
      <c r="E1063" t="s">
        <v>35</v>
      </c>
      <c r="F1063" t="s">
        <v>59</v>
      </c>
      <c r="G1063" s="4">
        <v>489829</v>
      </c>
      <c r="H1063">
        <v>338839</v>
      </c>
      <c r="I1063">
        <v>69684</v>
      </c>
      <c r="J1063">
        <v>45590</v>
      </c>
      <c r="K1063" t="s">
        <v>15</v>
      </c>
      <c r="L1063" s="2">
        <f t="shared" si="16"/>
        <v>0.92708475815029323</v>
      </c>
      <c r="M1063" s="3"/>
    </row>
    <row r="1064" spans="1:13" x14ac:dyDescent="0.35">
      <c r="A1064" t="s">
        <v>1103</v>
      </c>
      <c r="B1064" s="1">
        <v>44877</v>
      </c>
      <c r="C1064" t="s">
        <v>26</v>
      </c>
      <c r="D1064" t="s">
        <v>38</v>
      </c>
      <c r="E1064" t="s">
        <v>13</v>
      </c>
      <c r="F1064" t="s">
        <v>24</v>
      </c>
      <c r="G1064" s="4">
        <v>1775441</v>
      </c>
      <c r="H1064">
        <v>300600</v>
      </c>
      <c r="I1064">
        <v>92494</v>
      </c>
      <c r="J1064">
        <v>29780</v>
      </c>
      <c r="K1064" t="s">
        <v>28</v>
      </c>
      <c r="L1064" s="2">
        <f t="shared" si="16"/>
        <v>0.23817969732590383</v>
      </c>
      <c r="M1064" s="3"/>
    </row>
    <row r="1065" spans="1:13" x14ac:dyDescent="0.35">
      <c r="A1065" t="s">
        <v>1104</v>
      </c>
      <c r="B1065" s="1">
        <v>44725</v>
      </c>
      <c r="C1065" t="s">
        <v>23</v>
      </c>
      <c r="D1065" t="s">
        <v>51</v>
      </c>
      <c r="E1065" t="s">
        <v>19</v>
      </c>
      <c r="F1065" t="s">
        <v>14</v>
      </c>
      <c r="G1065" s="4">
        <v>3386425</v>
      </c>
      <c r="H1065">
        <v>804</v>
      </c>
      <c r="I1065">
        <v>77479</v>
      </c>
      <c r="J1065">
        <v>48511</v>
      </c>
      <c r="K1065" t="s">
        <v>28</v>
      </c>
      <c r="L1065" s="2">
        <f t="shared" si="16"/>
        <v>3.7441845013546735E-2</v>
      </c>
      <c r="M1065" s="3"/>
    </row>
    <row r="1066" spans="1:13" x14ac:dyDescent="0.35">
      <c r="A1066" t="s">
        <v>1105</v>
      </c>
      <c r="B1066" s="1">
        <v>44977</v>
      </c>
      <c r="C1066" t="s">
        <v>17</v>
      </c>
      <c r="D1066" t="s">
        <v>38</v>
      </c>
      <c r="E1066" t="s">
        <v>46</v>
      </c>
      <c r="F1066" t="s">
        <v>20</v>
      </c>
      <c r="G1066" s="4">
        <v>3147828</v>
      </c>
      <c r="H1066">
        <v>488798</v>
      </c>
      <c r="I1066">
        <v>11213</v>
      </c>
      <c r="J1066">
        <v>28108</v>
      </c>
      <c r="K1066" t="s">
        <v>28</v>
      </c>
      <c r="L1066" s="2">
        <f t="shared" si="16"/>
        <v>0.16777250853604453</v>
      </c>
      <c r="M1066" s="3"/>
    </row>
    <row r="1067" spans="1:13" x14ac:dyDescent="0.35">
      <c r="A1067" t="s">
        <v>1106</v>
      </c>
      <c r="B1067" s="1">
        <v>45029</v>
      </c>
      <c r="C1067" t="s">
        <v>5041</v>
      </c>
      <c r="D1067" t="s">
        <v>12</v>
      </c>
      <c r="E1067" t="s">
        <v>19</v>
      </c>
      <c r="F1067" t="s">
        <v>27</v>
      </c>
      <c r="G1067" s="4">
        <v>1370433</v>
      </c>
      <c r="H1067">
        <v>360983</v>
      </c>
      <c r="I1067">
        <v>28865</v>
      </c>
      <c r="J1067">
        <v>7949</v>
      </c>
      <c r="K1067" t="s">
        <v>21</v>
      </c>
      <c r="L1067" s="2">
        <f t="shared" si="16"/>
        <v>0.29027103112665853</v>
      </c>
      <c r="M1067" s="3"/>
    </row>
    <row r="1068" spans="1:13" x14ac:dyDescent="0.35">
      <c r="A1068" t="s">
        <v>1107</v>
      </c>
      <c r="B1068" s="1">
        <v>44666</v>
      </c>
      <c r="C1068" t="s">
        <v>23</v>
      </c>
      <c r="D1068" t="s">
        <v>48</v>
      </c>
      <c r="E1068" t="s">
        <v>35</v>
      </c>
      <c r="F1068" t="s">
        <v>59</v>
      </c>
      <c r="G1068" s="4">
        <v>4329212</v>
      </c>
      <c r="H1068">
        <v>314231</v>
      </c>
      <c r="I1068">
        <v>36820</v>
      </c>
      <c r="J1068">
        <v>38094</v>
      </c>
      <c r="K1068" t="s">
        <v>28</v>
      </c>
      <c r="L1068" s="2">
        <f t="shared" si="16"/>
        <v>8.9888182884090687E-2</v>
      </c>
    </row>
    <row r="1069" spans="1:13" x14ac:dyDescent="0.35">
      <c r="A1069" t="s">
        <v>1108</v>
      </c>
      <c r="B1069" s="1">
        <v>44826</v>
      </c>
      <c r="C1069" t="s">
        <v>26</v>
      </c>
      <c r="D1069" t="s">
        <v>34</v>
      </c>
      <c r="E1069" t="s">
        <v>35</v>
      </c>
      <c r="F1069" t="s">
        <v>24</v>
      </c>
      <c r="G1069" s="4">
        <v>1193284</v>
      </c>
      <c r="H1069">
        <v>301260</v>
      </c>
      <c r="I1069">
        <v>95595</v>
      </c>
      <c r="J1069">
        <v>13072</v>
      </c>
      <c r="K1069" t="s">
        <v>15</v>
      </c>
      <c r="L1069" s="2">
        <f t="shared" si="16"/>
        <v>0.34352844754475881</v>
      </c>
      <c r="M1069" s="3"/>
    </row>
    <row r="1070" spans="1:13" x14ac:dyDescent="0.35">
      <c r="A1070" t="s">
        <v>1109</v>
      </c>
      <c r="B1070" s="1">
        <v>44886</v>
      </c>
      <c r="C1070" t="s">
        <v>5041</v>
      </c>
      <c r="D1070" t="s">
        <v>34</v>
      </c>
      <c r="E1070" t="s">
        <v>35</v>
      </c>
      <c r="F1070" t="s">
        <v>36</v>
      </c>
      <c r="G1070" s="4">
        <v>4969573</v>
      </c>
      <c r="H1070">
        <v>61124</v>
      </c>
      <c r="I1070">
        <v>69585</v>
      </c>
      <c r="J1070">
        <v>20780</v>
      </c>
      <c r="K1070" t="s">
        <v>15</v>
      </c>
      <c r="L1070" s="2">
        <f t="shared" si="16"/>
        <v>3.0483303092639951E-2</v>
      </c>
    </row>
    <row r="1071" spans="1:13" x14ac:dyDescent="0.35">
      <c r="A1071" t="s">
        <v>1110</v>
      </c>
      <c r="B1071" s="1">
        <v>44817</v>
      </c>
      <c r="C1071" t="s">
        <v>26</v>
      </c>
      <c r="D1071" t="s">
        <v>51</v>
      </c>
      <c r="E1071" t="s">
        <v>31</v>
      </c>
      <c r="F1071" t="s">
        <v>49</v>
      </c>
      <c r="G1071" s="4">
        <v>131873</v>
      </c>
      <c r="H1071">
        <v>454436</v>
      </c>
      <c r="I1071">
        <v>93369</v>
      </c>
      <c r="J1071">
        <v>18730</v>
      </c>
      <c r="K1071" t="s">
        <v>28</v>
      </c>
      <c r="L1071" s="2">
        <f t="shared" si="16"/>
        <v>4.2960651535947463</v>
      </c>
      <c r="M1071" s="3"/>
    </row>
    <row r="1072" spans="1:13" x14ac:dyDescent="0.35">
      <c r="A1072" t="s">
        <v>1111</v>
      </c>
      <c r="B1072" s="1">
        <v>45121</v>
      </c>
      <c r="C1072" t="s">
        <v>23</v>
      </c>
      <c r="D1072" t="s">
        <v>48</v>
      </c>
      <c r="E1072" t="s">
        <v>35</v>
      </c>
      <c r="F1072" t="s">
        <v>24</v>
      </c>
      <c r="G1072" s="4">
        <v>3380653</v>
      </c>
      <c r="H1072">
        <v>387333</v>
      </c>
      <c r="I1072">
        <v>43799</v>
      </c>
      <c r="J1072">
        <v>7391</v>
      </c>
      <c r="K1072" t="s">
        <v>15</v>
      </c>
      <c r="L1072" s="2">
        <f t="shared" si="16"/>
        <v>0.12971547212920106</v>
      </c>
      <c r="M1072" s="3"/>
    </row>
    <row r="1073" spans="1:13" x14ac:dyDescent="0.35">
      <c r="A1073" t="s">
        <v>1112</v>
      </c>
      <c r="B1073" s="1">
        <v>44564</v>
      </c>
      <c r="C1073" t="s">
        <v>23</v>
      </c>
      <c r="D1073" t="s">
        <v>30</v>
      </c>
      <c r="E1073" t="s">
        <v>13</v>
      </c>
      <c r="F1073" t="s">
        <v>24</v>
      </c>
      <c r="G1073" s="4">
        <v>4615991</v>
      </c>
      <c r="H1073">
        <v>4652</v>
      </c>
      <c r="I1073">
        <v>67987</v>
      </c>
      <c r="J1073">
        <v>39672</v>
      </c>
      <c r="K1073" t="s">
        <v>15</v>
      </c>
      <c r="L1073" s="2">
        <f t="shared" si="16"/>
        <v>2.4330853331386477E-2</v>
      </c>
      <c r="M1073" s="3"/>
    </row>
    <row r="1074" spans="1:13" x14ac:dyDescent="0.35">
      <c r="A1074" t="s">
        <v>1113</v>
      </c>
      <c r="B1074" s="1">
        <v>45031</v>
      </c>
      <c r="C1074" t="s">
        <v>5041</v>
      </c>
      <c r="D1074" t="s">
        <v>56</v>
      </c>
      <c r="E1074" t="s">
        <v>19</v>
      </c>
      <c r="F1074" t="s">
        <v>43</v>
      </c>
      <c r="G1074" s="4">
        <v>864943</v>
      </c>
      <c r="H1074">
        <v>82684</v>
      </c>
      <c r="I1074">
        <v>91782</v>
      </c>
      <c r="J1074">
        <v>8394</v>
      </c>
      <c r="K1074" t="s">
        <v>15</v>
      </c>
      <c r="L1074" s="2">
        <f t="shared" si="16"/>
        <v>0.21141277517709259</v>
      </c>
      <c r="M1074" s="3"/>
    </row>
    <row r="1075" spans="1:13" x14ac:dyDescent="0.35">
      <c r="A1075" t="s">
        <v>1114</v>
      </c>
      <c r="B1075" s="1">
        <v>44691</v>
      </c>
      <c r="C1075" t="s">
        <v>17</v>
      </c>
      <c r="D1075" t="s">
        <v>34</v>
      </c>
      <c r="E1075" t="s">
        <v>31</v>
      </c>
      <c r="F1075" t="s">
        <v>14</v>
      </c>
      <c r="G1075" s="4">
        <v>1263647</v>
      </c>
      <c r="H1075">
        <v>322686</v>
      </c>
      <c r="I1075">
        <v>75202</v>
      </c>
      <c r="J1075">
        <v>21411</v>
      </c>
      <c r="K1075" t="s">
        <v>15</v>
      </c>
      <c r="L1075" s="2">
        <f t="shared" si="16"/>
        <v>0.33181655952967876</v>
      </c>
      <c r="M1075" s="3"/>
    </row>
    <row r="1076" spans="1:13" x14ac:dyDescent="0.35">
      <c r="A1076" t="s">
        <v>1115</v>
      </c>
      <c r="B1076" s="1">
        <v>44940</v>
      </c>
      <c r="C1076" t="s">
        <v>26</v>
      </c>
      <c r="D1076" t="s">
        <v>58</v>
      </c>
      <c r="E1076" t="s">
        <v>31</v>
      </c>
      <c r="F1076" t="s">
        <v>59</v>
      </c>
      <c r="G1076" s="4">
        <v>1984393</v>
      </c>
      <c r="H1076">
        <v>375236</v>
      </c>
      <c r="I1076">
        <v>99926</v>
      </c>
      <c r="J1076">
        <v>43802</v>
      </c>
      <c r="K1076" t="s">
        <v>21</v>
      </c>
      <c r="L1076" s="2">
        <f t="shared" si="16"/>
        <v>0.26152279311608134</v>
      </c>
      <c r="M1076" s="3"/>
    </row>
    <row r="1077" spans="1:13" x14ac:dyDescent="0.35">
      <c r="A1077" t="s">
        <v>1116</v>
      </c>
      <c r="B1077" s="1">
        <v>45201</v>
      </c>
      <c r="C1077" t="s">
        <v>5041</v>
      </c>
      <c r="D1077" t="s">
        <v>45</v>
      </c>
      <c r="E1077" t="s">
        <v>46</v>
      </c>
      <c r="F1077" t="s">
        <v>59</v>
      </c>
      <c r="G1077" s="4">
        <v>3986858</v>
      </c>
      <c r="H1077">
        <v>90525</v>
      </c>
      <c r="I1077">
        <v>32612</v>
      </c>
      <c r="J1077">
        <v>1252</v>
      </c>
      <c r="K1077" t="s">
        <v>21</v>
      </c>
      <c r="L1077" s="2">
        <f t="shared" si="16"/>
        <v>3.1199756800969584E-2</v>
      </c>
      <c r="M1077" s="3"/>
    </row>
    <row r="1078" spans="1:13" x14ac:dyDescent="0.35">
      <c r="A1078" t="s">
        <v>1117</v>
      </c>
      <c r="B1078" s="1">
        <v>45023</v>
      </c>
      <c r="C1078" t="s">
        <v>5041</v>
      </c>
      <c r="D1078" t="s">
        <v>51</v>
      </c>
      <c r="E1078" t="s">
        <v>13</v>
      </c>
      <c r="F1078" t="s">
        <v>24</v>
      </c>
      <c r="G1078" s="4">
        <v>1026460</v>
      </c>
      <c r="H1078">
        <v>195036</v>
      </c>
      <c r="I1078">
        <v>70291</v>
      </c>
      <c r="J1078">
        <v>35850</v>
      </c>
      <c r="K1078" t="s">
        <v>28</v>
      </c>
      <c r="L1078" s="2">
        <f t="shared" si="16"/>
        <v>0.29341328449233289</v>
      </c>
      <c r="M1078" s="3"/>
    </row>
    <row r="1079" spans="1:13" x14ac:dyDescent="0.35">
      <c r="A1079" t="s">
        <v>1118</v>
      </c>
      <c r="B1079" s="1">
        <v>44995</v>
      </c>
      <c r="C1079" t="s">
        <v>5041</v>
      </c>
      <c r="D1079" t="s">
        <v>48</v>
      </c>
      <c r="E1079" t="s">
        <v>19</v>
      </c>
      <c r="F1079" t="s">
        <v>43</v>
      </c>
      <c r="G1079" s="4">
        <v>3391235</v>
      </c>
      <c r="H1079">
        <v>264956</v>
      </c>
      <c r="I1079">
        <v>65030</v>
      </c>
      <c r="J1079">
        <v>40163</v>
      </c>
      <c r="K1079" t="s">
        <v>15</v>
      </c>
      <c r="L1079" s="2">
        <f t="shared" si="16"/>
        <v>0.10914873195163415</v>
      </c>
      <c r="M1079" s="3"/>
    </row>
    <row r="1080" spans="1:13" x14ac:dyDescent="0.35">
      <c r="A1080" t="s">
        <v>1119</v>
      </c>
      <c r="B1080" s="1">
        <v>44980</v>
      </c>
      <c r="C1080" t="s">
        <v>23</v>
      </c>
      <c r="D1080" t="s">
        <v>12</v>
      </c>
      <c r="E1080" t="s">
        <v>13</v>
      </c>
      <c r="F1080" t="s">
        <v>24</v>
      </c>
      <c r="G1080" s="4">
        <v>3216923</v>
      </c>
      <c r="H1080">
        <v>205624</v>
      </c>
      <c r="I1080">
        <v>63081</v>
      </c>
      <c r="J1080">
        <v>49107</v>
      </c>
      <c r="K1080" t="s">
        <v>28</v>
      </c>
      <c r="L1080" s="2">
        <f t="shared" si="16"/>
        <v>9.8793785241362633E-2</v>
      </c>
    </row>
    <row r="1081" spans="1:13" x14ac:dyDescent="0.35">
      <c r="A1081" t="s">
        <v>1120</v>
      </c>
      <c r="B1081" s="1">
        <v>45072</v>
      </c>
      <c r="C1081" t="s">
        <v>17</v>
      </c>
      <c r="D1081" t="s">
        <v>30</v>
      </c>
      <c r="E1081" t="s">
        <v>35</v>
      </c>
      <c r="F1081" t="s">
        <v>59</v>
      </c>
      <c r="G1081" s="4">
        <v>4841137</v>
      </c>
      <c r="H1081">
        <v>431351</v>
      </c>
      <c r="I1081">
        <v>625</v>
      </c>
      <c r="J1081">
        <v>19075</v>
      </c>
      <c r="K1081" t="s">
        <v>21</v>
      </c>
      <c r="L1081" s="2">
        <f t="shared" si="16"/>
        <v>9.3170468011956692E-2</v>
      </c>
    </row>
    <row r="1082" spans="1:13" x14ac:dyDescent="0.35">
      <c r="A1082" t="s">
        <v>1121</v>
      </c>
      <c r="B1082" s="1">
        <v>44872</v>
      </c>
      <c r="C1082" t="s">
        <v>5041</v>
      </c>
      <c r="D1082" t="s">
        <v>38</v>
      </c>
      <c r="E1082" t="s">
        <v>19</v>
      </c>
      <c r="F1082" t="s">
        <v>24</v>
      </c>
      <c r="G1082" s="4">
        <v>2056554</v>
      </c>
      <c r="H1082">
        <v>5852</v>
      </c>
      <c r="I1082">
        <v>96016</v>
      </c>
      <c r="J1082">
        <v>26074</v>
      </c>
      <c r="K1082" t="s">
        <v>15</v>
      </c>
      <c r="L1082" s="2">
        <f t="shared" si="16"/>
        <v>6.2211835915808679E-2</v>
      </c>
    </row>
    <row r="1083" spans="1:13" x14ac:dyDescent="0.35">
      <c r="A1083" t="s">
        <v>1122</v>
      </c>
      <c r="B1083" s="1">
        <v>45282</v>
      </c>
      <c r="C1083" t="s">
        <v>17</v>
      </c>
      <c r="D1083" t="s">
        <v>45</v>
      </c>
      <c r="E1083" t="s">
        <v>40</v>
      </c>
      <c r="F1083" t="s">
        <v>24</v>
      </c>
      <c r="G1083" s="4">
        <v>1889541</v>
      </c>
      <c r="H1083">
        <v>357123</v>
      </c>
      <c r="I1083">
        <v>24263</v>
      </c>
      <c r="J1083">
        <v>35214</v>
      </c>
      <c r="K1083" t="s">
        <v>28</v>
      </c>
      <c r="L1083" s="2">
        <f t="shared" si="16"/>
        <v>0.22047682479501635</v>
      </c>
      <c r="M1083" s="3"/>
    </row>
    <row r="1084" spans="1:13" x14ac:dyDescent="0.35">
      <c r="A1084" t="s">
        <v>1123</v>
      </c>
      <c r="B1084" s="1">
        <v>45257</v>
      </c>
      <c r="C1084" t="s">
        <v>17</v>
      </c>
      <c r="D1084" t="s">
        <v>58</v>
      </c>
      <c r="E1084" t="s">
        <v>13</v>
      </c>
      <c r="F1084" t="s">
        <v>24</v>
      </c>
      <c r="G1084" s="4">
        <v>353263</v>
      </c>
      <c r="H1084">
        <v>473924</v>
      </c>
      <c r="I1084">
        <v>71436</v>
      </c>
      <c r="J1084">
        <v>3303</v>
      </c>
      <c r="K1084" t="s">
        <v>15</v>
      </c>
      <c r="L1084" s="2">
        <f t="shared" si="16"/>
        <v>1.5531289718991232</v>
      </c>
      <c r="M1084" s="3"/>
    </row>
    <row r="1085" spans="1:13" x14ac:dyDescent="0.35">
      <c r="A1085" t="s">
        <v>1124</v>
      </c>
      <c r="B1085" s="1">
        <v>45010</v>
      </c>
      <c r="C1085" t="s">
        <v>17</v>
      </c>
      <c r="D1085" t="s">
        <v>56</v>
      </c>
      <c r="E1085" t="s">
        <v>13</v>
      </c>
      <c r="F1085" t="s">
        <v>49</v>
      </c>
      <c r="G1085" s="4">
        <v>2385749</v>
      </c>
      <c r="H1085">
        <v>319160</v>
      </c>
      <c r="I1085">
        <v>12581</v>
      </c>
      <c r="J1085">
        <v>37720</v>
      </c>
      <c r="K1085" t="s">
        <v>28</v>
      </c>
      <c r="L1085" s="2">
        <f t="shared" si="16"/>
        <v>0.15486163883962648</v>
      </c>
      <c r="M1085" s="3"/>
    </row>
    <row r="1086" spans="1:13" x14ac:dyDescent="0.35">
      <c r="A1086" t="s">
        <v>1125</v>
      </c>
      <c r="B1086" s="1">
        <v>44900</v>
      </c>
      <c r="C1086" t="s">
        <v>26</v>
      </c>
      <c r="D1086" t="s">
        <v>34</v>
      </c>
      <c r="E1086" t="s">
        <v>31</v>
      </c>
      <c r="F1086" t="s">
        <v>14</v>
      </c>
      <c r="G1086" s="4">
        <v>2543088</v>
      </c>
      <c r="H1086">
        <v>334654</v>
      </c>
      <c r="I1086">
        <v>46205</v>
      </c>
      <c r="J1086">
        <v>44955</v>
      </c>
      <c r="K1086" t="s">
        <v>28</v>
      </c>
      <c r="L1086" s="2">
        <f t="shared" si="16"/>
        <v>0.16743974254921576</v>
      </c>
      <c r="M1086" s="3"/>
    </row>
    <row r="1087" spans="1:13" x14ac:dyDescent="0.35">
      <c r="A1087" t="s">
        <v>1126</v>
      </c>
      <c r="B1087" s="1">
        <v>44720</v>
      </c>
      <c r="C1087" t="s">
        <v>17</v>
      </c>
      <c r="D1087" t="s">
        <v>45</v>
      </c>
      <c r="E1087" t="s">
        <v>46</v>
      </c>
      <c r="F1087" t="s">
        <v>43</v>
      </c>
      <c r="G1087" s="4">
        <v>4826724</v>
      </c>
      <c r="H1087">
        <v>359660</v>
      </c>
      <c r="I1087">
        <v>68209</v>
      </c>
      <c r="J1087">
        <v>1169</v>
      </c>
      <c r="K1087" t="s">
        <v>15</v>
      </c>
      <c r="L1087" s="2">
        <f t="shared" si="16"/>
        <v>8.8888032545469758E-2</v>
      </c>
    </row>
    <row r="1088" spans="1:13" x14ac:dyDescent="0.35">
      <c r="A1088" t="s">
        <v>1127</v>
      </c>
      <c r="B1088" s="1">
        <v>45217</v>
      </c>
      <c r="C1088" t="s">
        <v>5041</v>
      </c>
      <c r="D1088" t="s">
        <v>30</v>
      </c>
      <c r="E1088" t="s">
        <v>35</v>
      </c>
      <c r="F1088" t="s">
        <v>49</v>
      </c>
      <c r="G1088" s="4">
        <v>332982</v>
      </c>
      <c r="H1088">
        <v>248040</v>
      </c>
      <c r="I1088">
        <v>43908</v>
      </c>
      <c r="J1088">
        <v>44462</v>
      </c>
      <c r="K1088" t="s">
        <v>15</v>
      </c>
      <c r="L1088" s="2">
        <f t="shared" si="16"/>
        <v>1.0102948507727145</v>
      </c>
      <c r="M1088" s="3"/>
    </row>
    <row r="1089" spans="1:13" x14ac:dyDescent="0.35">
      <c r="A1089" t="s">
        <v>1128</v>
      </c>
      <c r="B1089" s="1">
        <v>44979</v>
      </c>
      <c r="C1089" t="s">
        <v>5041</v>
      </c>
      <c r="D1089" t="s">
        <v>48</v>
      </c>
      <c r="E1089" t="s">
        <v>46</v>
      </c>
      <c r="F1089" t="s">
        <v>24</v>
      </c>
      <c r="G1089" s="4">
        <v>243690</v>
      </c>
      <c r="H1089">
        <v>434643</v>
      </c>
      <c r="I1089">
        <v>49661</v>
      </c>
      <c r="J1089">
        <v>16049</v>
      </c>
      <c r="K1089" t="s">
        <v>28</v>
      </c>
      <c r="L1089" s="2">
        <f t="shared" si="16"/>
        <v>2.0532356682670607</v>
      </c>
      <c r="M1089" s="3"/>
    </row>
    <row r="1090" spans="1:13" x14ac:dyDescent="0.35">
      <c r="A1090" t="s">
        <v>1129</v>
      </c>
      <c r="B1090" s="1">
        <v>44679</v>
      </c>
      <c r="C1090" t="s">
        <v>17</v>
      </c>
      <c r="D1090" t="s">
        <v>18</v>
      </c>
      <c r="E1090" t="s">
        <v>13</v>
      </c>
      <c r="F1090" t="s">
        <v>20</v>
      </c>
      <c r="G1090" s="4">
        <v>2780722</v>
      </c>
      <c r="H1090">
        <v>130632</v>
      </c>
      <c r="I1090">
        <v>4458</v>
      </c>
      <c r="J1090">
        <v>42849</v>
      </c>
      <c r="K1090" t="s">
        <v>21</v>
      </c>
      <c r="L1090" s="2">
        <f t="shared" si="16"/>
        <v>6.3990215490796989E-2</v>
      </c>
    </row>
    <row r="1091" spans="1:13" x14ac:dyDescent="0.35">
      <c r="A1091" t="s">
        <v>1130</v>
      </c>
      <c r="B1091" s="1">
        <v>45076</v>
      </c>
      <c r="C1091" t="s">
        <v>23</v>
      </c>
      <c r="D1091" t="s">
        <v>18</v>
      </c>
      <c r="E1091" t="s">
        <v>31</v>
      </c>
      <c r="F1091" t="s">
        <v>36</v>
      </c>
      <c r="G1091" s="4">
        <v>4582230</v>
      </c>
      <c r="H1091">
        <v>284453</v>
      </c>
      <c r="I1091">
        <v>89108</v>
      </c>
      <c r="J1091">
        <v>46380</v>
      </c>
      <c r="K1091" t="s">
        <v>21</v>
      </c>
      <c r="L1091" s="2">
        <f t="shared" ref="L1091:L1154" si="17">((H1091+I1091+J1091)/G1091)</f>
        <v>9.1645552493000132E-2</v>
      </c>
    </row>
    <row r="1092" spans="1:13" x14ac:dyDescent="0.35">
      <c r="A1092" t="s">
        <v>1131</v>
      </c>
      <c r="B1092" s="1">
        <v>44816</v>
      </c>
      <c r="C1092" t="s">
        <v>26</v>
      </c>
      <c r="D1092" t="s">
        <v>58</v>
      </c>
      <c r="E1092" t="s">
        <v>31</v>
      </c>
      <c r="F1092" t="s">
        <v>59</v>
      </c>
      <c r="G1092" s="4">
        <v>4126761</v>
      </c>
      <c r="H1092">
        <v>108177</v>
      </c>
      <c r="I1092">
        <v>6409</v>
      </c>
      <c r="J1092">
        <v>1021</v>
      </c>
      <c r="K1092" t="s">
        <v>21</v>
      </c>
      <c r="L1092" s="2">
        <f t="shared" si="17"/>
        <v>2.8013979971217136E-2</v>
      </c>
      <c r="M1092" s="3"/>
    </row>
    <row r="1093" spans="1:13" x14ac:dyDescent="0.35">
      <c r="A1093" t="s">
        <v>1132</v>
      </c>
      <c r="B1093" s="1">
        <v>44981</v>
      </c>
      <c r="C1093" t="s">
        <v>23</v>
      </c>
      <c r="D1093" t="s">
        <v>58</v>
      </c>
      <c r="E1093" t="s">
        <v>31</v>
      </c>
      <c r="F1093" t="s">
        <v>24</v>
      </c>
      <c r="G1093" s="4">
        <v>2116294</v>
      </c>
      <c r="H1093">
        <v>479845</v>
      </c>
      <c r="I1093">
        <v>2280</v>
      </c>
      <c r="J1093">
        <v>48864</v>
      </c>
      <c r="K1093" t="s">
        <v>28</v>
      </c>
      <c r="L1093" s="2">
        <f t="shared" si="17"/>
        <v>0.25090511998805459</v>
      </c>
      <c r="M1093" s="3"/>
    </row>
    <row r="1094" spans="1:13" x14ac:dyDescent="0.35">
      <c r="A1094" t="s">
        <v>1133</v>
      </c>
      <c r="B1094" s="1">
        <v>44956</v>
      </c>
      <c r="C1094" t="s">
        <v>17</v>
      </c>
      <c r="D1094" t="s">
        <v>30</v>
      </c>
      <c r="E1094" t="s">
        <v>31</v>
      </c>
      <c r="F1094" t="s">
        <v>49</v>
      </c>
      <c r="G1094" s="4">
        <v>3724442</v>
      </c>
      <c r="H1094">
        <v>459724</v>
      </c>
      <c r="I1094">
        <v>55807</v>
      </c>
      <c r="J1094">
        <v>9912</v>
      </c>
      <c r="K1094" t="s">
        <v>21</v>
      </c>
      <c r="L1094" s="2">
        <f t="shared" si="17"/>
        <v>0.14107965703318778</v>
      </c>
      <c r="M1094" s="3"/>
    </row>
    <row r="1095" spans="1:13" x14ac:dyDescent="0.35">
      <c r="A1095" t="s">
        <v>1134</v>
      </c>
      <c r="B1095" s="1">
        <v>45269</v>
      </c>
      <c r="C1095" t="s">
        <v>17</v>
      </c>
      <c r="D1095" t="s">
        <v>38</v>
      </c>
      <c r="E1095" t="s">
        <v>35</v>
      </c>
      <c r="F1095" t="s">
        <v>24</v>
      </c>
      <c r="G1095" s="4">
        <v>4170208</v>
      </c>
      <c r="H1095">
        <v>315259</v>
      </c>
      <c r="I1095">
        <v>26019</v>
      </c>
      <c r="J1095">
        <v>37399</v>
      </c>
      <c r="K1095" t="s">
        <v>21</v>
      </c>
      <c r="L1095" s="2">
        <f t="shared" si="17"/>
        <v>9.0805302757080708E-2</v>
      </c>
    </row>
    <row r="1096" spans="1:13" x14ac:dyDescent="0.35">
      <c r="A1096" t="s">
        <v>1135</v>
      </c>
      <c r="B1096" s="1">
        <v>44567</v>
      </c>
      <c r="C1096" t="s">
        <v>23</v>
      </c>
      <c r="D1096" t="s">
        <v>34</v>
      </c>
      <c r="E1096" t="s">
        <v>19</v>
      </c>
      <c r="F1096" t="s">
        <v>49</v>
      </c>
      <c r="G1096" s="4">
        <v>1340034</v>
      </c>
      <c r="H1096">
        <v>92561</v>
      </c>
      <c r="I1096">
        <v>43545</v>
      </c>
      <c r="J1096">
        <v>32024</v>
      </c>
      <c r="K1096" t="s">
        <v>28</v>
      </c>
      <c r="L1096" s="2">
        <f t="shared" si="17"/>
        <v>0.12546696576355526</v>
      </c>
      <c r="M1096" s="3"/>
    </row>
    <row r="1097" spans="1:13" x14ac:dyDescent="0.35">
      <c r="A1097" t="s">
        <v>1136</v>
      </c>
      <c r="B1097" s="1">
        <v>45104</v>
      </c>
      <c r="C1097" t="s">
        <v>26</v>
      </c>
      <c r="D1097" t="s">
        <v>18</v>
      </c>
      <c r="E1097" t="s">
        <v>31</v>
      </c>
      <c r="F1097" t="s">
        <v>20</v>
      </c>
      <c r="G1097" s="4">
        <v>2091486</v>
      </c>
      <c r="H1097">
        <v>222248</v>
      </c>
      <c r="I1097">
        <v>78214</v>
      </c>
      <c r="J1097">
        <v>42629</v>
      </c>
      <c r="K1097" t="s">
        <v>15</v>
      </c>
      <c r="L1097" s="2">
        <f t="shared" si="17"/>
        <v>0.16404173874460551</v>
      </c>
      <c r="M1097" s="3"/>
    </row>
    <row r="1098" spans="1:13" x14ac:dyDescent="0.35">
      <c r="A1098" t="s">
        <v>1137</v>
      </c>
      <c r="B1098" s="1">
        <v>44584</v>
      </c>
      <c r="C1098" t="s">
        <v>23</v>
      </c>
      <c r="D1098" t="s">
        <v>58</v>
      </c>
      <c r="E1098" t="s">
        <v>46</v>
      </c>
      <c r="F1098" t="s">
        <v>36</v>
      </c>
      <c r="G1098" s="4">
        <v>4386555</v>
      </c>
      <c r="H1098">
        <v>119786</v>
      </c>
      <c r="I1098">
        <v>77421</v>
      </c>
      <c r="J1098">
        <v>45384</v>
      </c>
      <c r="K1098" t="s">
        <v>28</v>
      </c>
      <c r="L1098" s="2">
        <f t="shared" si="17"/>
        <v>5.5303307493009893E-2</v>
      </c>
    </row>
    <row r="1099" spans="1:13" x14ac:dyDescent="0.35">
      <c r="A1099" t="s">
        <v>1138</v>
      </c>
      <c r="B1099" s="1">
        <v>44787</v>
      </c>
      <c r="C1099" t="s">
        <v>26</v>
      </c>
      <c r="D1099" t="s">
        <v>58</v>
      </c>
      <c r="E1099" t="s">
        <v>35</v>
      </c>
      <c r="F1099" t="s">
        <v>14</v>
      </c>
      <c r="G1099" s="4">
        <v>97528</v>
      </c>
      <c r="H1099">
        <v>402649</v>
      </c>
      <c r="I1099">
        <v>98985</v>
      </c>
      <c r="J1099">
        <v>48533</v>
      </c>
      <c r="K1099" t="s">
        <v>21</v>
      </c>
      <c r="L1099" s="2">
        <f t="shared" si="17"/>
        <v>5.6411184480354359</v>
      </c>
      <c r="M1099" s="3"/>
    </row>
    <row r="1100" spans="1:13" x14ac:dyDescent="0.35">
      <c r="A1100" t="s">
        <v>1139</v>
      </c>
      <c r="B1100" s="1">
        <v>44911</v>
      </c>
      <c r="C1100" t="s">
        <v>26</v>
      </c>
      <c r="D1100" t="s">
        <v>48</v>
      </c>
      <c r="E1100" t="s">
        <v>40</v>
      </c>
      <c r="F1100" t="s">
        <v>43</v>
      </c>
      <c r="G1100" s="4">
        <v>3781524</v>
      </c>
      <c r="H1100">
        <v>76341</v>
      </c>
      <c r="I1100">
        <v>10644</v>
      </c>
      <c r="J1100">
        <v>1692</v>
      </c>
      <c r="K1100" t="s">
        <v>21</v>
      </c>
      <c r="L1100" s="2">
        <f t="shared" si="17"/>
        <v>2.3450069337124398E-2</v>
      </c>
    </row>
    <row r="1101" spans="1:13" x14ac:dyDescent="0.35">
      <c r="A1101" t="s">
        <v>1140</v>
      </c>
      <c r="B1101" s="1">
        <v>44708</v>
      </c>
      <c r="C1101" t="s">
        <v>5041</v>
      </c>
      <c r="D1101" t="s">
        <v>56</v>
      </c>
      <c r="E1101" t="s">
        <v>19</v>
      </c>
      <c r="F1101" t="s">
        <v>36</v>
      </c>
      <c r="G1101" s="4">
        <v>2076113</v>
      </c>
      <c r="H1101">
        <v>484384</v>
      </c>
      <c r="I1101">
        <v>39567</v>
      </c>
      <c r="J1101">
        <v>41864</v>
      </c>
      <c r="K1101" t="s">
        <v>28</v>
      </c>
      <c r="L1101" s="2">
        <f t="shared" si="17"/>
        <v>0.27253574347831744</v>
      </c>
      <c r="M1101" s="3"/>
    </row>
    <row r="1102" spans="1:13" x14ac:dyDescent="0.35">
      <c r="A1102" t="s">
        <v>1141</v>
      </c>
      <c r="B1102" s="1">
        <v>45236</v>
      </c>
      <c r="C1102" t="s">
        <v>5041</v>
      </c>
      <c r="D1102" t="s">
        <v>45</v>
      </c>
      <c r="E1102" t="s">
        <v>35</v>
      </c>
      <c r="F1102" t="s">
        <v>24</v>
      </c>
      <c r="G1102" s="4">
        <v>3648938</v>
      </c>
      <c r="H1102">
        <v>224759</v>
      </c>
      <c r="I1102">
        <v>88368</v>
      </c>
      <c r="J1102">
        <v>34806</v>
      </c>
      <c r="K1102" t="s">
        <v>15</v>
      </c>
      <c r="L1102" s="2">
        <f t="shared" si="17"/>
        <v>9.5351853059712166E-2</v>
      </c>
    </row>
    <row r="1103" spans="1:13" x14ac:dyDescent="0.35">
      <c r="A1103" t="s">
        <v>1142</v>
      </c>
      <c r="B1103" s="1">
        <v>45061</v>
      </c>
      <c r="C1103" t="s">
        <v>5041</v>
      </c>
      <c r="D1103" t="s">
        <v>30</v>
      </c>
      <c r="E1103" t="s">
        <v>40</v>
      </c>
      <c r="F1103" t="s">
        <v>59</v>
      </c>
      <c r="G1103" s="4">
        <v>1304352</v>
      </c>
      <c r="H1103">
        <v>334062</v>
      </c>
      <c r="I1103">
        <v>84453</v>
      </c>
      <c r="J1103">
        <v>42589</v>
      </c>
      <c r="K1103" t="s">
        <v>21</v>
      </c>
      <c r="L1103" s="2">
        <f t="shared" si="17"/>
        <v>0.35351193542847331</v>
      </c>
      <c r="M1103" s="3"/>
    </row>
    <row r="1104" spans="1:13" x14ac:dyDescent="0.35">
      <c r="A1104" t="s">
        <v>1143</v>
      </c>
      <c r="B1104" s="1">
        <v>44607</v>
      </c>
      <c r="C1104" t="s">
        <v>17</v>
      </c>
      <c r="D1104" t="s">
        <v>48</v>
      </c>
      <c r="E1104" t="s">
        <v>35</v>
      </c>
      <c r="F1104" t="s">
        <v>27</v>
      </c>
      <c r="G1104" s="4">
        <v>4113719</v>
      </c>
      <c r="H1104">
        <v>371010</v>
      </c>
      <c r="I1104">
        <v>23116</v>
      </c>
      <c r="J1104">
        <v>29531</v>
      </c>
      <c r="K1104" t="s">
        <v>28</v>
      </c>
      <c r="L1104" s="2">
        <f t="shared" si="17"/>
        <v>0.10298637315771933</v>
      </c>
      <c r="M1104" s="3"/>
    </row>
    <row r="1105" spans="1:13" x14ac:dyDescent="0.35">
      <c r="A1105" t="s">
        <v>1144</v>
      </c>
      <c r="B1105" s="1">
        <v>44929</v>
      </c>
      <c r="C1105" t="s">
        <v>5041</v>
      </c>
      <c r="D1105" t="s">
        <v>56</v>
      </c>
      <c r="E1105" t="s">
        <v>40</v>
      </c>
      <c r="F1105" t="s">
        <v>43</v>
      </c>
      <c r="G1105" s="4">
        <v>2919564</v>
      </c>
      <c r="H1105">
        <v>36753</v>
      </c>
      <c r="I1105">
        <v>49519</v>
      </c>
      <c r="J1105">
        <v>6372</v>
      </c>
      <c r="K1105" t="s">
        <v>15</v>
      </c>
      <c r="L1105" s="2">
        <f t="shared" si="17"/>
        <v>3.1732135346236631E-2</v>
      </c>
    </row>
    <row r="1106" spans="1:13" x14ac:dyDescent="0.35">
      <c r="A1106" t="s">
        <v>1145</v>
      </c>
      <c r="B1106" s="1">
        <v>45071</v>
      </c>
      <c r="C1106" t="s">
        <v>26</v>
      </c>
      <c r="D1106" t="s">
        <v>38</v>
      </c>
      <c r="E1106" t="s">
        <v>35</v>
      </c>
      <c r="F1106" t="s">
        <v>59</v>
      </c>
      <c r="G1106" s="4">
        <v>4732496</v>
      </c>
      <c r="H1106">
        <v>365067</v>
      </c>
      <c r="I1106">
        <v>78267</v>
      </c>
      <c r="J1106">
        <v>37692</v>
      </c>
      <c r="K1106" t="s">
        <v>28</v>
      </c>
      <c r="L1106" s="2">
        <f t="shared" si="17"/>
        <v>0.10164319209144604</v>
      </c>
      <c r="M1106" s="3"/>
    </row>
    <row r="1107" spans="1:13" x14ac:dyDescent="0.35">
      <c r="A1107" t="s">
        <v>1146</v>
      </c>
      <c r="B1107" s="1">
        <v>45288</v>
      </c>
      <c r="C1107" t="s">
        <v>23</v>
      </c>
      <c r="D1107" t="s">
        <v>12</v>
      </c>
      <c r="E1107" t="s">
        <v>19</v>
      </c>
      <c r="F1107" t="s">
        <v>36</v>
      </c>
      <c r="G1107" s="4">
        <v>2040652</v>
      </c>
      <c r="H1107">
        <v>407996</v>
      </c>
      <c r="I1107">
        <v>11598</v>
      </c>
      <c r="J1107">
        <v>40259</v>
      </c>
      <c r="K1107" t="s">
        <v>28</v>
      </c>
      <c r="L1107" s="2">
        <f t="shared" si="17"/>
        <v>0.22534611486916928</v>
      </c>
      <c r="M1107" s="3"/>
    </row>
    <row r="1108" spans="1:13" x14ac:dyDescent="0.35">
      <c r="A1108" t="s">
        <v>1147</v>
      </c>
      <c r="B1108" s="1">
        <v>45115</v>
      </c>
      <c r="C1108" t="s">
        <v>26</v>
      </c>
      <c r="D1108" t="s">
        <v>38</v>
      </c>
      <c r="E1108" t="s">
        <v>40</v>
      </c>
      <c r="F1108" t="s">
        <v>49</v>
      </c>
      <c r="G1108" s="4">
        <v>3380651</v>
      </c>
      <c r="H1108">
        <v>451739</v>
      </c>
      <c r="I1108">
        <v>2827</v>
      </c>
      <c r="J1108">
        <v>2335</v>
      </c>
      <c r="K1108" t="s">
        <v>15</v>
      </c>
      <c r="L1108" s="2">
        <f t="shared" si="17"/>
        <v>0.13515177993824268</v>
      </c>
      <c r="M1108" s="3"/>
    </row>
    <row r="1109" spans="1:13" x14ac:dyDescent="0.35">
      <c r="A1109" t="s">
        <v>1148</v>
      </c>
      <c r="B1109" s="1">
        <v>45206</v>
      </c>
      <c r="C1109" t="s">
        <v>26</v>
      </c>
      <c r="D1109" t="s">
        <v>18</v>
      </c>
      <c r="E1109" t="s">
        <v>13</v>
      </c>
      <c r="F1109" t="s">
        <v>20</v>
      </c>
      <c r="G1109" s="4">
        <v>2592595</v>
      </c>
      <c r="H1109">
        <v>237876</v>
      </c>
      <c r="I1109">
        <v>33780</v>
      </c>
      <c r="J1109">
        <v>36343</v>
      </c>
      <c r="K1109" t="s">
        <v>15</v>
      </c>
      <c r="L1109" s="2">
        <f t="shared" si="17"/>
        <v>0.11879950397188917</v>
      </c>
      <c r="M1109" s="3"/>
    </row>
    <row r="1110" spans="1:13" x14ac:dyDescent="0.35">
      <c r="A1110" t="s">
        <v>1149</v>
      </c>
      <c r="B1110" s="1">
        <v>44730</v>
      </c>
      <c r="C1110" t="s">
        <v>17</v>
      </c>
      <c r="D1110" t="s">
        <v>38</v>
      </c>
      <c r="E1110" t="s">
        <v>31</v>
      </c>
      <c r="F1110" t="s">
        <v>49</v>
      </c>
      <c r="G1110" s="4">
        <v>4284095</v>
      </c>
      <c r="H1110">
        <v>435610</v>
      </c>
      <c r="I1110">
        <v>44348</v>
      </c>
      <c r="J1110">
        <v>35611</v>
      </c>
      <c r="K1110" t="s">
        <v>15</v>
      </c>
      <c r="L1110" s="2">
        <f t="shared" si="17"/>
        <v>0.12034490364942887</v>
      </c>
      <c r="M1110" s="3"/>
    </row>
    <row r="1111" spans="1:13" x14ac:dyDescent="0.35">
      <c r="A1111" t="s">
        <v>1150</v>
      </c>
      <c r="B1111" s="1">
        <v>44611</v>
      </c>
      <c r="C1111" t="s">
        <v>26</v>
      </c>
      <c r="D1111" t="s">
        <v>56</v>
      </c>
      <c r="E1111" t="s">
        <v>13</v>
      </c>
      <c r="F1111" t="s">
        <v>24</v>
      </c>
      <c r="G1111" s="4">
        <v>1562200</v>
      </c>
      <c r="H1111">
        <v>236997</v>
      </c>
      <c r="I1111">
        <v>84050</v>
      </c>
      <c r="J1111">
        <v>12958</v>
      </c>
      <c r="K1111" t="s">
        <v>21</v>
      </c>
      <c r="L1111" s="2">
        <f t="shared" si="17"/>
        <v>0.21380425041607989</v>
      </c>
      <c r="M1111" s="3"/>
    </row>
    <row r="1112" spans="1:13" x14ac:dyDescent="0.35">
      <c r="A1112" t="s">
        <v>1151</v>
      </c>
      <c r="B1112" s="1">
        <v>45000</v>
      </c>
      <c r="C1112" t="s">
        <v>23</v>
      </c>
      <c r="D1112" t="s">
        <v>58</v>
      </c>
      <c r="E1112" t="s">
        <v>40</v>
      </c>
      <c r="F1112" t="s">
        <v>59</v>
      </c>
      <c r="G1112" s="4">
        <v>3305437</v>
      </c>
      <c r="H1112">
        <v>493487</v>
      </c>
      <c r="I1112">
        <v>69852</v>
      </c>
      <c r="J1112">
        <v>38719</v>
      </c>
      <c r="K1112" t="s">
        <v>15</v>
      </c>
      <c r="L1112" s="2">
        <f t="shared" si="17"/>
        <v>0.18214172588979913</v>
      </c>
      <c r="M1112" s="3"/>
    </row>
    <row r="1113" spans="1:13" x14ac:dyDescent="0.35">
      <c r="A1113" t="s">
        <v>1152</v>
      </c>
      <c r="B1113" s="1">
        <v>45141</v>
      </c>
      <c r="C1113" t="s">
        <v>26</v>
      </c>
      <c r="D1113" t="s">
        <v>30</v>
      </c>
      <c r="E1113" t="s">
        <v>19</v>
      </c>
      <c r="F1113" t="s">
        <v>20</v>
      </c>
      <c r="G1113" s="4">
        <v>2293007</v>
      </c>
      <c r="H1113">
        <v>93269</v>
      </c>
      <c r="I1113">
        <v>84008</v>
      </c>
      <c r="J1113">
        <v>11949</v>
      </c>
      <c r="K1113" t="s">
        <v>21</v>
      </c>
      <c r="L1113" s="2">
        <f t="shared" si="17"/>
        <v>8.2523079955708817E-2</v>
      </c>
    </row>
    <row r="1114" spans="1:13" x14ac:dyDescent="0.35">
      <c r="A1114" t="s">
        <v>1153</v>
      </c>
      <c r="B1114" s="1">
        <v>45173</v>
      </c>
      <c r="C1114" t="s">
        <v>23</v>
      </c>
      <c r="D1114" t="s">
        <v>58</v>
      </c>
      <c r="E1114" t="s">
        <v>19</v>
      </c>
      <c r="F1114" t="s">
        <v>14</v>
      </c>
      <c r="G1114" s="4">
        <v>1191376</v>
      </c>
      <c r="H1114">
        <v>239380</v>
      </c>
      <c r="I1114">
        <v>16309</v>
      </c>
      <c r="J1114">
        <v>8387</v>
      </c>
      <c r="K1114" t="s">
        <v>28</v>
      </c>
      <c r="L1114" s="2">
        <f t="shared" si="17"/>
        <v>0.22165630329971395</v>
      </c>
      <c r="M1114" s="3"/>
    </row>
    <row r="1115" spans="1:13" x14ac:dyDescent="0.35">
      <c r="A1115" t="s">
        <v>1154</v>
      </c>
      <c r="B1115" s="1">
        <v>44635</v>
      </c>
      <c r="C1115" t="s">
        <v>26</v>
      </c>
      <c r="D1115" t="s">
        <v>48</v>
      </c>
      <c r="E1115" t="s">
        <v>40</v>
      </c>
      <c r="F1115" t="s">
        <v>20</v>
      </c>
      <c r="G1115" s="4">
        <v>660930</v>
      </c>
      <c r="H1115">
        <v>336481</v>
      </c>
      <c r="I1115">
        <v>11129</v>
      </c>
      <c r="J1115">
        <v>35123</v>
      </c>
      <c r="K1115" t="s">
        <v>28</v>
      </c>
      <c r="L1115" s="2">
        <f t="shared" si="17"/>
        <v>0.57908250495513902</v>
      </c>
    </row>
    <row r="1116" spans="1:13" x14ac:dyDescent="0.35">
      <c r="A1116" t="s">
        <v>1155</v>
      </c>
      <c r="B1116" s="1">
        <v>44762</v>
      </c>
      <c r="C1116" t="s">
        <v>5041</v>
      </c>
      <c r="D1116" t="s">
        <v>34</v>
      </c>
      <c r="E1116" t="s">
        <v>40</v>
      </c>
      <c r="F1116" t="s">
        <v>20</v>
      </c>
      <c r="G1116" s="4">
        <v>790471</v>
      </c>
      <c r="H1116">
        <v>245250</v>
      </c>
      <c r="I1116">
        <v>99730</v>
      </c>
      <c r="J1116">
        <v>49881</v>
      </c>
      <c r="K1116" t="s">
        <v>21</v>
      </c>
      <c r="L1116" s="2">
        <f t="shared" si="17"/>
        <v>0.49952623182887163</v>
      </c>
      <c r="M1116" s="3"/>
    </row>
    <row r="1117" spans="1:13" x14ac:dyDescent="0.35">
      <c r="A1117" t="s">
        <v>1156</v>
      </c>
      <c r="B1117" s="1">
        <v>44775</v>
      </c>
      <c r="C1117" t="s">
        <v>26</v>
      </c>
      <c r="D1117" t="s">
        <v>34</v>
      </c>
      <c r="E1117" t="s">
        <v>40</v>
      </c>
      <c r="F1117" t="s">
        <v>36</v>
      </c>
      <c r="G1117" s="4">
        <v>4565789</v>
      </c>
      <c r="H1117">
        <v>300350</v>
      </c>
      <c r="I1117">
        <v>4163</v>
      </c>
      <c r="J1117">
        <v>15057</v>
      </c>
      <c r="K1117" t="s">
        <v>21</v>
      </c>
      <c r="L1117" s="2">
        <f t="shared" si="17"/>
        <v>6.9992283918507842E-2</v>
      </c>
    </row>
    <row r="1118" spans="1:13" x14ac:dyDescent="0.35">
      <c r="A1118" t="s">
        <v>1157</v>
      </c>
      <c r="B1118" s="1">
        <v>44733</v>
      </c>
      <c r="C1118" t="s">
        <v>17</v>
      </c>
      <c r="D1118" t="s">
        <v>51</v>
      </c>
      <c r="E1118" t="s">
        <v>19</v>
      </c>
      <c r="F1118" t="s">
        <v>59</v>
      </c>
      <c r="G1118" s="4">
        <v>1513083</v>
      </c>
      <c r="H1118">
        <v>352786</v>
      </c>
      <c r="I1118">
        <v>90781</v>
      </c>
      <c r="J1118">
        <v>29795</v>
      </c>
      <c r="K1118" t="s">
        <v>28</v>
      </c>
      <c r="L1118" s="2">
        <f t="shared" si="17"/>
        <v>0.3128460236484053</v>
      </c>
      <c r="M1118" s="3"/>
    </row>
    <row r="1119" spans="1:13" x14ac:dyDescent="0.35">
      <c r="A1119" t="s">
        <v>1158</v>
      </c>
      <c r="B1119" s="1">
        <v>44794</v>
      </c>
      <c r="C1119" t="s">
        <v>23</v>
      </c>
      <c r="D1119" t="s">
        <v>58</v>
      </c>
      <c r="E1119" t="s">
        <v>19</v>
      </c>
      <c r="F1119" t="s">
        <v>36</v>
      </c>
      <c r="G1119" s="4">
        <v>3829879</v>
      </c>
      <c r="H1119">
        <v>145994</v>
      </c>
      <c r="I1119">
        <v>75122</v>
      </c>
      <c r="J1119">
        <v>11620</v>
      </c>
      <c r="K1119" t="s">
        <v>28</v>
      </c>
      <c r="L1119" s="2">
        <f t="shared" si="17"/>
        <v>6.0768499474787588E-2</v>
      </c>
    </row>
    <row r="1120" spans="1:13" x14ac:dyDescent="0.35">
      <c r="A1120" t="s">
        <v>1159</v>
      </c>
      <c r="B1120" s="1">
        <v>45174</v>
      </c>
      <c r="C1120" t="s">
        <v>26</v>
      </c>
      <c r="D1120" t="s">
        <v>48</v>
      </c>
      <c r="E1120" t="s">
        <v>40</v>
      </c>
      <c r="F1120" t="s">
        <v>27</v>
      </c>
      <c r="G1120" s="4">
        <v>2754577</v>
      </c>
      <c r="H1120">
        <v>351227</v>
      </c>
      <c r="I1120">
        <v>85607</v>
      </c>
      <c r="J1120">
        <v>43219</v>
      </c>
      <c r="K1120" t="s">
        <v>15</v>
      </c>
      <c r="L1120" s="2">
        <f t="shared" si="17"/>
        <v>0.17427467084782891</v>
      </c>
      <c r="M1120" s="3"/>
    </row>
    <row r="1121" spans="1:13" x14ac:dyDescent="0.35">
      <c r="A1121" t="s">
        <v>1160</v>
      </c>
      <c r="B1121" s="1">
        <v>44612</v>
      </c>
      <c r="C1121" t="s">
        <v>23</v>
      </c>
      <c r="D1121" t="s">
        <v>51</v>
      </c>
      <c r="E1121" t="s">
        <v>13</v>
      </c>
      <c r="F1121" t="s">
        <v>49</v>
      </c>
      <c r="G1121" s="4">
        <v>3497840</v>
      </c>
      <c r="H1121">
        <v>366736</v>
      </c>
      <c r="I1121">
        <v>65404</v>
      </c>
      <c r="J1121">
        <v>28802</v>
      </c>
      <c r="K1121" t="s">
        <v>15</v>
      </c>
      <c r="L1121" s="2">
        <f t="shared" si="17"/>
        <v>0.13177904077945246</v>
      </c>
      <c r="M1121" s="3"/>
    </row>
    <row r="1122" spans="1:13" x14ac:dyDescent="0.35">
      <c r="A1122" t="s">
        <v>1161</v>
      </c>
      <c r="B1122" s="1">
        <v>44788</v>
      </c>
      <c r="C1122" t="s">
        <v>17</v>
      </c>
      <c r="D1122" t="s">
        <v>48</v>
      </c>
      <c r="E1122" t="s">
        <v>35</v>
      </c>
      <c r="F1122" t="s">
        <v>43</v>
      </c>
      <c r="G1122" s="4">
        <v>4746014</v>
      </c>
      <c r="H1122">
        <v>29305</v>
      </c>
      <c r="I1122">
        <v>89872</v>
      </c>
      <c r="J1122">
        <v>16323</v>
      </c>
      <c r="K1122" t="s">
        <v>21</v>
      </c>
      <c r="L1122" s="2">
        <f t="shared" si="17"/>
        <v>2.8550273977278617E-2</v>
      </c>
      <c r="M1122" s="3"/>
    </row>
    <row r="1123" spans="1:13" x14ac:dyDescent="0.35">
      <c r="A1123" t="s">
        <v>1162</v>
      </c>
      <c r="B1123" s="1">
        <v>44643</v>
      </c>
      <c r="C1123" t="s">
        <v>23</v>
      </c>
      <c r="D1123" t="s">
        <v>51</v>
      </c>
      <c r="E1123" t="s">
        <v>13</v>
      </c>
      <c r="F1123" t="s">
        <v>49</v>
      </c>
      <c r="G1123" s="4">
        <v>4161787</v>
      </c>
      <c r="H1123">
        <v>343575</v>
      </c>
      <c r="I1123">
        <v>2003</v>
      </c>
      <c r="J1123">
        <v>19921</v>
      </c>
      <c r="K1123" t="s">
        <v>21</v>
      </c>
      <c r="L1123" s="2">
        <f t="shared" si="17"/>
        <v>8.7822610815978808E-2</v>
      </c>
    </row>
    <row r="1124" spans="1:13" x14ac:dyDescent="0.35">
      <c r="A1124" t="s">
        <v>1163</v>
      </c>
      <c r="B1124" s="1">
        <v>44608</v>
      </c>
      <c r="C1124" t="s">
        <v>26</v>
      </c>
      <c r="D1124" t="s">
        <v>30</v>
      </c>
      <c r="E1124" t="s">
        <v>13</v>
      </c>
      <c r="F1124" t="s">
        <v>20</v>
      </c>
      <c r="G1124" s="4">
        <v>3873103</v>
      </c>
      <c r="H1124">
        <v>121317</v>
      </c>
      <c r="I1124">
        <v>4727</v>
      </c>
      <c r="J1124">
        <v>38875</v>
      </c>
      <c r="K1124" t="s">
        <v>21</v>
      </c>
      <c r="L1124" s="2">
        <f t="shared" si="17"/>
        <v>4.2580587193265969E-2</v>
      </c>
    </row>
    <row r="1125" spans="1:13" x14ac:dyDescent="0.35">
      <c r="A1125" t="s">
        <v>1164</v>
      </c>
      <c r="B1125" s="1">
        <v>44565</v>
      </c>
      <c r="C1125" t="s">
        <v>26</v>
      </c>
      <c r="D1125" t="s">
        <v>48</v>
      </c>
      <c r="E1125" t="s">
        <v>35</v>
      </c>
      <c r="F1125" t="s">
        <v>24</v>
      </c>
      <c r="G1125" s="4">
        <v>3620241</v>
      </c>
      <c r="H1125">
        <v>386951</v>
      </c>
      <c r="I1125">
        <v>38015</v>
      </c>
      <c r="J1125">
        <v>31259</v>
      </c>
      <c r="K1125" t="s">
        <v>15</v>
      </c>
      <c r="L1125" s="2">
        <f t="shared" si="17"/>
        <v>0.12602061575458651</v>
      </c>
      <c r="M1125" s="3"/>
    </row>
    <row r="1126" spans="1:13" x14ac:dyDescent="0.35">
      <c r="A1126" t="s">
        <v>1165</v>
      </c>
      <c r="B1126" s="1">
        <v>45057</v>
      </c>
      <c r="C1126" t="s">
        <v>26</v>
      </c>
      <c r="D1126" t="s">
        <v>56</v>
      </c>
      <c r="E1126" t="s">
        <v>13</v>
      </c>
      <c r="F1126" t="s">
        <v>20</v>
      </c>
      <c r="G1126" s="4">
        <v>3722406</v>
      </c>
      <c r="H1126">
        <v>295942</v>
      </c>
      <c r="I1126">
        <v>27878</v>
      </c>
      <c r="J1126">
        <v>47869</v>
      </c>
      <c r="K1126" t="s">
        <v>21</v>
      </c>
      <c r="L1126" s="2">
        <f t="shared" si="17"/>
        <v>9.9851816271519012E-2</v>
      </c>
    </row>
    <row r="1127" spans="1:13" x14ac:dyDescent="0.35">
      <c r="A1127" t="s">
        <v>1166</v>
      </c>
      <c r="B1127" s="1">
        <v>44796</v>
      </c>
      <c r="C1127" t="s">
        <v>26</v>
      </c>
      <c r="D1127" t="s">
        <v>30</v>
      </c>
      <c r="E1127" t="s">
        <v>13</v>
      </c>
      <c r="F1127" t="s">
        <v>20</v>
      </c>
      <c r="G1127" s="4">
        <v>2975095</v>
      </c>
      <c r="H1127">
        <v>449386</v>
      </c>
      <c r="I1127">
        <v>33351</v>
      </c>
      <c r="J1127">
        <v>13313</v>
      </c>
      <c r="K1127" t="s">
        <v>15</v>
      </c>
      <c r="L1127" s="2">
        <f t="shared" si="17"/>
        <v>0.16673417151385081</v>
      </c>
      <c r="M1127" s="3"/>
    </row>
    <row r="1128" spans="1:13" x14ac:dyDescent="0.35">
      <c r="A1128" t="s">
        <v>1167</v>
      </c>
      <c r="B1128" s="1">
        <v>44600</v>
      </c>
      <c r="C1128" t="s">
        <v>26</v>
      </c>
      <c r="D1128" t="s">
        <v>56</v>
      </c>
      <c r="E1128" t="s">
        <v>46</v>
      </c>
      <c r="F1128" t="s">
        <v>24</v>
      </c>
      <c r="G1128" s="4">
        <v>178206</v>
      </c>
      <c r="H1128">
        <v>37884</v>
      </c>
      <c r="I1128">
        <v>42111</v>
      </c>
      <c r="J1128">
        <v>34950</v>
      </c>
      <c r="K1128" t="s">
        <v>28</v>
      </c>
      <c r="L1128" s="2">
        <f t="shared" si="17"/>
        <v>0.64501195245951315</v>
      </c>
      <c r="M1128" s="3"/>
    </row>
    <row r="1129" spans="1:13" x14ac:dyDescent="0.35">
      <c r="A1129" t="s">
        <v>1168</v>
      </c>
      <c r="B1129" s="1">
        <v>44895</v>
      </c>
      <c r="C1129" t="s">
        <v>5041</v>
      </c>
      <c r="D1129" t="s">
        <v>56</v>
      </c>
      <c r="E1129" t="s">
        <v>46</v>
      </c>
      <c r="F1129" t="s">
        <v>27</v>
      </c>
      <c r="G1129" s="4">
        <v>2221223</v>
      </c>
      <c r="H1129">
        <v>69758</v>
      </c>
      <c r="I1129">
        <v>80790</v>
      </c>
      <c r="J1129">
        <v>38108</v>
      </c>
      <c r="K1129" t="s">
        <v>21</v>
      </c>
      <c r="L1129" s="2">
        <f t="shared" si="17"/>
        <v>8.4933390298947919E-2</v>
      </c>
    </row>
    <row r="1130" spans="1:13" x14ac:dyDescent="0.35">
      <c r="A1130" t="s">
        <v>1169</v>
      </c>
      <c r="B1130" s="1">
        <v>45059</v>
      </c>
      <c r="C1130" t="s">
        <v>23</v>
      </c>
      <c r="D1130" t="s">
        <v>51</v>
      </c>
      <c r="E1130" t="s">
        <v>13</v>
      </c>
      <c r="F1130" t="s">
        <v>59</v>
      </c>
      <c r="G1130" s="4">
        <v>3283134</v>
      </c>
      <c r="H1130">
        <v>413608</v>
      </c>
      <c r="I1130">
        <v>67001</v>
      </c>
      <c r="J1130">
        <v>12600</v>
      </c>
      <c r="K1130" t="s">
        <v>15</v>
      </c>
      <c r="L1130" s="2">
        <f t="shared" si="17"/>
        <v>0.15022505934878078</v>
      </c>
      <c r="M1130" s="3"/>
    </row>
    <row r="1131" spans="1:13" x14ac:dyDescent="0.35">
      <c r="A1131" t="s">
        <v>1170</v>
      </c>
      <c r="B1131" s="1">
        <v>44724</v>
      </c>
      <c r="C1131" t="s">
        <v>23</v>
      </c>
      <c r="D1131" t="s">
        <v>30</v>
      </c>
      <c r="E1131" t="s">
        <v>40</v>
      </c>
      <c r="F1131" t="s">
        <v>43</v>
      </c>
      <c r="G1131" s="4">
        <v>2215064</v>
      </c>
      <c r="H1131">
        <v>29791</v>
      </c>
      <c r="I1131">
        <v>99856</v>
      </c>
      <c r="J1131">
        <v>25420</v>
      </c>
      <c r="K1131" t="s">
        <v>15</v>
      </c>
      <c r="L1131" s="2">
        <f t="shared" si="17"/>
        <v>7.0005652206888827E-2</v>
      </c>
    </row>
    <row r="1132" spans="1:13" x14ac:dyDescent="0.35">
      <c r="A1132" t="s">
        <v>1171</v>
      </c>
      <c r="B1132" s="1">
        <v>44792</v>
      </c>
      <c r="C1132" t="s">
        <v>23</v>
      </c>
      <c r="D1132" t="s">
        <v>58</v>
      </c>
      <c r="E1132" t="s">
        <v>13</v>
      </c>
      <c r="F1132" t="s">
        <v>24</v>
      </c>
      <c r="G1132" s="4">
        <v>2189190</v>
      </c>
      <c r="H1132">
        <v>105704</v>
      </c>
      <c r="I1132">
        <v>95438</v>
      </c>
      <c r="J1132">
        <v>38438</v>
      </c>
      <c r="K1132" t="s">
        <v>28</v>
      </c>
      <c r="L1132" s="2">
        <f t="shared" si="17"/>
        <v>0.1094377372452825</v>
      </c>
      <c r="M1132" s="3"/>
    </row>
    <row r="1133" spans="1:13" x14ac:dyDescent="0.35">
      <c r="A1133" t="s">
        <v>1172</v>
      </c>
      <c r="B1133" s="1">
        <v>45075</v>
      </c>
      <c r="C1133" t="s">
        <v>17</v>
      </c>
      <c r="D1133" t="s">
        <v>51</v>
      </c>
      <c r="E1133" t="s">
        <v>40</v>
      </c>
      <c r="F1133" t="s">
        <v>14</v>
      </c>
      <c r="G1133" s="4">
        <v>2085067</v>
      </c>
      <c r="H1133">
        <v>227030</v>
      </c>
      <c r="I1133">
        <v>40851</v>
      </c>
      <c r="J1133">
        <v>2906</v>
      </c>
      <c r="K1133" t="s">
        <v>28</v>
      </c>
      <c r="L1133" s="2">
        <f t="shared" si="17"/>
        <v>0.12986968764073289</v>
      </c>
      <c r="M1133" s="3"/>
    </row>
    <row r="1134" spans="1:13" x14ac:dyDescent="0.35">
      <c r="A1134" t="s">
        <v>1173</v>
      </c>
      <c r="B1134" s="1">
        <v>44642</v>
      </c>
      <c r="C1134" t="s">
        <v>17</v>
      </c>
      <c r="D1134" t="s">
        <v>48</v>
      </c>
      <c r="E1134" t="s">
        <v>40</v>
      </c>
      <c r="F1134" t="s">
        <v>20</v>
      </c>
      <c r="G1134" s="4">
        <v>4121250</v>
      </c>
      <c r="H1134">
        <v>73511</v>
      </c>
      <c r="I1134">
        <v>93273</v>
      </c>
      <c r="J1134">
        <v>36056</v>
      </c>
      <c r="K1134" t="s">
        <v>21</v>
      </c>
      <c r="L1134" s="2">
        <f t="shared" si="17"/>
        <v>4.9218077039733091E-2</v>
      </c>
    </row>
    <row r="1135" spans="1:13" x14ac:dyDescent="0.35">
      <c r="A1135" t="s">
        <v>1174</v>
      </c>
      <c r="B1135" s="1">
        <v>44928</v>
      </c>
      <c r="C1135" t="s">
        <v>23</v>
      </c>
      <c r="D1135" t="s">
        <v>51</v>
      </c>
      <c r="E1135" t="s">
        <v>40</v>
      </c>
      <c r="F1135" t="s">
        <v>59</v>
      </c>
      <c r="G1135" s="4">
        <v>1706185</v>
      </c>
      <c r="H1135">
        <v>35065</v>
      </c>
      <c r="I1135">
        <v>44031</v>
      </c>
      <c r="J1135">
        <v>14777</v>
      </c>
      <c r="K1135" t="s">
        <v>21</v>
      </c>
      <c r="L1135" s="2">
        <f t="shared" si="17"/>
        <v>5.5019238828145835E-2</v>
      </c>
      <c r="M1135" s="3"/>
    </row>
    <row r="1136" spans="1:13" x14ac:dyDescent="0.35">
      <c r="A1136" t="s">
        <v>1175</v>
      </c>
      <c r="B1136" s="1">
        <v>44580</v>
      </c>
      <c r="C1136" t="s">
        <v>23</v>
      </c>
      <c r="D1136" t="s">
        <v>18</v>
      </c>
      <c r="E1136" t="s">
        <v>13</v>
      </c>
      <c r="F1136" t="s">
        <v>49</v>
      </c>
      <c r="G1136" s="4">
        <v>697238</v>
      </c>
      <c r="H1136">
        <v>308437</v>
      </c>
      <c r="I1136">
        <v>36985</v>
      </c>
      <c r="J1136">
        <v>18584</v>
      </c>
      <c r="K1136" t="s">
        <v>21</v>
      </c>
      <c r="L1136" s="2">
        <f t="shared" si="17"/>
        <v>0.5220685045852349</v>
      </c>
      <c r="M1136" s="3"/>
    </row>
    <row r="1137" spans="1:13" x14ac:dyDescent="0.35">
      <c r="A1137" t="s">
        <v>1176</v>
      </c>
      <c r="B1137" s="1">
        <v>44816</v>
      </c>
      <c r="C1137" t="s">
        <v>5041</v>
      </c>
      <c r="D1137" t="s">
        <v>18</v>
      </c>
      <c r="E1137" t="s">
        <v>40</v>
      </c>
      <c r="F1137" t="s">
        <v>14</v>
      </c>
      <c r="G1137" s="4">
        <v>492746</v>
      </c>
      <c r="H1137">
        <v>467395</v>
      </c>
      <c r="I1137">
        <v>66735</v>
      </c>
      <c r="J1137">
        <v>1125</v>
      </c>
      <c r="K1137" t="s">
        <v>21</v>
      </c>
      <c r="L1137" s="2">
        <f t="shared" si="17"/>
        <v>1.086269599347331</v>
      </c>
      <c r="M1137" s="3"/>
    </row>
    <row r="1138" spans="1:13" x14ac:dyDescent="0.35">
      <c r="A1138" t="s">
        <v>1177</v>
      </c>
      <c r="B1138" s="1">
        <v>45168</v>
      </c>
      <c r="C1138" t="s">
        <v>23</v>
      </c>
      <c r="D1138" t="s">
        <v>48</v>
      </c>
      <c r="E1138" t="s">
        <v>31</v>
      </c>
      <c r="F1138" t="s">
        <v>59</v>
      </c>
      <c r="G1138" s="4">
        <v>2611265</v>
      </c>
      <c r="H1138">
        <v>196133</v>
      </c>
      <c r="I1138">
        <v>74984</v>
      </c>
      <c r="J1138">
        <v>14125</v>
      </c>
      <c r="K1138" t="s">
        <v>21</v>
      </c>
      <c r="L1138" s="2">
        <f t="shared" si="17"/>
        <v>0.10923517911816687</v>
      </c>
      <c r="M1138" s="3"/>
    </row>
    <row r="1139" spans="1:13" x14ac:dyDescent="0.35">
      <c r="A1139" t="s">
        <v>1178</v>
      </c>
      <c r="B1139" s="1">
        <v>45029</v>
      </c>
      <c r="C1139" t="s">
        <v>17</v>
      </c>
      <c r="D1139" t="s">
        <v>12</v>
      </c>
      <c r="E1139" t="s">
        <v>46</v>
      </c>
      <c r="F1139" t="s">
        <v>14</v>
      </c>
      <c r="G1139" s="4">
        <v>4248915</v>
      </c>
      <c r="H1139">
        <v>261493</v>
      </c>
      <c r="I1139">
        <v>87021</v>
      </c>
      <c r="J1139">
        <v>28833</v>
      </c>
      <c r="K1139" t="s">
        <v>21</v>
      </c>
      <c r="L1139" s="2">
        <f t="shared" si="17"/>
        <v>8.8810202133956545E-2</v>
      </c>
    </row>
    <row r="1140" spans="1:13" x14ac:dyDescent="0.35">
      <c r="A1140" t="s">
        <v>1179</v>
      </c>
      <c r="B1140" s="1">
        <v>44742</v>
      </c>
      <c r="C1140" t="s">
        <v>26</v>
      </c>
      <c r="D1140" t="s">
        <v>30</v>
      </c>
      <c r="E1140" t="s">
        <v>31</v>
      </c>
      <c r="F1140" t="s">
        <v>49</v>
      </c>
      <c r="G1140" s="4">
        <v>3239323</v>
      </c>
      <c r="H1140">
        <v>38620</v>
      </c>
      <c r="I1140">
        <v>936</v>
      </c>
      <c r="J1140">
        <v>18479</v>
      </c>
      <c r="K1140" t="s">
        <v>28</v>
      </c>
      <c r="L1140" s="2">
        <f t="shared" si="17"/>
        <v>1.7915780550442177E-2</v>
      </c>
      <c r="M1140" s="3"/>
    </row>
    <row r="1141" spans="1:13" x14ac:dyDescent="0.35">
      <c r="A1141" t="s">
        <v>1180</v>
      </c>
      <c r="B1141" s="1">
        <v>44895</v>
      </c>
      <c r="C1141" t="s">
        <v>23</v>
      </c>
      <c r="D1141" t="s">
        <v>58</v>
      </c>
      <c r="E1141" t="s">
        <v>40</v>
      </c>
      <c r="F1141" t="s">
        <v>49</v>
      </c>
      <c r="G1141" s="4">
        <v>3551156</v>
      </c>
      <c r="H1141">
        <v>74808</v>
      </c>
      <c r="I1141">
        <v>24814</v>
      </c>
      <c r="J1141">
        <v>5993</v>
      </c>
      <c r="K1141" t="s">
        <v>28</v>
      </c>
      <c r="L1141" s="2">
        <f t="shared" si="17"/>
        <v>2.974101954405833E-2</v>
      </c>
    </row>
    <row r="1142" spans="1:13" x14ac:dyDescent="0.35">
      <c r="A1142" t="s">
        <v>1181</v>
      </c>
      <c r="B1142" s="1">
        <v>44769</v>
      </c>
      <c r="C1142" t="s">
        <v>5041</v>
      </c>
      <c r="D1142" t="s">
        <v>56</v>
      </c>
      <c r="E1142" t="s">
        <v>31</v>
      </c>
      <c r="F1142" t="s">
        <v>24</v>
      </c>
      <c r="G1142" s="4">
        <v>4569045</v>
      </c>
      <c r="H1142">
        <v>140232</v>
      </c>
      <c r="I1142">
        <v>946</v>
      </c>
      <c r="J1142">
        <v>8215</v>
      </c>
      <c r="K1142" t="s">
        <v>21</v>
      </c>
      <c r="L1142" s="2">
        <f t="shared" si="17"/>
        <v>3.2696767048693981E-2</v>
      </c>
    </row>
    <row r="1143" spans="1:13" x14ac:dyDescent="0.35">
      <c r="A1143" t="s">
        <v>1182</v>
      </c>
      <c r="B1143" s="1">
        <v>45092</v>
      </c>
      <c r="C1143" t="s">
        <v>26</v>
      </c>
      <c r="D1143" t="s">
        <v>56</v>
      </c>
      <c r="E1143" t="s">
        <v>31</v>
      </c>
      <c r="F1143" t="s">
        <v>24</v>
      </c>
      <c r="G1143" s="4">
        <v>651443</v>
      </c>
      <c r="H1143">
        <v>338455</v>
      </c>
      <c r="I1143">
        <v>43231</v>
      </c>
      <c r="J1143">
        <v>38317</v>
      </c>
      <c r="K1143" t="s">
        <v>28</v>
      </c>
      <c r="L1143" s="2">
        <f t="shared" si="17"/>
        <v>0.64472716722721712</v>
      </c>
      <c r="M1143" s="3"/>
    </row>
    <row r="1144" spans="1:13" x14ac:dyDescent="0.35">
      <c r="A1144" t="s">
        <v>1183</v>
      </c>
      <c r="B1144" s="1">
        <v>44873</v>
      </c>
      <c r="C1144" t="s">
        <v>5041</v>
      </c>
      <c r="D1144" t="s">
        <v>34</v>
      </c>
      <c r="E1144" t="s">
        <v>31</v>
      </c>
      <c r="F1144" t="s">
        <v>20</v>
      </c>
      <c r="G1144" s="4">
        <v>3484442</v>
      </c>
      <c r="H1144">
        <v>290461</v>
      </c>
      <c r="I1144">
        <v>51999</v>
      </c>
      <c r="J1144">
        <v>5863</v>
      </c>
      <c r="K1144" t="s">
        <v>15</v>
      </c>
      <c r="L1144" s="2">
        <f t="shared" si="17"/>
        <v>9.9965216812333224E-2</v>
      </c>
    </row>
    <row r="1145" spans="1:13" x14ac:dyDescent="0.35">
      <c r="A1145" t="s">
        <v>1184</v>
      </c>
      <c r="B1145" s="1">
        <v>44647</v>
      </c>
      <c r="C1145" t="s">
        <v>5041</v>
      </c>
      <c r="D1145" t="s">
        <v>38</v>
      </c>
      <c r="E1145" t="s">
        <v>40</v>
      </c>
      <c r="F1145" t="s">
        <v>27</v>
      </c>
      <c r="G1145" s="4">
        <v>497423</v>
      </c>
      <c r="H1145">
        <v>158956</v>
      </c>
      <c r="I1145">
        <v>68044</v>
      </c>
      <c r="J1145">
        <v>30123</v>
      </c>
      <c r="K1145" t="s">
        <v>28</v>
      </c>
      <c r="L1145" s="2">
        <f t="shared" si="17"/>
        <v>0.5169101549385533</v>
      </c>
      <c r="M1145" s="3"/>
    </row>
    <row r="1146" spans="1:13" x14ac:dyDescent="0.35">
      <c r="A1146" t="s">
        <v>1185</v>
      </c>
      <c r="B1146" s="1">
        <v>44694</v>
      </c>
      <c r="C1146" t="s">
        <v>26</v>
      </c>
      <c r="D1146" t="s">
        <v>48</v>
      </c>
      <c r="E1146" t="s">
        <v>31</v>
      </c>
      <c r="F1146" t="s">
        <v>24</v>
      </c>
      <c r="G1146" s="4">
        <v>222706</v>
      </c>
      <c r="H1146">
        <v>422102</v>
      </c>
      <c r="I1146">
        <v>50384</v>
      </c>
      <c r="J1146">
        <v>8792</v>
      </c>
      <c r="K1146" t="s">
        <v>21</v>
      </c>
      <c r="L1146" s="2">
        <f t="shared" si="17"/>
        <v>2.1610464019828832</v>
      </c>
      <c r="M1146" s="3"/>
    </row>
    <row r="1147" spans="1:13" x14ac:dyDescent="0.35">
      <c r="A1147" t="s">
        <v>1186</v>
      </c>
      <c r="B1147" s="1">
        <v>45056</v>
      </c>
      <c r="C1147" t="s">
        <v>26</v>
      </c>
      <c r="D1147" t="s">
        <v>48</v>
      </c>
      <c r="E1147" t="s">
        <v>40</v>
      </c>
      <c r="F1147" t="s">
        <v>36</v>
      </c>
      <c r="G1147" s="4">
        <v>1128302</v>
      </c>
      <c r="H1147">
        <v>228488</v>
      </c>
      <c r="I1147">
        <v>52037</v>
      </c>
      <c r="J1147">
        <v>25873</v>
      </c>
      <c r="K1147" t="s">
        <v>21</v>
      </c>
      <c r="L1147" s="2">
        <f t="shared" si="17"/>
        <v>0.27155672860634827</v>
      </c>
      <c r="M1147" s="3"/>
    </row>
    <row r="1148" spans="1:13" x14ac:dyDescent="0.35">
      <c r="A1148" t="s">
        <v>1187</v>
      </c>
      <c r="B1148" s="1">
        <v>44839</v>
      </c>
      <c r="C1148" t="s">
        <v>26</v>
      </c>
      <c r="D1148" t="s">
        <v>18</v>
      </c>
      <c r="E1148" t="s">
        <v>40</v>
      </c>
      <c r="F1148" t="s">
        <v>59</v>
      </c>
      <c r="G1148" s="4">
        <v>2677335</v>
      </c>
      <c r="H1148">
        <v>7372</v>
      </c>
      <c r="I1148">
        <v>39950</v>
      </c>
      <c r="J1148">
        <v>10623</v>
      </c>
      <c r="K1148" t="s">
        <v>21</v>
      </c>
      <c r="L1148" s="2">
        <f t="shared" si="17"/>
        <v>2.1642790312008022E-2</v>
      </c>
      <c r="M1148" s="3"/>
    </row>
    <row r="1149" spans="1:13" x14ac:dyDescent="0.35">
      <c r="A1149" t="s">
        <v>1188</v>
      </c>
      <c r="B1149" s="1">
        <v>45112</v>
      </c>
      <c r="C1149" t="s">
        <v>26</v>
      </c>
      <c r="D1149" t="s">
        <v>18</v>
      </c>
      <c r="E1149" t="s">
        <v>19</v>
      </c>
      <c r="F1149" t="s">
        <v>20</v>
      </c>
      <c r="G1149" s="4">
        <v>1050909</v>
      </c>
      <c r="H1149">
        <v>258178</v>
      </c>
      <c r="I1149">
        <v>5642</v>
      </c>
      <c r="J1149">
        <v>13315</v>
      </c>
      <c r="K1149" t="s">
        <v>28</v>
      </c>
      <c r="L1149" s="2">
        <f t="shared" si="17"/>
        <v>0.26370979789877147</v>
      </c>
      <c r="M1149" s="3"/>
    </row>
    <row r="1150" spans="1:13" x14ac:dyDescent="0.35">
      <c r="A1150" t="s">
        <v>1189</v>
      </c>
      <c r="B1150" s="1">
        <v>44702</v>
      </c>
      <c r="C1150" t="s">
        <v>23</v>
      </c>
      <c r="D1150" t="s">
        <v>18</v>
      </c>
      <c r="E1150" t="s">
        <v>40</v>
      </c>
      <c r="F1150" t="s">
        <v>49</v>
      </c>
      <c r="G1150" s="4">
        <v>1015391</v>
      </c>
      <c r="H1150">
        <v>388747</v>
      </c>
      <c r="I1150">
        <v>2397</v>
      </c>
      <c r="J1150">
        <v>15351</v>
      </c>
      <c r="K1150" t="s">
        <v>15</v>
      </c>
      <c r="L1150" s="2">
        <f t="shared" si="17"/>
        <v>0.40033346760016586</v>
      </c>
      <c r="M1150" s="3"/>
    </row>
    <row r="1151" spans="1:13" x14ac:dyDescent="0.35">
      <c r="A1151" t="s">
        <v>1190</v>
      </c>
      <c r="B1151" s="1">
        <v>44838</v>
      </c>
      <c r="C1151" t="s">
        <v>23</v>
      </c>
      <c r="D1151" t="s">
        <v>58</v>
      </c>
      <c r="E1151" t="s">
        <v>31</v>
      </c>
      <c r="F1151" t="s">
        <v>49</v>
      </c>
      <c r="G1151" s="4">
        <v>1217360</v>
      </c>
      <c r="H1151">
        <v>423212</v>
      </c>
      <c r="I1151">
        <v>78276</v>
      </c>
      <c r="J1151">
        <v>46525</v>
      </c>
      <c r="K1151" t="s">
        <v>21</v>
      </c>
      <c r="L1151" s="2">
        <f t="shared" si="17"/>
        <v>0.45016511138857856</v>
      </c>
      <c r="M1151" s="3"/>
    </row>
    <row r="1152" spans="1:13" x14ac:dyDescent="0.35">
      <c r="A1152" t="s">
        <v>1191</v>
      </c>
      <c r="B1152" s="1">
        <v>45196</v>
      </c>
      <c r="C1152" t="s">
        <v>5041</v>
      </c>
      <c r="D1152" t="s">
        <v>12</v>
      </c>
      <c r="E1152" t="s">
        <v>35</v>
      </c>
      <c r="F1152" t="s">
        <v>24</v>
      </c>
      <c r="G1152" s="4">
        <v>3371506</v>
      </c>
      <c r="H1152">
        <v>450959</v>
      </c>
      <c r="I1152">
        <v>9604</v>
      </c>
      <c r="J1152">
        <v>38602</v>
      </c>
      <c r="K1152" t="s">
        <v>28</v>
      </c>
      <c r="L1152" s="2">
        <f t="shared" si="17"/>
        <v>0.14805401503067175</v>
      </c>
      <c r="M1152" s="3"/>
    </row>
    <row r="1153" spans="1:13" x14ac:dyDescent="0.35">
      <c r="A1153" t="s">
        <v>1192</v>
      </c>
      <c r="B1153" s="1">
        <v>44884</v>
      </c>
      <c r="C1153" t="s">
        <v>26</v>
      </c>
      <c r="D1153" t="s">
        <v>45</v>
      </c>
      <c r="E1153" t="s">
        <v>46</v>
      </c>
      <c r="F1153" t="s">
        <v>59</v>
      </c>
      <c r="G1153" s="4">
        <v>2477176</v>
      </c>
      <c r="H1153">
        <v>11709</v>
      </c>
      <c r="I1153">
        <v>98546</v>
      </c>
      <c r="J1153">
        <v>46222</v>
      </c>
      <c r="K1153" t="s">
        <v>15</v>
      </c>
      <c r="L1153" s="2">
        <f t="shared" si="17"/>
        <v>6.3167493952791406E-2</v>
      </c>
    </row>
    <row r="1154" spans="1:13" x14ac:dyDescent="0.35">
      <c r="A1154" t="s">
        <v>1193</v>
      </c>
      <c r="B1154" s="1">
        <v>45246</v>
      </c>
      <c r="C1154" t="s">
        <v>17</v>
      </c>
      <c r="D1154" t="s">
        <v>30</v>
      </c>
      <c r="E1154" t="s">
        <v>46</v>
      </c>
      <c r="F1154" t="s">
        <v>49</v>
      </c>
      <c r="G1154" s="4">
        <v>2912775</v>
      </c>
      <c r="H1154">
        <v>178086</v>
      </c>
      <c r="I1154">
        <v>11014</v>
      </c>
      <c r="J1154">
        <v>25511</v>
      </c>
      <c r="K1154" t="s">
        <v>21</v>
      </c>
      <c r="L1154" s="2">
        <f t="shared" si="17"/>
        <v>7.3679223420964543E-2</v>
      </c>
    </row>
    <row r="1155" spans="1:13" x14ac:dyDescent="0.35">
      <c r="A1155" t="s">
        <v>1194</v>
      </c>
      <c r="B1155" s="1">
        <v>44667</v>
      </c>
      <c r="C1155" t="s">
        <v>26</v>
      </c>
      <c r="D1155" t="s">
        <v>45</v>
      </c>
      <c r="E1155" t="s">
        <v>13</v>
      </c>
      <c r="F1155" t="s">
        <v>24</v>
      </c>
      <c r="G1155" s="4">
        <v>962239</v>
      </c>
      <c r="H1155">
        <v>312622</v>
      </c>
      <c r="I1155">
        <v>27648</v>
      </c>
      <c r="J1155">
        <v>42018</v>
      </c>
      <c r="K1155" t="s">
        <v>28</v>
      </c>
      <c r="L1155" s="2">
        <f t="shared" ref="L1155:L1218" si="18">((H1155+I1155+J1155)/G1155)</f>
        <v>0.39729007034634845</v>
      </c>
      <c r="M1155" s="3"/>
    </row>
    <row r="1156" spans="1:13" x14ac:dyDescent="0.35">
      <c r="A1156" t="s">
        <v>1195</v>
      </c>
      <c r="B1156" s="1">
        <v>44867</v>
      </c>
      <c r="C1156" t="s">
        <v>5041</v>
      </c>
      <c r="D1156" t="s">
        <v>12</v>
      </c>
      <c r="E1156" t="s">
        <v>31</v>
      </c>
      <c r="F1156" t="s">
        <v>24</v>
      </c>
      <c r="G1156" s="4">
        <v>3069640</v>
      </c>
      <c r="H1156">
        <v>139491</v>
      </c>
      <c r="I1156">
        <v>60853</v>
      </c>
      <c r="J1156">
        <v>30527</v>
      </c>
      <c r="K1156" t="s">
        <v>21</v>
      </c>
      <c r="L1156" s="2">
        <f t="shared" si="18"/>
        <v>7.5211099672925816E-2</v>
      </c>
    </row>
    <row r="1157" spans="1:13" x14ac:dyDescent="0.35">
      <c r="A1157" t="s">
        <v>1196</v>
      </c>
      <c r="B1157" s="1">
        <v>45093</v>
      </c>
      <c r="C1157" t="s">
        <v>26</v>
      </c>
      <c r="D1157" t="s">
        <v>18</v>
      </c>
      <c r="E1157" t="s">
        <v>35</v>
      </c>
      <c r="F1157" t="s">
        <v>59</v>
      </c>
      <c r="G1157" s="4">
        <v>1106136</v>
      </c>
      <c r="H1157">
        <v>186803</v>
      </c>
      <c r="I1157">
        <v>18713</v>
      </c>
      <c r="J1157">
        <v>7394</v>
      </c>
      <c r="K1157" t="s">
        <v>21</v>
      </c>
      <c r="L1157" s="2">
        <f t="shared" si="18"/>
        <v>0.19248085226409772</v>
      </c>
      <c r="M1157" s="3"/>
    </row>
    <row r="1158" spans="1:13" x14ac:dyDescent="0.35">
      <c r="A1158" t="s">
        <v>1197</v>
      </c>
      <c r="B1158" s="1">
        <v>45253</v>
      </c>
      <c r="C1158" t="s">
        <v>17</v>
      </c>
      <c r="D1158" t="s">
        <v>56</v>
      </c>
      <c r="E1158" t="s">
        <v>46</v>
      </c>
      <c r="F1158" t="s">
        <v>49</v>
      </c>
      <c r="G1158" s="4">
        <v>4018134</v>
      </c>
      <c r="H1158">
        <v>476460</v>
      </c>
      <c r="I1158">
        <v>96568</v>
      </c>
      <c r="J1158">
        <v>48685</v>
      </c>
      <c r="K1158" t="s">
        <v>21</v>
      </c>
      <c r="L1158" s="2">
        <f t="shared" si="18"/>
        <v>0.15472679607001658</v>
      </c>
      <c r="M1158" s="3"/>
    </row>
    <row r="1159" spans="1:13" x14ac:dyDescent="0.35">
      <c r="A1159" t="s">
        <v>1198</v>
      </c>
      <c r="B1159" s="1">
        <v>44564</v>
      </c>
      <c r="C1159" t="s">
        <v>17</v>
      </c>
      <c r="D1159" t="s">
        <v>56</v>
      </c>
      <c r="E1159" t="s">
        <v>13</v>
      </c>
      <c r="F1159" t="s">
        <v>24</v>
      </c>
      <c r="G1159" s="4">
        <v>1135196</v>
      </c>
      <c r="H1159">
        <v>106116</v>
      </c>
      <c r="I1159">
        <v>41569</v>
      </c>
      <c r="J1159">
        <v>21497</v>
      </c>
      <c r="K1159" t="s">
        <v>21</v>
      </c>
      <c r="L1159" s="2">
        <f t="shared" si="18"/>
        <v>0.14903329469096085</v>
      </c>
      <c r="M1159" s="3"/>
    </row>
    <row r="1160" spans="1:13" x14ac:dyDescent="0.35">
      <c r="A1160" t="s">
        <v>1199</v>
      </c>
      <c r="B1160" s="1">
        <v>44763</v>
      </c>
      <c r="C1160" t="s">
        <v>5041</v>
      </c>
      <c r="D1160" t="s">
        <v>18</v>
      </c>
      <c r="E1160" t="s">
        <v>40</v>
      </c>
      <c r="F1160" t="s">
        <v>49</v>
      </c>
      <c r="G1160" s="4">
        <v>136335</v>
      </c>
      <c r="H1160">
        <v>97707</v>
      </c>
      <c r="I1160">
        <v>63913</v>
      </c>
      <c r="J1160">
        <v>30021</v>
      </c>
      <c r="K1160" t="s">
        <v>28</v>
      </c>
      <c r="L1160" s="2">
        <f t="shared" si="18"/>
        <v>1.4056625224630506</v>
      </c>
      <c r="M1160" s="3"/>
    </row>
    <row r="1161" spans="1:13" x14ac:dyDescent="0.35">
      <c r="A1161" t="s">
        <v>1200</v>
      </c>
      <c r="B1161" s="1">
        <v>45063</v>
      </c>
      <c r="C1161" t="s">
        <v>17</v>
      </c>
      <c r="D1161" t="s">
        <v>45</v>
      </c>
      <c r="E1161" t="s">
        <v>40</v>
      </c>
      <c r="F1161" t="s">
        <v>43</v>
      </c>
      <c r="G1161" s="4">
        <v>312301</v>
      </c>
      <c r="H1161">
        <v>376135</v>
      </c>
      <c r="I1161">
        <v>50291</v>
      </c>
      <c r="J1161">
        <v>40981</v>
      </c>
      <c r="K1161" t="s">
        <v>15</v>
      </c>
      <c r="L1161" s="2">
        <f t="shared" si="18"/>
        <v>1.4966554702034256</v>
      </c>
      <c r="M1161" s="3"/>
    </row>
    <row r="1162" spans="1:13" x14ac:dyDescent="0.35">
      <c r="A1162" t="s">
        <v>1201</v>
      </c>
      <c r="B1162" s="1">
        <v>44756</v>
      </c>
      <c r="C1162" t="s">
        <v>17</v>
      </c>
      <c r="D1162" t="s">
        <v>30</v>
      </c>
      <c r="E1162" t="s">
        <v>19</v>
      </c>
      <c r="F1162" t="s">
        <v>24</v>
      </c>
      <c r="G1162" s="4">
        <v>2930383</v>
      </c>
      <c r="H1162">
        <v>479741</v>
      </c>
      <c r="I1162">
        <v>220</v>
      </c>
      <c r="J1162">
        <v>33112</v>
      </c>
      <c r="K1162" t="s">
        <v>28</v>
      </c>
      <c r="L1162" s="2">
        <f t="shared" si="18"/>
        <v>0.17508735206285322</v>
      </c>
      <c r="M1162" s="3"/>
    </row>
    <row r="1163" spans="1:13" x14ac:dyDescent="0.35">
      <c r="A1163" t="s">
        <v>1202</v>
      </c>
      <c r="B1163" s="1">
        <v>45061</v>
      </c>
      <c r="C1163" t="s">
        <v>23</v>
      </c>
      <c r="D1163" t="s">
        <v>58</v>
      </c>
      <c r="E1163" t="s">
        <v>46</v>
      </c>
      <c r="F1163" t="s">
        <v>20</v>
      </c>
      <c r="G1163" s="4">
        <v>963339</v>
      </c>
      <c r="H1163">
        <v>243870</v>
      </c>
      <c r="I1163">
        <v>4291</v>
      </c>
      <c r="J1163">
        <v>30134</v>
      </c>
      <c r="K1163" t="s">
        <v>28</v>
      </c>
      <c r="L1163" s="2">
        <f t="shared" si="18"/>
        <v>0.28888584392410149</v>
      </c>
      <c r="M1163" s="3"/>
    </row>
    <row r="1164" spans="1:13" x14ac:dyDescent="0.35">
      <c r="A1164" t="s">
        <v>1203</v>
      </c>
      <c r="B1164" s="1">
        <v>45253</v>
      </c>
      <c r="C1164" t="s">
        <v>5041</v>
      </c>
      <c r="D1164" t="s">
        <v>30</v>
      </c>
      <c r="E1164" t="s">
        <v>35</v>
      </c>
      <c r="F1164" t="s">
        <v>43</v>
      </c>
      <c r="G1164" s="4">
        <v>2542362</v>
      </c>
      <c r="H1164">
        <v>339645</v>
      </c>
      <c r="I1164">
        <v>75620</v>
      </c>
      <c r="J1164">
        <v>27672</v>
      </c>
      <c r="K1164" t="s">
        <v>15</v>
      </c>
      <c r="L1164" s="2">
        <f t="shared" si="18"/>
        <v>0.17422263233953308</v>
      </c>
      <c r="M1164" s="3"/>
    </row>
    <row r="1165" spans="1:13" x14ac:dyDescent="0.35">
      <c r="A1165" t="s">
        <v>1204</v>
      </c>
      <c r="B1165" s="1">
        <v>45103</v>
      </c>
      <c r="C1165" t="s">
        <v>26</v>
      </c>
      <c r="D1165" t="s">
        <v>45</v>
      </c>
      <c r="E1165" t="s">
        <v>19</v>
      </c>
      <c r="F1165" t="s">
        <v>59</v>
      </c>
      <c r="G1165" s="4">
        <v>929670</v>
      </c>
      <c r="H1165">
        <v>415475</v>
      </c>
      <c r="I1165">
        <v>77500</v>
      </c>
      <c r="J1165">
        <v>1737</v>
      </c>
      <c r="K1165" t="s">
        <v>21</v>
      </c>
      <c r="L1165" s="2">
        <f t="shared" si="18"/>
        <v>0.53213720997773406</v>
      </c>
      <c r="M1165" s="3"/>
    </row>
    <row r="1166" spans="1:13" x14ac:dyDescent="0.35">
      <c r="A1166" t="s">
        <v>1205</v>
      </c>
      <c r="B1166" s="1">
        <v>45157</v>
      </c>
      <c r="C1166" t="s">
        <v>17</v>
      </c>
      <c r="D1166" t="s">
        <v>58</v>
      </c>
      <c r="E1166" t="s">
        <v>46</v>
      </c>
      <c r="F1166" t="s">
        <v>43</v>
      </c>
      <c r="G1166" s="4">
        <v>2808211</v>
      </c>
      <c r="H1166">
        <v>93056</v>
      </c>
      <c r="I1166">
        <v>17427</v>
      </c>
      <c r="J1166">
        <v>27332</v>
      </c>
      <c r="K1166" t="s">
        <v>28</v>
      </c>
      <c r="L1166" s="2">
        <f t="shared" si="18"/>
        <v>4.9075728283950175E-2</v>
      </c>
      <c r="M1166" s="3"/>
    </row>
    <row r="1167" spans="1:13" x14ac:dyDescent="0.35">
      <c r="A1167" t="s">
        <v>1206</v>
      </c>
      <c r="B1167" s="1">
        <v>45232</v>
      </c>
      <c r="C1167" t="s">
        <v>23</v>
      </c>
      <c r="D1167" t="s">
        <v>12</v>
      </c>
      <c r="E1167" t="s">
        <v>40</v>
      </c>
      <c r="F1167" t="s">
        <v>20</v>
      </c>
      <c r="G1167" s="4">
        <v>209672</v>
      </c>
      <c r="H1167">
        <v>221957</v>
      </c>
      <c r="I1167">
        <v>65127</v>
      </c>
      <c r="J1167">
        <v>34835</v>
      </c>
      <c r="K1167" t="s">
        <v>21</v>
      </c>
      <c r="L1167" s="2">
        <f t="shared" si="18"/>
        <v>1.5353456827807241</v>
      </c>
      <c r="M1167" s="3"/>
    </row>
    <row r="1168" spans="1:13" x14ac:dyDescent="0.35">
      <c r="A1168" t="s">
        <v>1207</v>
      </c>
      <c r="B1168" s="1">
        <v>45015</v>
      </c>
      <c r="C1168" t="s">
        <v>23</v>
      </c>
      <c r="D1168" t="s">
        <v>34</v>
      </c>
      <c r="E1168" t="s">
        <v>35</v>
      </c>
      <c r="F1168" t="s">
        <v>49</v>
      </c>
      <c r="G1168" s="4">
        <v>3737771</v>
      </c>
      <c r="H1168">
        <v>3185</v>
      </c>
      <c r="I1168">
        <v>21475</v>
      </c>
      <c r="J1168">
        <v>43289</v>
      </c>
      <c r="K1168" t="s">
        <v>21</v>
      </c>
      <c r="L1168" s="2">
        <f t="shared" si="18"/>
        <v>1.8179016317479053E-2</v>
      </c>
      <c r="M1168" s="3"/>
    </row>
    <row r="1169" spans="1:13" x14ac:dyDescent="0.35">
      <c r="A1169" t="s">
        <v>1208</v>
      </c>
      <c r="B1169" s="1">
        <v>44916</v>
      </c>
      <c r="C1169" t="s">
        <v>26</v>
      </c>
      <c r="D1169" t="s">
        <v>12</v>
      </c>
      <c r="E1169" t="s">
        <v>13</v>
      </c>
      <c r="F1169" t="s">
        <v>59</v>
      </c>
      <c r="G1169" s="4">
        <v>4446755</v>
      </c>
      <c r="H1169">
        <v>221164</v>
      </c>
      <c r="I1169">
        <v>44206</v>
      </c>
      <c r="J1169">
        <v>37039</v>
      </c>
      <c r="K1169" t="s">
        <v>28</v>
      </c>
      <c r="L1169" s="2">
        <f t="shared" si="18"/>
        <v>6.8006670032416894E-2</v>
      </c>
    </row>
    <row r="1170" spans="1:13" x14ac:dyDescent="0.35">
      <c r="A1170" t="s">
        <v>1209</v>
      </c>
      <c r="B1170" s="1">
        <v>45159</v>
      </c>
      <c r="C1170" t="s">
        <v>5041</v>
      </c>
      <c r="D1170" t="s">
        <v>38</v>
      </c>
      <c r="E1170" t="s">
        <v>31</v>
      </c>
      <c r="F1170" t="s">
        <v>14</v>
      </c>
      <c r="G1170" s="4">
        <v>2013957</v>
      </c>
      <c r="H1170">
        <v>449783</v>
      </c>
      <c r="I1170">
        <v>37315</v>
      </c>
      <c r="J1170">
        <v>45597</v>
      </c>
      <c r="K1170" t="s">
        <v>21</v>
      </c>
      <c r="L1170" s="2">
        <f t="shared" si="18"/>
        <v>0.26450167506058969</v>
      </c>
      <c r="M1170" s="3"/>
    </row>
    <row r="1171" spans="1:13" x14ac:dyDescent="0.35">
      <c r="A1171" t="s">
        <v>1210</v>
      </c>
      <c r="B1171" s="1">
        <v>45068</v>
      </c>
      <c r="C1171" t="s">
        <v>5041</v>
      </c>
      <c r="D1171" t="s">
        <v>56</v>
      </c>
      <c r="E1171" t="s">
        <v>46</v>
      </c>
      <c r="F1171" t="s">
        <v>49</v>
      </c>
      <c r="G1171" s="4">
        <v>1036784</v>
      </c>
      <c r="H1171">
        <v>398301</v>
      </c>
      <c r="I1171">
        <v>83508</v>
      </c>
      <c r="J1171">
        <v>44951</v>
      </c>
      <c r="K1171" t="s">
        <v>21</v>
      </c>
      <c r="L1171" s="2">
        <f t="shared" si="18"/>
        <v>0.50807111220852175</v>
      </c>
      <c r="M1171" s="3"/>
    </row>
    <row r="1172" spans="1:13" x14ac:dyDescent="0.35">
      <c r="A1172" t="s">
        <v>1211</v>
      </c>
      <c r="B1172" s="1">
        <v>44729</v>
      </c>
      <c r="C1172" t="s">
        <v>23</v>
      </c>
      <c r="D1172" t="s">
        <v>18</v>
      </c>
      <c r="E1172" t="s">
        <v>13</v>
      </c>
      <c r="F1172" t="s">
        <v>59</v>
      </c>
      <c r="G1172" s="4">
        <v>3980555</v>
      </c>
      <c r="H1172">
        <v>275061</v>
      </c>
      <c r="I1172">
        <v>89641</v>
      </c>
      <c r="J1172">
        <v>47571</v>
      </c>
      <c r="K1172" t="s">
        <v>28</v>
      </c>
      <c r="L1172" s="2">
        <f t="shared" si="18"/>
        <v>0.10357173811189646</v>
      </c>
      <c r="M1172" s="3"/>
    </row>
    <row r="1173" spans="1:13" x14ac:dyDescent="0.35">
      <c r="A1173" t="s">
        <v>1212</v>
      </c>
      <c r="B1173" s="1">
        <v>44566</v>
      </c>
      <c r="C1173" t="s">
        <v>5041</v>
      </c>
      <c r="D1173" t="s">
        <v>38</v>
      </c>
      <c r="E1173" t="s">
        <v>13</v>
      </c>
      <c r="F1173" t="s">
        <v>24</v>
      </c>
      <c r="G1173" s="4">
        <v>4198164</v>
      </c>
      <c r="H1173">
        <v>5801</v>
      </c>
      <c r="I1173">
        <v>27958</v>
      </c>
      <c r="J1173">
        <v>40130</v>
      </c>
      <c r="K1173" t="s">
        <v>15</v>
      </c>
      <c r="L1173" s="2">
        <f t="shared" si="18"/>
        <v>1.7600312898686188E-2</v>
      </c>
      <c r="M1173" s="3"/>
    </row>
    <row r="1174" spans="1:13" x14ac:dyDescent="0.35">
      <c r="A1174" t="s">
        <v>1213</v>
      </c>
      <c r="B1174" s="1">
        <v>45208</v>
      </c>
      <c r="C1174" t="s">
        <v>17</v>
      </c>
      <c r="D1174" t="s">
        <v>18</v>
      </c>
      <c r="E1174" t="s">
        <v>35</v>
      </c>
      <c r="F1174" t="s">
        <v>59</v>
      </c>
      <c r="G1174" s="4">
        <v>3123278</v>
      </c>
      <c r="H1174">
        <v>298146</v>
      </c>
      <c r="I1174">
        <v>8587</v>
      </c>
      <c r="J1174">
        <v>1236</v>
      </c>
      <c r="K1174" t="s">
        <v>28</v>
      </c>
      <c r="L1174" s="2">
        <f t="shared" si="18"/>
        <v>9.8604414976828827E-2</v>
      </c>
    </row>
    <row r="1175" spans="1:13" x14ac:dyDescent="0.35">
      <c r="A1175" t="s">
        <v>1214</v>
      </c>
      <c r="B1175" s="1">
        <v>45142</v>
      </c>
      <c r="C1175" t="s">
        <v>5041</v>
      </c>
      <c r="D1175" t="s">
        <v>38</v>
      </c>
      <c r="E1175" t="s">
        <v>13</v>
      </c>
      <c r="F1175" t="s">
        <v>36</v>
      </c>
      <c r="G1175" s="4">
        <v>2064157</v>
      </c>
      <c r="H1175">
        <v>356084</v>
      </c>
      <c r="I1175">
        <v>56738</v>
      </c>
      <c r="J1175">
        <v>25612</v>
      </c>
      <c r="K1175" t="s">
        <v>28</v>
      </c>
      <c r="L1175" s="2">
        <f t="shared" si="18"/>
        <v>0.21240341698814577</v>
      </c>
      <c r="M1175" s="3"/>
    </row>
    <row r="1176" spans="1:13" x14ac:dyDescent="0.35">
      <c r="A1176" t="s">
        <v>1215</v>
      </c>
      <c r="B1176" s="1">
        <v>44622</v>
      </c>
      <c r="C1176" t="s">
        <v>5041</v>
      </c>
      <c r="D1176" t="s">
        <v>18</v>
      </c>
      <c r="E1176" t="s">
        <v>31</v>
      </c>
      <c r="F1176" t="s">
        <v>59</v>
      </c>
      <c r="G1176" s="4">
        <v>2074835</v>
      </c>
      <c r="H1176">
        <v>47157</v>
      </c>
      <c r="I1176">
        <v>47309</v>
      </c>
      <c r="J1176">
        <v>8648</v>
      </c>
      <c r="K1176" t="s">
        <v>21</v>
      </c>
      <c r="L1176" s="2">
        <f t="shared" si="18"/>
        <v>4.9697445820992996E-2</v>
      </c>
      <c r="M1176" s="3"/>
    </row>
    <row r="1177" spans="1:13" x14ac:dyDescent="0.35">
      <c r="A1177" t="s">
        <v>1216</v>
      </c>
      <c r="B1177" s="1">
        <v>45104</v>
      </c>
      <c r="C1177" t="s">
        <v>5041</v>
      </c>
      <c r="D1177" t="s">
        <v>18</v>
      </c>
      <c r="E1177" t="s">
        <v>46</v>
      </c>
      <c r="F1177" t="s">
        <v>59</v>
      </c>
      <c r="G1177" s="4">
        <v>4860381</v>
      </c>
      <c r="H1177">
        <v>322942</v>
      </c>
      <c r="I1177">
        <v>75521</v>
      </c>
      <c r="J1177">
        <v>4830</v>
      </c>
      <c r="K1177" t="s">
        <v>15</v>
      </c>
      <c r="L1177" s="2">
        <f t="shared" si="18"/>
        <v>8.2975593888627255E-2</v>
      </c>
    </row>
    <row r="1178" spans="1:13" x14ac:dyDescent="0.35">
      <c r="A1178" t="s">
        <v>1217</v>
      </c>
      <c r="B1178" s="1">
        <v>45090</v>
      </c>
      <c r="C1178" t="s">
        <v>17</v>
      </c>
      <c r="D1178" t="s">
        <v>58</v>
      </c>
      <c r="E1178" t="s">
        <v>46</v>
      </c>
      <c r="F1178" t="s">
        <v>24</v>
      </c>
      <c r="G1178" s="4">
        <v>3599873</v>
      </c>
      <c r="H1178">
        <v>278305</v>
      </c>
      <c r="I1178">
        <v>77717</v>
      </c>
      <c r="J1178">
        <v>19512</v>
      </c>
      <c r="K1178" t="s">
        <v>28</v>
      </c>
      <c r="L1178" s="2">
        <f t="shared" si="18"/>
        <v>0.10431868013121574</v>
      </c>
      <c r="M1178" s="3"/>
    </row>
    <row r="1179" spans="1:13" x14ac:dyDescent="0.35">
      <c r="A1179" t="s">
        <v>1218</v>
      </c>
      <c r="B1179" s="1">
        <v>45096</v>
      </c>
      <c r="C1179" t="s">
        <v>5041</v>
      </c>
      <c r="D1179" t="s">
        <v>38</v>
      </c>
      <c r="E1179" t="s">
        <v>46</v>
      </c>
      <c r="F1179" t="s">
        <v>24</v>
      </c>
      <c r="G1179" s="4">
        <v>3940481</v>
      </c>
      <c r="H1179">
        <v>94795</v>
      </c>
      <c r="I1179">
        <v>68944</v>
      </c>
      <c r="J1179">
        <v>47811</v>
      </c>
      <c r="K1179" t="s">
        <v>21</v>
      </c>
      <c r="L1179" s="2">
        <f t="shared" si="18"/>
        <v>5.3686339307307915E-2</v>
      </c>
      <c r="M1179" s="3"/>
    </row>
    <row r="1180" spans="1:13" x14ac:dyDescent="0.35">
      <c r="A1180" t="s">
        <v>1219</v>
      </c>
      <c r="B1180" s="1">
        <v>45139</v>
      </c>
      <c r="C1180" t="s">
        <v>5041</v>
      </c>
      <c r="D1180" t="s">
        <v>58</v>
      </c>
      <c r="E1180" t="s">
        <v>46</v>
      </c>
      <c r="F1180" t="s">
        <v>14</v>
      </c>
      <c r="G1180" s="4">
        <v>3402318</v>
      </c>
      <c r="H1180">
        <v>493021</v>
      </c>
      <c r="I1180">
        <v>14422</v>
      </c>
      <c r="J1180">
        <v>17661</v>
      </c>
      <c r="K1180" t="s">
        <v>21</v>
      </c>
      <c r="L1180" s="2">
        <f t="shared" si="18"/>
        <v>0.15433713133222704</v>
      </c>
      <c r="M1180" s="3"/>
    </row>
    <row r="1181" spans="1:13" x14ac:dyDescent="0.35">
      <c r="A1181" t="s">
        <v>1220</v>
      </c>
      <c r="B1181" s="1">
        <v>44877</v>
      </c>
      <c r="C1181" t="s">
        <v>17</v>
      </c>
      <c r="D1181" t="s">
        <v>56</v>
      </c>
      <c r="E1181" t="s">
        <v>31</v>
      </c>
      <c r="F1181" t="s">
        <v>43</v>
      </c>
      <c r="G1181" s="4">
        <v>2836169</v>
      </c>
      <c r="H1181">
        <v>142049</v>
      </c>
      <c r="I1181">
        <v>19440</v>
      </c>
      <c r="J1181">
        <v>32540</v>
      </c>
      <c r="K1181" t="s">
        <v>15</v>
      </c>
      <c r="L1181" s="2">
        <f t="shared" si="18"/>
        <v>6.8412354834990446E-2</v>
      </c>
    </row>
    <row r="1182" spans="1:13" x14ac:dyDescent="0.35">
      <c r="A1182" t="s">
        <v>1221</v>
      </c>
      <c r="B1182" s="1">
        <v>44645</v>
      </c>
      <c r="C1182" t="s">
        <v>17</v>
      </c>
      <c r="D1182" t="s">
        <v>58</v>
      </c>
      <c r="E1182" t="s">
        <v>35</v>
      </c>
      <c r="F1182" t="s">
        <v>27</v>
      </c>
      <c r="G1182" s="4">
        <v>3207625</v>
      </c>
      <c r="H1182">
        <v>410976</v>
      </c>
      <c r="I1182">
        <v>85117</v>
      </c>
      <c r="J1182">
        <v>37271</v>
      </c>
      <c r="K1182" t="s">
        <v>28</v>
      </c>
      <c r="L1182" s="2">
        <f t="shared" si="18"/>
        <v>0.16628003585207124</v>
      </c>
      <c r="M1182" s="3"/>
    </row>
    <row r="1183" spans="1:13" x14ac:dyDescent="0.35">
      <c r="A1183" t="s">
        <v>1222</v>
      </c>
      <c r="B1183" s="1">
        <v>44757</v>
      </c>
      <c r="C1183" t="s">
        <v>23</v>
      </c>
      <c r="D1183" t="s">
        <v>56</v>
      </c>
      <c r="E1183" t="s">
        <v>31</v>
      </c>
      <c r="F1183" t="s">
        <v>27</v>
      </c>
      <c r="G1183" s="4">
        <v>3036452</v>
      </c>
      <c r="H1183">
        <v>221744</v>
      </c>
      <c r="I1183">
        <v>11077</v>
      </c>
      <c r="J1183">
        <v>49900</v>
      </c>
      <c r="K1183" t="s">
        <v>15</v>
      </c>
      <c r="L1183" s="2">
        <f t="shared" si="18"/>
        <v>9.31089969477535E-2</v>
      </c>
    </row>
    <row r="1184" spans="1:13" x14ac:dyDescent="0.35">
      <c r="A1184" t="s">
        <v>1223</v>
      </c>
      <c r="B1184" s="1">
        <v>44760</v>
      </c>
      <c r="C1184" t="s">
        <v>5041</v>
      </c>
      <c r="D1184" t="s">
        <v>45</v>
      </c>
      <c r="E1184" t="s">
        <v>46</v>
      </c>
      <c r="F1184" t="s">
        <v>36</v>
      </c>
      <c r="G1184" s="4">
        <v>4172163</v>
      </c>
      <c r="H1184">
        <v>236621</v>
      </c>
      <c r="I1184">
        <v>13929</v>
      </c>
      <c r="J1184">
        <v>2337</v>
      </c>
      <c r="K1184" t="s">
        <v>15</v>
      </c>
      <c r="L1184" s="2">
        <f t="shared" si="18"/>
        <v>6.0612924279324659E-2</v>
      </c>
    </row>
    <row r="1185" spans="1:13" x14ac:dyDescent="0.35">
      <c r="A1185" t="s">
        <v>1224</v>
      </c>
      <c r="B1185" s="1">
        <v>44941</v>
      </c>
      <c r="C1185" t="s">
        <v>23</v>
      </c>
      <c r="D1185" t="s">
        <v>51</v>
      </c>
      <c r="E1185" t="s">
        <v>13</v>
      </c>
      <c r="F1185" t="s">
        <v>20</v>
      </c>
      <c r="G1185" s="4">
        <v>1588694</v>
      </c>
      <c r="H1185">
        <v>85453</v>
      </c>
      <c r="I1185">
        <v>32995</v>
      </c>
      <c r="J1185">
        <v>47809</v>
      </c>
      <c r="K1185" t="s">
        <v>28</v>
      </c>
      <c r="L1185" s="2">
        <f t="shared" si="18"/>
        <v>0.10465010883153081</v>
      </c>
      <c r="M1185" s="3"/>
    </row>
    <row r="1186" spans="1:13" x14ac:dyDescent="0.35">
      <c r="A1186" t="s">
        <v>1225</v>
      </c>
      <c r="B1186" s="1">
        <v>44628</v>
      </c>
      <c r="C1186" t="s">
        <v>5041</v>
      </c>
      <c r="D1186" t="s">
        <v>18</v>
      </c>
      <c r="E1186" t="s">
        <v>46</v>
      </c>
      <c r="F1186" t="s">
        <v>43</v>
      </c>
      <c r="G1186" s="4">
        <v>4698854</v>
      </c>
      <c r="H1186">
        <v>234921</v>
      </c>
      <c r="I1186">
        <v>87352</v>
      </c>
      <c r="J1186">
        <v>22243</v>
      </c>
      <c r="K1186" t="s">
        <v>15</v>
      </c>
      <c r="L1186" s="2">
        <f t="shared" si="18"/>
        <v>7.3319153989462107E-2</v>
      </c>
    </row>
    <row r="1187" spans="1:13" x14ac:dyDescent="0.35">
      <c r="A1187" t="s">
        <v>1226</v>
      </c>
      <c r="B1187" s="1">
        <v>44715</v>
      </c>
      <c r="C1187" t="s">
        <v>5041</v>
      </c>
      <c r="D1187" t="s">
        <v>30</v>
      </c>
      <c r="E1187" t="s">
        <v>19</v>
      </c>
      <c r="F1187" t="s">
        <v>43</v>
      </c>
      <c r="G1187" s="4">
        <v>1435830</v>
      </c>
      <c r="H1187">
        <v>117831</v>
      </c>
      <c r="I1187">
        <v>84434</v>
      </c>
      <c r="J1187">
        <v>24859</v>
      </c>
      <c r="K1187" t="s">
        <v>15</v>
      </c>
      <c r="L1187" s="2">
        <f t="shared" si="18"/>
        <v>0.1581830718121226</v>
      </c>
      <c r="M1187" s="3"/>
    </row>
    <row r="1188" spans="1:13" x14ac:dyDescent="0.35">
      <c r="A1188" t="s">
        <v>1227</v>
      </c>
      <c r="B1188" s="1">
        <v>45049</v>
      </c>
      <c r="C1188" t="s">
        <v>5041</v>
      </c>
      <c r="D1188" t="s">
        <v>30</v>
      </c>
      <c r="E1188" t="s">
        <v>19</v>
      </c>
      <c r="F1188" t="s">
        <v>27</v>
      </c>
      <c r="G1188" s="4">
        <v>3990883</v>
      </c>
      <c r="H1188">
        <v>491508</v>
      </c>
      <c r="I1188">
        <v>66058</v>
      </c>
      <c r="J1188">
        <v>37043</v>
      </c>
      <c r="K1188" t="s">
        <v>21</v>
      </c>
      <c r="L1188" s="2">
        <f t="shared" si="18"/>
        <v>0.14899183965052346</v>
      </c>
      <c r="M1188" s="3"/>
    </row>
    <row r="1189" spans="1:13" x14ac:dyDescent="0.35">
      <c r="A1189" t="s">
        <v>1228</v>
      </c>
      <c r="B1189" s="1">
        <v>44584</v>
      </c>
      <c r="C1189" t="s">
        <v>23</v>
      </c>
      <c r="D1189" t="s">
        <v>18</v>
      </c>
      <c r="E1189" t="s">
        <v>31</v>
      </c>
      <c r="F1189" t="s">
        <v>49</v>
      </c>
      <c r="G1189" s="4">
        <v>778600</v>
      </c>
      <c r="H1189">
        <v>491963</v>
      </c>
      <c r="I1189">
        <v>55403</v>
      </c>
      <c r="J1189">
        <v>8603</v>
      </c>
      <c r="K1189" t="s">
        <v>28</v>
      </c>
      <c r="L1189" s="2">
        <f t="shared" si="18"/>
        <v>0.71406241972771645</v>
      </c>
      <c r="M1189" s="3"/>
    </row>
    <row r="1190" spans="1:13" x14ac:dyDescent="0.35">
      <c r="A1190" t="s">
        <v>1229</v>
      </c>
      <c r="B1190" s="1">
        <v>44693</v>
      </c>
      <c r="C1190" t="s">
        <v>5041</v>
      </c>
      <c r="D1190" t="s">
        <v>34</v>
      </c>
      <c r="E1190" t="s">
        <v>40</v>
      </c>
      <c r="F1190" t="s">
        <v>24</v>
      </c>
      <c r="G1190" s="4">
        <v>4103458</v>
      </c>
      <c r="H1190">
        <v>118601</v>
      </c>
      <c r="I1190">
        <v>51035</v>
      </c>
      <c r="J1190">
        <v>44941</v>
      </c>
      <c r="K1190" t="s">
        <v>28</v>
      </c>
      <c r="L1190" s="2">
        <f t="shared" si="18"/>
        <v>5.2291750031315053E-2</v>
      </c>
    </row>
    <row r="1191" spans="1:13" x14ac:dyDescent="0.35">
      <c r="A1191" t="s">
        <v>1230</v>
      </c>
      <c r="B1191" s="1">
        <v>45044</v>
      </c>
      <c r="C1191" t="s">
        <v>5041</v>
      </c>
      <c r="D1191" t="s">
        <v>30</v>
      </c>
      <c r="E1191" t="s">
        <v>13</v>
      </c>
      <c r="F1191" t="s">
        <v>27</v>
      </c>
      <c r="G1191" s="4">
        <v>4149798</v>
      </c>
      <c r="H1191">
        <v>198160</v>
      </c>
      <c r="I1191">
        <v>72234</v>
      </c>
      <c r="J1191">
        <v>42191</v>
      </c>
      <c r="K1191" t="s">
        <v>21</v>
      </c>
      <c r="L1191" s="2">
        <f t="shared" si="18"/>
        <v>7.5325353185865918E-2</v>
      </c>
    </row>
    <row r="1192" spans="1:13" x14ac:dyDescent="0.35">
      <c r="A1192" t="s">
        <v>1231</v>
      </c>
      <c r="B1192" s="1">
        <v>44580</v>
      </c>
      <c r="C1192" t="s">
        <v>23</v>
      </c>
      <c r="D1192" t="s">
        <v>45</v>
      </c>
      <c r="E1192" t="s">
        <v>13</v>
      </c>
      <c r="F1192" t="s">
        <v>36</v>
      </c>
      <c r="G1192" s="4">
        <v>3312891</v>
      </c>
      <c r="H1192">
        <v>292286</v>
      </c>
      <c r="I1192">
        <v>6952</v>
      </c>
      <c r="J1192">
        <v>23430</v>
      </c>
      <c r="K1192" t="s">
        <v>28</v>
      </c>
      <c r="L1192" s="2">
        <f t="shared" si="18"/>
        <v>9.7397710941893353E-2</v>
      </c>
    </row>
    <row r="1193" spans="1:13" x14ac:dyDescent="0.35">
      <c r="A1193" t="s">
        <v>1232</v>
      </c>
      <c r="B1193" s="1">
        <v>44977</v>
      </c>
      <c r="C1193" t="s">
        <v>5041</v>
      </c>
      <c r="D1193" t="s">
        <v>45</v>
      </c>
      <c r="E1193" t="s">
        <v>13</v>
      </c>
      <c r="F1193" t="s">
        <v>20</v>
      </c>
      <c r="G1193" s="4">
        <v>1154890</v>
      </c>
      <c r="H1193">
        <v>242791</v>
      </c>
      <c r="I1193">
        <v>31594</v>
      </c>
      <c r="J1193">
        <v>24465</v>
      </c>
      <c r="K1193" t="s">
        <v>28</v>
      </c>
      <c r="L1193" s="2">
        <f t="shared" si="18"/>
        <v>0.25876923343348718</v>
      </c>
      <c r="M1193" s="3"/>
    </row>
    <row r="1194" spans="1:13" x14ac:dyDescent="0.35">
      <c r="A1194" t="s">
        <v>1233</v>
      </c>
      <c r="B1194" s="1">
        <v>45185</v>
      </c>
      <c r="C1194" t="s">
        <v>26</v>
      </c>
      <c r="D1194" t="s">
        <v>51</v>
      </c>
      <c r="E1194" t="s">
        <v>13</v>
      </c>
      <c r="F1194" t="s">
        <v>43</v>
      </c>
      <c r="G1194" s="4">
        <v>2289467</v>
      </c>
      <c r="H1194">
        <v>55335</v>
      </c>
      <c r="I1194">
        <v>94333</v>
      </c>
      <c r="J1194">
        <v>43209</v>
      </c>
      <c r="K1194" t="s">
        <v>15</v>
      </c>
      <c r="L1194" s="2">
        <f t="shared" si="18"/>
        <v>8.42453723945355E-2</v>
      </c>
    </row>
    <row r="1195" spans="1:13" x14ac:dyDescent="0.35">
      <c r="A1195" t="s">
        <v>1234</v>
      </c>
      <c r="B1195" s="1">
        <v>44834</v>
      </c>
      <c r="C1195" t="s">
        <v>23</v>
      </c>
      <c r="D1195" t="s">
        <v>38</v>
      </c>
      <c r="E1195" t="s">
        <v>31</v>
      </c>
      <c r="F1195" t="s">
        <v>20</v>
      </c>
      <c r="G1195" s="4">
        <v>950724</v>
      </c>
      <c r="H1195">
        <v>371343</v>
      </c>
      <c r="I1195">
        <v>52165</v>
      </c>
      <c r="J1195">
        <v>30174</v>
      </c>
      <c r="K1195" t="s">
        <v>21</v>
      </c>
      <c r="L1195" s="2">
        <f t="shared" si="18"/>
        <v>0.47719632616826757</v>
      </c>
      <c r="M1195" s="3"/>
    </row>
    <row r="1196" spans="1:13" x14ac:dyDescent="0.35">
      <c r="A1196" t="s">
        <v>1235</v>
      </c>
      <c r="B1196" s="1">
        <v>44777</v>
      </c>
      <c r="C1196" t="s">
        <v>23</v>
      </c>
      <c r="D1196" t="s">
        <v>18</v>
      </c>
      <c r="E1196" t="s">
        <v>31</v>
      </c>
      <c r="F1196" t="s">
        <v>36</v>
      </c>
      <c r="G1196" s="4">
        <v>4641254</v>
      </c>
      <c r="H1196">
        <v>378649</v>
      </c>
      <c r="I1196">
        <v>39504</v>
      </c>
      <c r="J1196">
        <v>22534</v>
      </c>
      <c r="K1196" t="s">
        <v>15</v>
      </c>
      <c r="L1196" s="2">
        <f t="shared" si="18"/>
        <v>9.4949985499608508E-2</v>
      </c>
    </row>
    <row r="1197" spans="1:13" x14ac:dyDescent="0.35">
      <c r="A1197" t="s">
        <v>1236</v>
      </c>
      <c r="B1197" s="1">
        <v>44633</v>
      </c>
      <c r="C1197" t="s">
        <v>26</v>
      </c>
      <c r="D1197" t="s">
        <v>12</v>
      </c>
      <c r="E1197" t="s">
        <v>46</v>
      </c>
      <c r="F1197" t="s">
        <v>59</v>
      </c>
      <c r="G1197" s="4">
        <v>633478</v>
      </c>
      <c r="H1197">
        <v>356209</v>
      </c>
      <c r="I1197">
        <v>80366</v>
      </c>
      <c r="J1197">
        <v>48809</v>
      </c>
      <c r="K1197" t="s">
        <v>28</v>
      </c>
      <c r="L1197" s="2">
        <f t="shared" si="18"/>
        <v>0.76622076851919085</v>
      </c>
      <c r="M1197" s="3"/>
    </row>
    <row r="1198" spans="1:13" x14ac:dyDescent="0.35">
      <c r="A1198" t="s">
        <v>1237</v>
      </c>
      <c r="B1198" s="1">
        <v>44859</v>
      </c>
      <c r="C1198" t="s">
        <v>23</v>
      </c>
      <c r="D1198" t="s">
        <v>58</v>
      </c>
      <c r="E1198" t="s">
        <v>46</v>
      </c>
      <c r="F1198" t="s">
        <v>27</v>
      </c>
      <c r="G1198" s="4">
        <v>513065</v>
      </c>
      <c r="H1198">
        <v>249364</v>
      </c>
      <c r="I1198">
        <v>19912</v>
      </c>
      <c r="J1198">
        <v>7312</v>
      </c>
      <c r="K1198" t="s">
        <v>21</v>
      </c>
      <c r="L1198" s="2">
        <f t="shared" si="18"/>
        <v>0.53908958903842596</v>
      </c>
    </row>
    <row r="1199" spans="1:13" x14ac:dyDescent="0.35">
      <c r="A1199" t="s">
        <v>1238</v>
      </c>
      <c r="B1199" s="1">
        <v>45193</v>
      </c>
      <c r="C1199" t="s">
        <v>23</v>
      </c>
      <c r="D1199" t="s">
        <v>38</v>
      </c>
      <c r="E1199" t="s">
        <v>35</v>
      </c>
      <c r="F1199" t="s">
        <v>36</v>
      </c>
      <c r="G1199" s="4">
        <v>2165655</v>
      </c>
      <c r="H1199">
        <v>124165</v>
      </c>
      <c r="I1199">
        <v>5295</v>
      </c>
      <c r="J1199">
        <v>34518</v>
      </c>
      <c r="K1199" t="s">
        <v>15</v>
      </c>
      <c r="L1199" s="2">
        <f t="shared" si="18"/>
        <v>7.5717508098011921E-2</v>
      </c>
    </row>
    <row r="1200" spans="1:13" x14ac:dyDescent="0.35">
      <c r="A1200" t="s">
        <v>1239</v>
      </c>
      <c r="B1200" s="1">
        <v>44960</v>
      </c>
      <c r="C1200" t="s">
        <v>17</v>
      </c>
      <c r="D1200" t="s">
        <v>18</v>
      </c>
      <c r="E1200" t="s">
        <v>13</v>
      </c>
      <c r="F1200" t="s">
        <v>59</v>
      </c>
      <c r="G1200" s="4">
        <v>4029746</v>
      </c>
      <c r="H1200">
        <v>268583</v>
      </c>
      <c r="I1200">
        <v>97064</v>
      </c>
      <c r="J1200">
        <v>12067</v>
      </c>
      <c r="K1200" t="s">
        <v>28</v>
      </c>
      <c r="L1200" s="2">
        <f t="shared" si="18"/>
        <v>9.373146595343726E-2</v>
      </c>
    </row>
    <row r="1201" spans="1:13" x14ac:dyDescent="0.35">
      <c r="A1201" t="s">
        <v>1240</v>
      </c>
      <c r="B1201" s="1">
        <v>45075</v>
      </c>
      <c r="C1201" t="s">
        <v>26</v>
      </c>
      <c r="D1201" t="s">
        <v>45</v>
      </c>
      <c r="E1201" t="s">
        <v>13</v>
      </c>
      <c r="F1201" t="s">
        <v>36</v>
      </c>
      <c r="G1201" s="4">
        <v>505913</v>
      </c>
      <c r="H1201">
        <v>272303</v>
      </c>
      <c r="I1201">
        <v>96744</v>
      </c>
      <c r="J1201">
        <v>360</v>
      </c>
      <c r="K1201" t="s">
        <v>15</v>
      </c>
      <c r="L1201" s="2">
        <f t="shared" si="18"/>
        <v>0.73017890427800825</v>
      </c>
      <c r="M1201" s="3"/>
    </row>
    <row r="1202" spans="1:13" x14ac:dyDescent="0.35">
      <c r="A1202" t="s">
        <v>1241</v>
      </c>
      <c r="B1202" s="1">
        <v>44830</v>
      </c>
      <c r="C1202" t="s">
        <v>5041</v>
      </c>
      <c r="D1202" t="s">
        <v>12</v>
      </c>
      <c r="E1202" t="s">
        <v>46</v>
      </c>
      <c r="F1202" t="s">
        <v>59</v>
      </c>
      <c r="G1202" s="4">
        <v>4486868</v>
      </c>
      <c r="H1202">
        <v>94546</v>
      </c>
      <c r="I1202">
        <v>72083</v>
      </c>
      <c r="J1202">
        <v>47825</v>
      </c>
      <c r="K1202" t="s">
        <v>28</v>
      </c>
      <c r="L1202" s="2">
        <f t="shared" si="18"/>
        <v>4.7795923570740216E-2</v>
      </c>
      <c r="M1202" s="3"/>
    </row>
    <row r="1203" spans="1:13" x14ac:dyDescent="0.35">
      <c r="A1203" t="s">
        <v>1242</v>
      </c>
      <c r="B1203" s="1">
        <v>44591</v>
      </c>
      <c r="C1203" t="s">
        <v>17</v>
      </c>
      <c r="D1203" t="s">
        <v>51</v>
      </c>
      <c r="E1203" t="s">
        <v>40</v>
      </c>
      <c r="F1203" t="s">
        <v>14</v>
      </c>
      <c r="G1203" s="4">
        <v>4184048</v>
      </c>
      <c r="H1203">
        <v>287717</v>
      </c>
      <c r="I1203">
        <v>88326</v>
      </c>
      <c r="J1203">
        <v>45451</v>
      </c>
      <c r="K1203" t="s">
        <v>21</v>
      </c>
      <c r="L1203" s="2">
        <f t="shared" si="18"/>
        <v>0.10073832804977381</v>
      </c>
      <c r="M1203" s="3"/>
    </row>
    <row r="1204" spans="1:13" x14ac:dyDescent="0.35">
      <c r="A1204" t="s">
        <v>1243</v>
      </c>
      <c r="B1204" s="1">
        <v>44605</v>
      </c>
      <c r="C1204" t="s">
        <v>23</v>
      </c>
      <c r="D1204" t="s">
        <v>51</v>
      </c>
      <c r="E1204" t="s">
        <v>31</v>
      </c>
      <c r="F1204" t="s">
        <v>43</v>
      </c>
      <c r="G1204" s="4">
        <v>2435410</v>
      </c>
      <c r="H1204">
        <v>326186</v>
      </c>
      <c r="I1204">
        <v>1739</v>
      </c>
      <c r="J1204">
        <v>5729</v>
      </c>
      <c r="K1204" t="s">
        <v>28</v>
      </c>
      <c r="L1204" s="2">
        <f t="shared" si="18"/>
        <v>0.13700116202200041</v>
      </c>
      <c r="M1204" s="3"/>
    </row>
    <row r="1205" spans="1:13" x14ac:dyDescent="0.35">
      <c r="A1205" t="s">
        <v>1244</v>
      </c>
      <c r="B1205" s="1">
        <v>44751</v>
      </c>
      <c r="C1205" t="s">
        <v>17</v>
      </c>
      <c r="D1205" t="s">
        <v>18</v>
      </c>
      <c r="E1205" t="s">
        <v>13</v>
      </c>
      <c r="F1205" t="s">
        <v>59</v>
      </c>
      <c r="G1205" s="4">
        <v>1171718</v>
      </c>
      <c r="H1205">
        <v>339285</v>
      </c>
      <c r="I1205">
        <v>76401</v>
      </c>
      <c r="J1205">
        <v>22897</v>
      </c>
      <c r="K1205" t="s">
        <v>15</v>
      </c>
      <c r="L1205" s="2">
        <f t="shared" si="18"/>
        <v>0.37430764057563337</v>
      </c>
      <c r="M1205" s="3"/>
    </row>
    <row r="1206" spans="1:13" x14ac:dyDescent="0.35">
      <c r="A1206" t="s">
        <v>1245</v>
      </c>
      <c r="B1206" s="1">
        <v>45093</v>
      </c>
      <c r="C1206" t="s">
        <v>23</v>
      </c>
      <c r="D1206" t="s">
        <v>34</v>
      </c>
      <c r="E1206" t="s">
        <v>19</v>
      </c>
      <c r="F1206" t="s">
        <v>24</v>
      </c>
      <c r="G1206" s="4">
        <v>4098970</v>
      </c>
      <c r="H1206">
        <v>468202</v>
      </c>
      <c r="I1206">
        <v>10925</v>
      </c>
      <c r="J1206">
        <v>38510</v>
      </c>
      <c r="K1206" t="s">
        <v>15</v>
      </c>
      <c r="L1206" s="2">
        <f t="shared" si="18"/>
        <v>0.12628465199794095</v>
      </c>
      <c r="M1206" s="3"/>
    </row>
    <row r="1207" spans="1:13" x14ac:dyDescent="0.35">
      <c r="A1207" t="s">
        <v>1246</v>
      </c>
      <c r="B1207" s="1">
        <v>44616</v>
      </c>
      <c r="C1207" t="s">
        <v>26</v>
      </c>
      <c r="D1207" t="s">
        <v>48</v>
      </c>
      <c r="E1207" t="s">
        <v>13</v>
      </c>
      <c r="F1207" t="s">
        <v>27</v>
      </c>
      <c r="G1207" s="4">
        <v>1538823</v>
      </c>
      <c r="H1207">
        <v>307662</v>
      </c>
      <c r="I1207">
        <v>59624</v>
      </c>
      <c r="J1207">
        <v>8124</v>
      </c>
      <c r="K1207" t="s">
        <v>28</v>
      </c>
      <c r="L1207" s="2">
        <f t="shared" si="18"/>
        <v>0.24395918179023837</v>
      </c>
      <c r="M1207" s="3"/>
    </row>
    <row r="1208" spans="1:13" x14ac:dyDescent="0.35">
      <c r="A1208" t="s">
        <v>1247</v>
      </c>
      <c r="B1208" s="1">
        <v>44973</v>
      </c>
      <c r="C1208" t="s">
        <v>23</v>
      </c>
      <c r="D1208" t="s">
        <v>51</v>
      </c>
      <c r="E1208" t="s">
        <v>13</v>
      </c>
      <c r="F1208" t="s">
        <v>59</v>
      </c>
      <c r="G1208" s="4">
        <v>2595660</v>
      </c>
      <c r="H1208">
        <v>434540</v>
      </c>
      <c r="I1208">
        <v>40012</v>
      </c>
      <c r="J1208">
        <v>13478</v>
      </c>
      <c r="K1208" t="s">
        <v>15</v>
      </c>
      <c r="L1208" s="2">
        <f t="shared" si="18"/>
        <v>0.18801769106893815</v>
      </c>
      <c r="M1208" s="3"/>
    </row>
    <row r="1209" spans="1:13" x14ac:dyDescent="0.35">
      <c r="A1209" t="s">
        <v>1248</v>
      </c>
      <c r="B1209" s="1">
        <v>45185</v>
      </c>
      <c r="C1209" t="s">
        <v>5041</v>
      </c>
      <c r="D1209" t="s">
        <v>38</v>
      </c>
      <c r="E1209" t="s">
        <v>19</v>
      </c>
      <c r="F1209" t="s">
        <v>27</v>
      </c>
      <c r="G1209" s="4">
        <v>3521130</v>
      </c>
      <c r="H1209">
        <v>260136</v>
      </c>
      <c r="I1209">
        <v>65723</v>
      </c>
      <c r="J1209">
        <v>32176</v>
      </c>
      <c r="K1209" t="s">
        <v>28</v>
      </c>
      <c r="L1209" s="2">
        <f t="shared" si="18"/>
        <v>0.10168184645270126</v>
      </c>
      <c r="M1209" s="3"/>
    </row>
    <row r="1210" spans="1:13" x14ac:dyDescent="0.35">
      <c r="A1210" t="s">
        <v>1249</v>
      </c>
      <c r="B1210" s="1">
        <v>44720</v>
      </c>
      <c r="C1210" t="s">
        <v>17</v>
      </c>
      <c r="D1210" t="s">
        <v>38</v>
      </c>
      <c r="E1210" t="s">
        <v>35</v>
      </c>
      <c r="F1210" t="s">
        <v>20</v>
      </c>
      <c r="G1210" s="4">
        <v>3589308</v>
      </c>
      <c r="H1210">
        <v>407373</v>
      </c>
      <c r="I1210">
        <v>70852</v>
      </c>
      <c r="J1210">
        <v>20849</v>
      </c>
      <c r="K1210" t="s">
        <v>15</v>
      </c>
      <c r="L1210" s="2">
        <f t="shared" si="18"/>
        <v>0.1390446292154365</v>
      </c>
      <c r="M1210" s="3"/>
    </row>
    <row r="1211" spans="1:13" x14ac:dyDescent="0.35">
      <c r="A1211" t="s">
        <v>1250</v>
      </c>
      <c r="B1211" s="1">
        <v>45066</v>
      </c>
      <c r="C1211" t="s">
        <v>26</v>
      </c>
      <c r="D1211" t="s">
        <v>34</v>
      </c>
      <c r="E1211" t="s">
        <v>35</v>
      </c>
      <c r="F1211" t="s">
        <v>14</v>
      </c>
      <c r="G1211" s="4">
        <v>1035365</v>
      </c>
      <c r="H1211">
        <v>326981</v>
      </c>
      <c r="I1211">
        <v>34821</v>
      </c>
      <c r="J1211">
        <v>2572</v>
      </c>
      <c r="K1211" t="s">
        <v>15</v>
      </c>
      <c r="L1211" s="2">
        <f t="shared" si="18"/>
        <v>0.35192806401607163</v>
      </c>
      <c r="M1211" s="3"/>
    </row>
    <row r="1212" spans="1:13" x14ac:dyDescent="0.35">
      <c r="A1212" t="s">
        <v>1251</v>
      </c>
      <c r="B1212" s="1">
        <v>44762</v>
      </c>
      <c r="C1212" t="s">
        <v>17</v>
      </c>
      <c r="D1212" t="s">
        <v>18</v>
      </c>
      <c r="E1212" t="s">
        <v>46</v>
      </c>
      <c r="F1212" t="s">
        <v>14</v>
      </c>
      <c r="G1212" s="4">
        <v>2315963</v>
      </c>
      <c r="H1212">
        <v>306373</v>
      </c>
      <c r="I1212">
        <v>6915</v>
      </c>
      <c r="J1212">
        <v>33050</v>
      </c>
      <c r="K1212" t="s">
        <v>21</v>
      </c>
      <c r="L1212" s="2">
        <f t="shared" si="18"/>
        <v>0.14954383986272665</v>
      </c>
      <c r="M1212" s="3"/>
    </row>
    <row r="1213" spans="1:13" x14ac:dyDescent="0.35">
      <c r="A1213" t="s">
        <v>1252</v>
      </c>
      <c r="B1213" s="1">
        <v>45114</v>
      </c>
      <c r="C1213" t="s">
        <v>26</v>
      </c>
      <c r="D1213" t="s">
        <v>18</v>
      </c>
      <c r="E1213" t="s">
        <v>46</v>
      </c>
      <c r="F1213" t="s">
        <v>49</v>
      </c>
      <c r="G1213" s="4">
        <v>2676777</v>
      </c>
      <c r="H1213">
        <v>488199</v>
      </c>
      <c r="I1213">
        <v>52014</v>
      </c>
      <c r="J1213">
        <v>45422</v>
      </c>
      <c r="K1213" t="s">
        <v>21</v>
      </c>
      <c r="L1213" s="2">
        <f t="shared" si="18"/>
        <v>0.21878363419888919</v>
      </c>
      <c r="M1213" s="3"/>
    </row>
    <row r="1214" spans="1:13" x14ac:dyDescent="0.35">
      <c r="A1214" t="s">
        <v>1253</v>
      </c>
      <c r="B1214" s="1">
        <v>45117</v>
      </c>
      <c r="C1214" t="s">
        <v>17</v>
      </c>
      <c r="D1214" t="s">
        <v>48</v>
      </c>
      <c r="E1214" t="s">
        <v>13</v>
      </c>
      <c r="F1214" t="s">
        <v>49</v>
      </c>
      <c r="G1214" s="4">
        <v>2950546</v>
      </c>
      <c r="H1214">
        <v>305105</v>
      </c>
      <c r="I1214">
        <v>99587</v>
      </c>
      <c r="J1214">
        <v>34102</v>
      </c>
      <c r="K1214" t="s">
        <v>21</v>
      </c>
      <c r="L1214" s="2">
        <f t="shared" si="18"/>
        <v>0.14871620371280433</v>
      </c>
      <c r="M1214" s="3"/>
    </row>
    <row r="1215" spans="1:13" x14ac:dyDescent="0.35">
      <c r="A1215" t="s">
        <v>1254</v>
      </c>
      <c r="B1215" s="1">
        <v>44681</v>
      </c>
      <c r="C1215" t="s">
        <v>5041</v>
      </c>
      <c r="D1215" t="s">
        <v>58</v>
      </c>
      <c r="E1215" t="s">
        <v>35</v>
      </c>
      <c r="F1215" t="s">
        <v>59</v>
      </c>
      <c r="G1215" s="4">
        <v>3368170</v>
      </c>
      <c r="H1215">
        <v>17758</v>
      </c>
      <c r="I1215">
        <v>93392</v>
      </c>
      <c r="J1215">
        <v>19981</v>
      </c>
      <c r="K1215" t="s">
        <v>15</v>
      </c>
      <c r="L1215" s="2">
        <f t="shared" si="18"/>
        <v>3.893241730672739E-2</v>
      </c>
    </row>
    <row r="1216" spans="1:13" x14ac:dyDescent="0.35">
      <c r="A1216" t="s">
        <v>1255</v>
      </c>
      <c r="B1216" s="1">
        <v>44988</v>
      </c>
      <c r="C1216" t="s">
        <v>26</v>
      </c>
      <c r="D1216" t="s">
        <v>58</v>
      </c>
      <c r="E1216" t="s">
        <v>46</v>
      </c>
      <c r="F1216" t="s">
        <v>36</v>
      </c>
      <c r="G1216" s="4">
        <v>4736019</v>
      </c>
      <c r="H1216">
        <v>308046</v>
      </c>
      <c r="I1216">
        <v>88779</v>
      </c>
      <c r="J1216">
        <v>33858</v>
      </c>
      <c r="K1216" t="s">
        <v>21</v>
      </c>
      <c r="L1216" s="2">
        <f t="shared" si="18"/>
        <v>9.0937768619593795E-2</v>
      </c>
    </row>
    <row r="1217" spans="1:13" x14ac:dyDescent="0.35">
      <c r="A1217" t="s">
        <v>1256</v>
      </c>
      <c r="B1217" s="1">
        <v>44686</v>
      </c>
      <c r="C1217" t="s">
        <v>5041</v>
      </c>
      <c r="D1217" t="s">
        <v>38</v>
      </c>
      <c r="E1217" t="s">
        <v>46</v>
      </c>
      <c r="F1217" t="s">
        <v>36</v>
      </c>
      <c r="G1217" s="4">
        <v>2258063</v>
      </c>
      <c r="H1217">
        <v>241357</v>
      </c>
      <c r="I1217">
        <v>49321</v>
      </c>
      <c r="J1217">
        <v>14634</v>
      </c>
      <c r="K1217" t="s">
        <v>28</v>
      </c>
      <c r="L1217" s="2">
        <f t="shared" si="18"/>
        <v>0.13520969078364953</v>
      </c>
      <c r="M1217" s="3"/>
    </row>
    <row r="1218" spans="1:13" x14ac:dyDescent="0.35">
      <c r="A1218" t="s">
        <v>1257</v>
      </c>
      <c r="B1218" s="1">
        <v>45201</v>
      </c>
      <c r="C1218" t="s">
        <v>26</v>
      </c>
      <c r="D1218" t="s">
        <v>34</v>
      </c>
      <c r="E1218" t="s">
        <v>40</v>
      </c>
      <c r="F1218" t="s">
        <v>43</v>
      </c>
      <c r="G1218" s="4">
        <v>4989820</v>
      </c>
      <c r="H1218">
        <v>166706</v>
      </c>
      <c r="I1218">
        <v>39793</v>
      </c>
      <c r="J1218">
        <v>15510</v>
      </c>
      <c r="K1218" t="s">
        <v>15</v>
      </c>
      <c r="L1218" s="2">
        <f t="shared" si="18"/>
        <v>4.4492386498911782E-2</v>
      </c>
    </row>
    <row r="1219" spans="1:13" x14ac:dyDescent="0.35">
      <c r="A1219" t="s">
        <v>1258</v>
      </c>
      <c r="B1219" s="1">
        <v>45018</v>
      </c>
      <c r="C1219" t="s">
        <v>26</v>
      </c>
      <c r="D1219" t="s">
        <v>56</v>
      </c>
      <c r="E1219" t="s">
        <v>31</v>
      </c>
      <c r="F1219" t="s">
        <v>43</v>
      </c>
      <c r="G1219" s="4">
        <v>4766161</v>
      </c>
      <c r="H1219">
        <v>384232</v>
      </c>
      <c r="I1219">
        <v>67245</v>
      </c>
      <c r="J1219">
        <v>8995</v>
      </c>
      <c r="K1219" t="s">
        <v>21</v>
      </c>
      <c r="L1219" s="2">
        <f t="shared" ref="L1219:L1282" si="19">((H1219+I1219+J1219)/G1219)</f>
        <v>9.661276654313608E-2</v>
      </c>
    </row>
    <row r="1220" spans="1:13" x14ac:dyDescent="0.35">
      <c r="A1220" t="s">
        <v>1259</v>
      </c>
      <c r="B1220" s="1">
        <v>44753</v>
      </c>
      <c r="C1220" t="s">
        <v>5041</v>
      </c>
      <c r="D1220" t="s">
        <v>12</v>
      </c>
      <c r="E1220" t="s">
        <v>46</v>
      </c>
      <c r="F1220" t="s">
        <v>14</v>
      </c>
      <c r="G1220" s="4">
        <v>4706101</v>
      </c>
      <c r="H1220">
        <v>198755</v>
      </c>
      <c r="I1220">
        <v>73600</v>
      </c>
      <c r="J1220">
        <v>39098</v>
      </c>
      <c r="K1220" t="s">
        <v>28</v>
      </c>
      <c r="L1220" s="2">
        <f t="shared" si="19"/>
        <v>6.6180687579803318E-2</v>
      </c>
    </row>
    <row r="1221" spans="1:13" x14ac:dyDescent="0.35">
      <c r="A1221" t="s">
        <v>1260</v>
      </c>
      <c r="B1221" s="1">
        <v>45031</v>
      </c>
      <c r="C1221" t="s">
        <v>23</v>
      </c>
      <c r="D1221" t="s">
        <v>58</v>
      </c>
      <c r="E1221" t="s">
        <v>40</v>
      </c>
      <c r="F1221" t="s">
        <v>49</v>
      </c>
      <c r="G1221" s="4">
        <v>1726804</v>
      </c>
      <c r="H1221">
        <v>328441</v>
      </c>
      <c r="I1221">
        <v>44676</v>
      </c>
      <c r="J1221">
        <v>1323</v>
      </c>
      <c r="K1221" t="s">
        <v>15</v>
      </c>
      <c r="L1221" s="2">
        <f t="shared" si="19"/>
        <v>0.21683989613181345</v>
      </c>
      <c r="M1221" s="3"/>
    </row>
    <row r="1222" spans="1:13" x14ac:dyDescent="0.35">
      <c r="A1222" t="s">
        <v>1261</v>
      </c>
      <c r="B1222" s="1">
        <v>44578</v>
      </c>
      <c r="C1222" t="s">
        <v>26</v>
      </c>
      <c r="D1222" t="s">
        <v>30</v>
      </c>
      <c r="E1222" t="s">
        <v>35</v>
      </c>
      <c r="F1222" t="s">
        <v>49</v>
      </c>
      <c r="G1222" s="4">
        <v>3218932</v>
      </c>
      <c r="H1222">
        <v>135138</v>
      </c>
      <c r="I1222">
        <v>58808</v>
      </c>
      <c r="J1222">
        <v>4020</v>
      </c>
      <c r="K1222" t="s">
        <v>21</v>
      </c>
      <c r="L1222" s="2">
        <f t="shared" si="19"/>
        <v>6.1500522533560822E-2</v>
      </c>
    </row>
    <row r="1223" spans="1:13" x14ac:dyDescent="0.35">
      <c r="A1223" t="s">
        <v>1262</v>
      </c>
      <c r="B1223" s="1">
        <v>45024</v>
      </c>
      <c r="C1223" t="s">
        <v>17</v>
      </c>
      <c r="D1223" t="s">
        <v>18</v>
      </c>
      <c r="E1223" t="s">
        <v>40</v>
      </c>
      <c r="F1223" t="s">
        <v>43</v>
      </c>
      <c r="G1223" s="4">
        <v>1374292</v>
      </c>
      <c r="H1223">
        <v>468164</v>
      </c>
      <c r="I1223">
        <v>79559</v>
      </c>
      <c r="J1223">
        <v>11612</v>
      </c>
      <c r="K1223" t="s">
        <v>28</v>
      </c>
      <c r="L1223" s="2">
        <f t="shared" si="19"/>
        <v>0.40699865821819525</v>
      </c>
      <c r="M1223" s="3"/>
    </row>
    <row r="1224" spans="1:13" x14ac:dyDescent="0.35">
      <c r="A1224" t="s">
        <v>1263</v>
      </c>
      <c r="B1224" s="1">
        <v>45169</v>
      </c>
      <c r="C1224" t="s">
        <v>23</v>
      </c>
      <c r="D1224" t="s">
        <v>38</v>
      </c>
      <c r="E1224" t="s">
        <v>19</v>
      </c>
      <c r="F1224" t="s">
        <v>36</v>
      </c>
      <c r="G1224" s="4">
        <v>2307722</v>
      </c>
      <c r="H1224">
        <v>112883</v>
      </c>
      <c r="I1224">
        <v>48860</v>
      </c>
      <c r="J1224">
        <v>26500</v>
      </c>
      <c r="K1224" t="s">
        <v>15</v>
      </c>
      <c r="L1224" s="2">
        <f t="shared" si="19"/>
        <v>8.1570917120866379E-2</v>
      </c>
    </row>
    <row r="1225" spans="1:13" x14ac:dyDescent="0.35">
      <c r="A1225" t="s">
        <v>1264</v>
      </c>
      <c r="B1225" s="1">
        <v>44568</v>
      </c>
      <c r="C1225" t="s">
        <v>5041</v>
      </c>
      <c r="D1225" t="s">
        <v>51</v>
      </c>
      <c r="E1225" t="s">
        <v>31</v>
      </c>
      <c r="F1225" t="s">
        <v>59</v>
      </c>
      <c r="G1225" s="4">
        <v>3943560</v>
      </c>
      <c r="H1225">
        <v>361857</v>
      </c>
      <c r="I1225">
        <v>53708</v>
      </c>
      <c r="J1225">
        <v>10889</v>
      </c>
      <c r="K1225" t="s">
        <v>15</v>
      </c>
      <c r="L1225" s="2">
        <f t="shared" si="19"/>
        <v>0.10813934617452252</v>
      </c>
      <c r="M1225" s="3"/>
    </row>
    <row r="1226" spans="1:13" x14ac:dyDescent="0.35">
      <c r="A1226" t="s">
        <v>1265</v>
      </c>
      <c r="B1226" s="1">
        <v>45282</v>
      </c>
      <c r="C1226" t="s">
        <v>26</v>
      </c>
      <c r="D1226" t="s">
        <v>48</v>
      </c>
      <c r="E1226" t="s">
        <v>35</v>
      </c>
      <c r="F1226" t="s">
        <v>59</v>
      </c>
      <c r="G1226" s="4">
        <v>4397362</v>
      </c>
      <c r="H1226">
        <v>416040</v>
      </c>
      <c r="I1226">
        <v>26255</v>
      </c>
      <c r="J1226">
        <v>37205</v>
      </c>
      <c r="K1226" t="s">
        <v>21</v>
      </c>
      <c r="L1226" s="2">
        <f t="shared" si="19"/>
        <v>0.1090426487516834</v>
      </c>
      <c r="M1226" s="3"/>
    </row>
    <row r="1227" spans="1:13" x14ac:dyDescent="0.35">
      <c r="A1227" t="s">
        <v>1266</v>
      </c>
      <c r="B1227" s="1">
        <v>44860</v>
      </c>
      <c r="C1227" t="s">
        <v>17</v>
      </c>
      <c r="D1227" t="s">
        <v>56</v>
      </c>
      <c r="E1227" t="s">
        <v>46</v>
      </c>
      <c r="F1227" t="s">
        <v>20</v>
      </c>
      <c r="G1227" s="4">
        <v>2904623</v>
      </c>
      <c r="H1227">
        <v>210629</v>
      </c>
      <c r="I1227">
        <v>93645</v>
      </c>
      <c r="J1227">
        <v>25652</v>
      </c>
      <c r="K1227" t="s">
        <v>15</v>
      </c>
      <c r="L1227" s="2">
        <f t="shared" si="19"/>
        <v>0.11358651363705376</v>
      </c>
      <c r="M1227" s="3"/>
    </row>
    <row r="1228" spans="1:13" x14ac:dyDescent="0.35">
      <c r="A1228" t="s">
        <v>1267</v>
      </c>
      <c r="B1228" s="1">
        <v>45181</v>
      </c>
      <c r="C1228" t="s">
        <v>26</v>
      </c>
      <c r="D1228" t="s">
        <v>30</v>
      </c>
      <c r="E1228" t="s">
        <v>46</v>
      </c>
      <c r="F1228" t="s">
        <v>59</v>
      </c>
      <c r="G1228" s="4">
        <v>4648895</v>
      </c>
      <c r="H1228">
        <v>334635</v>
      </c>
      <c r="I1228">
        <v>14885</v>
      </c>
      <c r="J1228">
        <v>39943</v>
      </c>
      <c r="K1228" t="s">
        <v>15</v>
      </c>
      <c r="L1228" s="2">
        <f t="shared" si="19"/>
        <v>8.3775391786650374E-2</v>
      </c>
    </row>
    <row r="1229" spans="1:13" x14ac:dyDescent="0.35">
      <c r="A1229" t="s">
        <v>1268</v>
      </c>
      <c r="B1229" s="1">
        <v>45065</v>
      </c>
      <c r="C1229" t="s">
        <v>26</v>
      </c>
      <c r="D1229" t="s">
        <v>18</v>
      </c>
      <c r="E1229" t="s">
        <v>35</v>
      </c>
      <c r="F1229" t="s">
        <v>36</v>
      </c>
      <c r="G1229" s="4">
        <v>2182075</v>
      </c>
      <c r="H1229">
        <v>401349</v>
      </c>
      <c r="I1229">
        <v>79190</v>
      </c>
      <c r="J1229">
        <v>49849</v>
      </c>
      <c r="K1229" t="s">
        <v>15</v>
      </c>
      <c r="L1229" s="2">
        <f t="shared" si="19"/>
        <v>0.24306588911930158</v>
      </c>
      <c r="M1229" s="3"/>
    </row>
    <row r="1230" spans="1:13" x14ac:dyDescent="0.35">
      <c r="A1230" t="s">
        <v>1269</v>
      </c>
      <c r="B1230" s="1">
        <v>44594</v>
      </c>
      <c r="C1230" t="s">
        <v>26</v>
      </c>
      <c r="D1230" t="s">
        <v>56</v>
      </c>
      <c r="E1230" t="s">
        <v>35</v>
      </c>
      <c r="F1230" t="s">
        <v>43</v>
      </c>
      <c r="G1230" s="4">
        <v>3686801</v>
      </c>
      <c r="H1230">
        <v>289690</v>
      </c>
      <c r="I1230">
        <v>37216</v>
      </c>
      <c r="J1230">
        <v>29859</v>
      </c>
      <c r="K1230" t="s">
        <v>28</v>
      </c>
      <c r="L1230" s="2">
        <f t="shared" si="19"/>
        <v>9.6768173817897957E-2</v>
      </c>
    </row>
    <row r="1231" spans="1:13" x14ac:dyDescent="0.35">
      <c r="A1231" t="s">
        <v>1270</v>
      </c>
      <c r="B1231" s="1">
        <v>44938</v>
      </c>
      <c r="C1231" t="s">
        <v>17</v>
      </c>
      <c r="D1231" t="s">
        <v>45</v>
      </c>
      <c r="E1231" t="s">
        <v>13</v>
      </c>
      <c r="F1231" t="s">
        <v>14</v>
      </c>
      <c r="G1231" s="4">
        <v>436676</v>
      </c>
      <c r="H1231">
        <v>411915</v>
      </c>
      <c r="I1231">
        <v>89675</v>
      </c>
      <c r="J1231">
        <v>24765</v>
      </c>
      <c r="K1231" t="s">
        <v>28</v>
      </c>
      <c r="L1231" s="2">
        <f t="shared" si="19"/>
        <v>1.2053673661936997</v>
      </c>
      <c r="M1231" s="3"/>
    </row>
    <row r="1232" spans="1:13" x14ac:dyDescent="0.35">
      <c r="A1232" t="s">
        <v>1271</v>
      </c>
      <c r="B1232" s="1">
        <v>44909</v>
      </c>
      <c r="C1232" t="s">
        <v>17</v>
      </c>
      <c r="D1232" t="s">
        <v>12</v>
      </c>
      <c r="E1232" t="s">
        <v>35</v>
      </c>
      <c r="F1232" t="s">
        <v>43</v>
      </c>
      <c r="G1232" s="4">
        <v>1021135</v>
      </c>
      <c r="H1232">
        <v>442784</v>
      </c>
      <c r="I1232">
        <v>49480</v>
      </c>
      <c r="J1232">
        <v>32668</v>
      </c>
      <c r="K1232" t="s">
        <v>15</v>
      </c>
      <c r="L1232" s="2">
        <f t="shared" si="19"/>
        <v>0.5140671899406053</v>
      </c>
      <c r="M1232" s="3"/>
    </row>
    <row r="1233" spans="1:13" x14ac:dyDescent="0.35">
      <c r="A1233" t="s">
        <v>1272</v>
      </c>
      <c r="B1233" s="1">
        <v>45001</v>
      </c>
      <c r="C1233" t="s">
        <v>23</v>
      </c>
      <c r="D1233" t="s">
        <v>45</v>
      </c>
      <c r="E1233" t="s">
        <v>35</v>
      </c>
      <c r="F1233" t="s">
        <v>59</v>
      </c>
      <c r="G1233" s="4">
        <v>2616896</v>
      </c>
      <c r="H1233">
        <v>411249</v>
      </c>
      <c r="I1233">
        <v>93026</v>
      </c>
      <c r="J1233">
        <v>8004</v>
      </c>
      <c r="K1233" t="s">
        <v>15</v>
      </c>
      <c r="L1233" s="2">
        <f t="shared" si="19"/>
        <v>0.19575825711071437</v>
      </c>
      <c r="M1233" s="3"/>
    </row>
    <row r="1234" spans="1:13" x14ac:dyDescent="0.35">
      <c r="A1234" t="s">
        <v>1273</v>
      </c>
      <c r="B1234" s="1">
        <v>45263</v>
      </c>
      <c r="C1234" t="s">
        <v>17</v>
      </c>
      <c r="D1234" t="s">
        <v>51</v>
      </c>
      <c r="E1234" t="s">
        <v>46</v>
      </c>
      <c r="F1234" t="s">
        <v>49</v>
      </c>
      <c r="G1234" s="4">
        <v>80333</v>
      </c>
      <c r="H1234">
        <v>106027</v>
      </c>
      <c r="I1234">
        <v>74544</v>
      </c>
      <c r="J1234">
        <v>43880</v>
      </c>
      <c r="K1234" t="s">
        <v>28</v>
      </c>
      <c r="L1234" s="2">
        <f t="shared" si="19"/>
        <v>2.7940074440142904</v>
      </c>
      <c r="M1234" s="3"/>
    </row>
    <row r="1235" spans="1:13" x14ac:dyDescent="0.35">
      <c r="A1235" t="s">
        <v>1274</v>
      </c>
      <c r="B1235" s="1">
        <v>45019</v>
      </c>
      <c r="C1235" t="s">
        <v>26</v>
      </c>
      <c r="D1235" t="s">
        <v>30</v>
      </c>
      <c r="E1235" t="s">
        <v>31</v>
      </c>
      <c r="F1235" t="s">
        <v>59</v>
      </c>
      <c r="G1235" s="4">
        <v>2286789</v>
      </c>
      <c r="H1235">
        <v>161388</v>
      </c>
      <c r="I1235">
        <v>40096</v>
      </c>
      <c r="J1235">
        <v>47798</v>
      </c>
      <c r="K1235" t="s">
        <v>21</v>
      </c>
      <c r="L1235" s="2">
        <f t="shared" si="19"/>
        <v>0.10900962003927778</v>
      </c>
      <c r="M1235" s="3"/>
    </row>
    <row r="1236" spans="1:13" x14ac:dyDescent="0.35">
      <c r="A1236" t="s">
        <v>1275</v>
      </c>
      <c r="B1236" s="1">
        <v>44743</v>
      </c>
      <c r="C1236" t="s">
        <v>23</v>
      </c>
      <c r="D1236" t="s">
        <v>56</v>
      </c>
      <c r="E1236" t="s">
        <v>35</v>
      </c>
      <c r="F1236" t="s">
        <v>49</v>
      </c>
      <c r="G1236" s="4">
        <v>803980</v>
      </c>
      <c r="H1236">
        <v>242545</v>
      </c>
      <c r="I1236">
        <v>76839</v>
      </c>
      <c r="J1236">
        <v>34020</v>
      </c>
      <c r="K1236" t="s">
        <v>28</v>
      </c>
      <c r="L1236" s="2">
        <f t="shared" si="19"/>
        <v>0.43956814846140452</v>
      </c>
      <c r="M1236" s="3"/>
    </row>
    <row r="1237" spans="1:13" x14ac:dyDescent="0.35">
      <c r="A1237" t="s">
        <v>1276</v>
      </c>
      <c r="B1237" s="1">
        <v>45097</v>
      </c>
      <c r="C1237" t="s">
        <v>26</v>
      </c>
      <c r="D1237" t="s">
        <v>51</v>
      </c>
      <c r="E1237" t="s">
        <v>46</v>
      </c>
      <c r="F1237" t="s">
        <v>36</v>
      </c>
      <c r="G1237" s="4">
        <v>1658169</v>
      </c>
      <c r="H1237">
        <v>328783</v>
      </c>
      <c r="I1237">
        <v>1574</v>
      </c>
      <c r="J1237">
        <v>11658</v>
      </c>
      <c r="K1237" t="s">
        <v>15</v>
      </c>
      <c r="L1237" s="2">
        <f t="shared" si="19"/>
        <v>0.20626064050166176</v>
      </c>
      <c r="M1237" s="3"/>
    </row>
    <row r="1238" spans="1:13" x14ac:dyDescent="0.35">
      <c r="A1238" t="s">
        <v>1277</v>
      </c>
      <c r="B1238" s="1">
        <v>44620</v>
      </c>
      <c r="C1238" t="s">
        <v>23</v>
      </c>
      <c r="D1238" t="s">
        <v>30</v>
      </c>
      <c r="E1238" t="s">
        <v>31</v>
      </c>
      <c r="F1238" t="s">
        <v>36</v>
      </c>
      <c r="G1238" s="4">
        <v>723296</v>
      </c>
      <c r="H1238">
        <v>216935</v>
      </c>
      <c r="I1238">
        <v>93964</v>
      </c>
      <c r="J1238">
        <v>23402</v>
      </c>
      <c r="K1238" t="s">
        <v>28</v>
      </c>
      <c r="L1238" s="2">
        <f t="shared" si="19"/>
        <v>0.46219113613237178</v>
      </c>
      <c r="M1238" s="3"/>
    </row>
    <row r="1239" spans="1:13" x14ac:dyDescent="0.35">
      <c r="A1239" t="s">
        <v>1278</v>
      </c>
      <c r="B1239" s="1">
        <v>44908</v>
      </c>
      <c r="C1239" t="s">
        <v>5041</v>
      </c>
      <c r="D1239" t="s">
        <v>56</v>
      </c>
      <c r="E1239" t="s">
        <v>35</v>
      </c>
      <c r="F1239" t="s">
        <v>36</v>
      </c>
      <c r="G1239" s="4">
        <v>3206060</v>
      </c>
      <c r="H1239">
        <v>426226</v>
      </c>
      <c r="I1239">
        <v>17467</v>
      </c>
      <c r="J1239">
        <v>29795</v>
      </c>
      <c r="K1239" t="s">
        <v>15</v>
      </c>
      <c r="L1239" s="2">
        <f t="shared" si="19"/>
        <v>0.14768532092350112</v>
      </c>
      <c r="M1239" s="3"/>
    </row>
    <row r="1240" spans="1:13" x14ac:dyDescent="0.35">
      <c r="A1240" t="s">
        <v>1279</v>
      </c>
      <c r="B1240" s="1">
        <v>44925</v>
      </c>
      <c r="C1240" t="s">
        <v>5041</v>
      </c>
      <c r="D1240" t="s">
        <v>56</v>
      </c>
      <c r="E1240" t="s">
        <v>31</v>
      </c>
      <c r="F1240" t="s">
        <v>36</v>
      </c>
      <c r="G1240" s="4">
        <v>1655182</v>
      </c>
      <c r="H1240">
        <v>289945</v>
      </c>
      <c r="I1240">
        <v>93775</v>
      </c>
      <c r="J1240">
        <v>32084</v>
      </c>
      <c r="K1240" t="s">
        <v>15</v>
      </c>
      <c r="L1240" s="2">
        <f t="shared" si="19"/>
        <v>0.25121346172203418</v>
      </c>
      <c r="M1240" s="3"/>
    </row>
    <row r="1241" spans="1:13" x14ac:dyDescent="0.35">
      <c r="A1241" t="s">
        <v>1280</v>
      </c>
      <c r="B1241" s="1">
        <v>45046</v>
      </c>
      <c r="C1241" t="s">
        <v>5041</v>
      </c>
      <c r="D1241" t="s">
        <v>48</v>
      </c>
      <c r="E1241" t="s">
        <v>13</v>
      </c>
      <c r="F1241" t="s">
        <v>27</v>
      </c>
      <c r="G1241" s="4">
        <v>1476674</v>
      </c>
      <c r="H1241">
        <v>464620</v>
      </c>
      <c r="I1241">
        <v>19688</v>
      </c>
      <c r="J1241">
        <v>29990</v>
      </c>
      <c r="K1241" t="s">
        <v>28</v>
      </c>
      <c r="L1241" s="2">
        <f t="shared" si="19"/>
        <v>0.34828134036354674</v>
      </c>
      <c r="M1241" s="3"/>
    </row>
    <row r="1242" spans="1:13" x14ac:dyDescent="0.35">
      <c r="A1242" t="s">
        <v>1281</v>
      </c>
      <c r="B1242" s="1">
        <v>44875</v>
      </c>
      <c r="C1242" t="s">
        <v>23</v>
      </c>
      <c r="D1242" t="s">
        <v>48</v>
      </c>
      <c r="E1242" t="s">
        <v>19</v>
      </c>
      <c r="F1242" t="s">
        <v>24</v>
      </c>
      <c r="G1242" s="4">
        <v>1771174</v>
      </c>
      <c r="H1242">
        <v>91099</v>
      </c>
      <c r="I1242">
        <v>97414</v>
      </c>
      <c r="J1242">
        <v>3140</v>
      </c>
      <c r="K1242" t="s">
        <v>28</v>
      </c>
      <c r="L1242" s="2">
        <f t="shared" si="19"/>
        <v>0.10820676003599872</v>
      </c>
      <c r="M1242" s="3"/>
    </row>
    <row r="1243" spans="1:13" x14ac:dyDescent="0.35">
      <c r="A1243" t="s">
        <v>1282</v>
      </c>
      <c r="B1243" s="1">
        <v>44628</v>
      </c>
      <c r="C1243" t="s">
        <v>5041</v>
      </c>
      <c r="D1243" t="s">
        <v>12</v>
      </c>
      <c r="E1243" t="s">
        <v>46</v>
      </c>
      <c r="F1243" t="s">
        <v>27</v>
      </c>
      <c r="G1243" s="4">
        <v>3327212</v>
      </c>
      <c r="H1243">
        <v>134040</v>
      </c>
      <c r="I1243">
        <v>6283</v>
      </c>
      <c r="J1243">
        <v>36793</v>
      </c>
      <c r="K1243" t="s">
        <v>15</v>
      </c>
      <c r="L1243" s="2">
        <f t="shared" si="19"/>
        <v>5.3232556266327481E-2</v>
      </c>
    </row>
    <row r="1244" spans="1:13" x14ac:dyDescent="0.35">
      <c r="A1244" t="s">
        <v>1283</v>
      </c>
      <c r="B1244" s="1">
        <v>44803</v>
      </c>
      <c r="C1244" t="s">
        <v>5041</v>
      </c>
      <c r="D1244" t="s">
        <v>38</v>
      </c>
      <c r="E1244" t="s">
        <v>31</v>
      </c>
      <c r="F1244" t="s">
        <v>20</v>
      </c>
      <c r="G1244" s="4">
        <v>690673</v>
      </c>
      <c r="H1244">
        <v>437322</v>
      </c>
      <c r="I1244">
        <v>28171</v>
      </c>
      <c r="J1244">
        <v>24122</v>
      </c>
      <c r="K1244" t="s">
        <v>21</v>
      </c>
      <c r="L1244" s="2">
        <f t="shared" si="19"/>
        <v>0.70889552653716015</v>
      </c>
      <c r="M1244" s="3"/>
    </row>
    <row r="1245" spans="1:13" x14ac:dyDescent="0.35">
      <c r="A1245" t="s">
        <v>1284</v>
      </c>
      <c r="B1245" s="1">
        <v>44976</v>
      </c>
      <c r="C1245" t="s">
        <v>26</v>
      </c>
      <c r="D1245" t="s">
        <v>38</v>
      </c>
      <c r="E1245" t="s">
        <v>35</v>
      </c>
      <c r="F1245" t="s">
        <v>27</v>
      </c>
      <c r="G1245" s="4">
        <v>3569008</v>
      </c>
      <c r="H1245">
        <v>137418</v>
      </c>
      <c r="I1245">
        <v>23331</v>
      </c>
      <c r="J1245">
        <v>49305</v>
      </c>
      <c r="K1245" t="s">
        <v>21</v>
      </c>
      <c r="L1245" s="2">
        <f t="shared" si="19"/>
        <v>5.8855009571287038E-2</v>
      </c>
    </row>
    <row r="1246" spans="1:13" x14ac:dyDescent="0.35">
      <c r="A1246" t="s">
        <v>1285</v>
      </c>
      <c r="B1246" s="1">
        <v>44890</v>
      </c>
      <c r="C1246" t="s">
        <v>5041</v>
      </c>
      <c r="D1246" t="s">
        <v>30</v>
      </c>
      <c r="E1246" t="s">
        <v>35</v>
      </c>
      <c r="F1246" t="s">
        <v>24</v>
      </c>
      <c r="G1246" s="4">
        <v>3099684</v>
      </c>
      <c r="H1246">
        <v>153065</v>
      </c>
      <c r="I1246">
        <v>41200</v>
      </c>
      <c r="J1246">
        <v>7632</v>
      </c>
      <c r="K1246" t="s">
        <v>28</v>
      </c>
      <c r="L1246" s="2">
        <f t="shared" si="19"/>
        <v>6.5134704053703543E-2</v>
      </c>
    </row>
    <row r="1247" spans="1:13" x14ac:dyDescent="0.35">
      <c r="A1247" t="s">
        <v>1286</v>
      </c>
      <c r="B1247" s="1">
        <v>44779</v>
      </c>
      <c r="C1247" t="s">
        <v>23</v>
      </c>
      <c r="D1247" t="s">
        <v>45</v>
      </c>
      <c r="E1247" t="s">
        <v>46</v>
      </c>
      <c r="F1247" t="s">
        <v>36</v>
      </c>
      <c r="G1247" s="4">
        <v>3710671</v>
      </c>
      <c r="H1247">
        <v>76950</v>
      </c>
      <c r="I1247">
        <v>26333</v>
      </c>
      <c r="J1247">
        <v>7103</v>
      </c>
      <c r="K1247" t="s">
        <v>21</v>
      </c>
      <c r="L1247" s="2">
        <f t="shared" si="19"/>
        <v>2.9748258468616593E-2</v>
      </c>
      <c r="M1247" s="3"/>
    </row>
    <row r="1248" spans="1:13" x14ac:dyDescent="0.35">
      <c r="A1248" t="s">
        <v>1287</v>
      </c>
      <c r="B1248" s="1">
        <v>45230</v>
      </c>
      <c r="C1248" t="s">
        <v>17</v>
      </c>
      <c r="D1248" t="s">
        <v>18</v>
      </c>
      <c r="E1248" t="s">
        <v>31</v>
      </c>
      <c r="F1248" t="s">
        <v>49</v>
      </c>
      <c r="G1248" s="4">
        <v>3188483</v>
      </c>
      <c r="H1248">
        <v>368317</v>
      </c>
      <c r="I1248">
        <v>49091</v>
      </c>
      <c r="J1248">
        <v>21981</v>
      </c>
      <c r="K1248" t="s">
        <v>28</v>
      </c>
      <c r="L1248" s="2">
        <f t="shared" si="19"/>
        <v>0.13780503142089828</v>
      </c>
      <c r="M1248" s="3"/>
    </row>
    <row r="1249" spans="1:13" x14ac:dyDescent="0.35">
      <c r="A1249" t="s">
        <v>1288</v>
      </c>
      <c r="B1249" s="1">
        <v>45226</v>
      </c>
      <c r="C1249" t="s">
        <v>5041</v>
      </c>
      <c r="D1249" t="s">
        <v>34</v>
      </c>
      <c r="E1249" t="s">
        <v>40</v>
      </c>
      <c r="F1249" t="s">
        <v>59</v>
      </c>
      <c r="G1249" s="4">
        <v>2801347</v>
      </c>
      <c r="H1249">
        <v>499380</v>
      </c>
      <c r="I1249">
        <v>60311</v>
      </c>
      <c r="J1249">
        <v>12282</v>
      </c>
      <c r="K1249" t="s">
        <v>15</v>
      </c>
      <c r="L1249" s="2">
        <f t="shared" si="19"/>
        <v>0.20417784729988822</v>
      </c>
      <c r="M1249" s="3"/>
    </row>
    <row r="1250" spans="1:13" x14ac:dyDescent="0.35">
      <c r="A1250" t="s">
        <v>1289</v>
      </c>
      <c r="B1250" s="1">
        <v>44673</v>
      </c>
      <c r="C1250" t="s">
        <v>5041</v>
      </c>
      <c r="D1250" t="s">
        <v>12</v>
      </c>
      <c r="E1250" t="s">
        <v>40</v>
      </c>
      <c r="F1250" t="s">
        <v>59</v>
      </c>
      <c r="G1250" s="4">
        <v>2248578</v>
      </c>
      <c r="H1250">
        <v>93218</v>
      </c>
      <c r="I1250">
        <v>59577</v>
      </c>
      <c r="J1250">
        <v>14331</v>
      </c>
      <c r="K1250" t="s">
        <v>21</v>
      </c>
      <c r="L1250" s="2">
        <f t="shared" si="19"/>
        <v>7.4325195745933659E-2</v>
      </c>
    </row>
    <row r="1251" spans="1:13" x14ac:dyDescent="0.35">
      <c r="A1251" t="s">
        <v>1290</v>
      </c>
      <c r="B1251" s="1">
        <v>44751</v>
      </c>
      <c r="C1251" t="s">
        <v>23</v>
      </c>
      <c r="D1251" t="s">
        <v>45</v>
      </c>
      <c r="E1251" t="s">
        <v>40</v>
      </c>
      <c r="F1251" t="s">
        <v>27</v>
      </c>
      <c r="G1251" s="4">
        <v>1609482</v>
      </c>
      <c r="H1251">
        <v>403027</v>
      </c>
      <c r="I1251">
        <v>23102</v>
      </c>
      <c r="J1251">
        <v>44642</v>
      </c>
      <c r="K1251" t="s">
        <v>15</v>
      </c>
      <c r="L1251" s="2">
        <f t="shared" si="19"/>
        <v>0.29249845602498192</v>
      </c>
      <c r="M1251" s="3"/>
    </row>
    <row r="1252" spans="1:13" x14ac:dyDescent="0.35">
      <c r="A1252" t="s">
        <v>1291</v>
      </c>
      <c r="B1252" s="1">
        <v>45058</v>
      </c>
      <c r="C1252" t="s">
        <v>26</v>
      </c>
      <c r="D1252" t="s">
        <v>12</v>
      </c>
      <c r="E1252" t="s">
        <v>40</v>
      </c>
      <c r="F1252" t="s">
        <v>24</v>
      </c>
      <c r="G1252" s="4">
        <v>4251376</v>
      </c>
      <c r="H1252">
        <v>37945</v>
      </c>
      <c r="I1252">
        <v>3378</v>
      </c>
      <c r="J1252">
        <v>26696</v>
      </c>
      <c r="K1252" t="s">
        <v>28</v>
      </c>
      <c r="L1252" s="2">
        <f t="shared" si="19"/>
        <v>1.5999290582625485E-2</v>
      </c>
      <c r="M1252" s="3"/>
    </row>
    <row r="1253" spans="1:13" x14ac:dyDescent="0.35">
      <c r="A1253" t="s">
        <v>1292</v>
      </c>
      <c r="B1253" s="1">
        <v>44743</v>
      </c>
      <c r="C1253" t="s">
        <v>26</v>
      </c>
      <c r="D1253" t="s">
        <v>12</v>
      </c>
      <c r="E1253" t="s">
        <v>46</v>
      </c>
      <c r="F1253" t="s">
        <v>20</v>
      </c>
      <c r="G1253" s="4">
        <v>1358058</v>
      </c>
      <c r="H1253">
        <v>300720</v>
      </c>
      <c r="I1253">
        <v>59766</v>
      </c>
      <c r="J1253">
        <v>43145</v>
      </c>
      <c r="K1253" t="s">
        <v>21</v>
      </c>
      <c r="L1253" s="2">
        <f t="shared" si="19"/>
        <v>0.29721190111173457</v>
      </c>
      <c r="M1253" s="3"/>
    </row>
    <row r="1254" spans="1:13" x14ac:dyDescent="0.35">
      <c r="A1254" t="s">
        <v>1293</v>
      </c>
      <c r="B1254" s="1">
        <v>44988</v>
      </c>
      <c r="C1254" t="s">
        <v>5041</v>
      </c>
      <c r="D1254" t="s">
        <v>56</v>
      </c>
      <c r="E1254" t="s">
        <v>35</v>
      </c>
      <c r="F1254" t="s">
        <v>20</v>
      </c>
      <c r="G1254" s="4">
        <v>2606224</v>
      </c>
      <c r="H1254">
        <v>69943</v>
      </c>
      <c r="I1254">
        <v>67574</v>
      </c>
      <c r="J1254">
        <v>13284</v>
      </c>
      <c r="K1254" t="s">
        <v>21</v>
      </c>
      <c r="L1254" s="2">
        <f t="shared" si="19"/>
        <v>5.7861872195175856E-2</v>
      </c>
      <c r="M1254" s="3"/>
    </row>
    <row r="1255" spans="1:13" x14ac:dyDescent="0.35">
      <c r="A1255" t="s">
        <v>1294</v>
      </c>
      <c r="B1255" s="1">
        <v>44948</v>
      </c>
      <c r="C1255" t="s">
        <v>17</v>
      </c>
      <c r="D1255" t="s">
        <v>48</v>
      </c>
      <c r="E1255" t="s">
        <v>13</v>
      </c>
      <c r="F1255" t="s">
        <v>24</v>
      </c>
      <c r="G1255" s="4">
        <v>3442475</v>
      </c>
      <c r="H1255">
        <v>429165</v>
      </c>
      <c r="I1255">
        <v>1181</v>
      </c>
      <c r="J1255">
        <v>16421</v>
      </c>
      <c r="K1255" t="s">
        <v>21</v>
      </c>
      <c r="L1255" s="2">
        <f t="shared" si="19"/>
        <v>0.12978075367286618</v>
      </c>
      <c r="M1255" s="3"/>
    </row>
    <row r="1256" spans="1:13" x14ac:dyDescent="0.35">
      <c r="A1256" t="s">
        <v>1295</v>
      </c>
      <c r="B1256" s="1">
        <v>45253</v>
      </c>
      <c r="C1256" t="s">
        <v>23</v>
      </c>
      <c r="D1256" t="s">
        <v>30</v>
      </c>
      <c r="E1256" t="s">
        <v>40</v>
      </c>
      <c r="F1256" t="s">
        <v>27</v>
      </c>
      <c r="G1256" s="4">
        <v>3909627</v>
      </c>
      <c r="H1256">
        <v>162796</v>
      </c>
      <c r="I1256">
        <v>63419</v>
      </c>
      <c r="J1256">
        <v>5547</v>
      </c>
      <c r="K1256" t="s">
        <v>15</v>
      </c>
      <c r="L1256" s="2">
        <f t="shared" si="19"/>
        <v>5.927982388089708E-2</v>
      </c>
    </row>
    <row r="1257" spans="1:13" x14ac:dyDescent="0.35">
      <c r="A1257" t="s">
        <v>1296</v>
      </c>
      <c r="B1257" s="1">
        <v>44725</v>
      </c>
      <c r="C1257" t="s">
        <v>26</v>
      </c>
      <c r="D1257" t="s">
        <v>18</v>
      </c>
      <c r="E1257" t="s">
        <v>31</v>
      </c>
      <c r="F1257" t="s">
        <v>43</v>
      </c>
      <c r="G1257" s="4">
        <v>4022893</v>
      </c>
      <c r="H1257">
        <v>120768</v>
      </c>
      <c r="I1257">
        <v>54001</v>
      </c>
      <c r="J1257">
        <v>43214</v>
      </c>
      <c r="K1257" t="s">
        <v>21</v>
      </c>
      <c r="L1257" s="2">
        <f t="shared" si="19"/>
        <v>5.4185632081191322E-2</v>
      </c>
    </row>
    <row r="1258" spans="1:13" x14ac:dyDescent="0.35">
      <c r="A1258" t="s">
        <v>1297</v>
      </c>
      <c r="B1258" s="1">
        <v>45207</v>
      </c>
      <c r="C1258" t="s">
        <v>5041</v>
      </c>
      <c r="D1258" t="s">
        <v>51</v>
      </c>
      <c r="E1258" t="s">
        <v>40</v>
      </c>
      <c r="F1258" t="s">
        <v>49</v>
      </c>
      <c r="G1258" s="4">
        <v>2288198</v>
      </c>
      <c r="H1258">
        <v>160224</v>
      </c>
      <c r="I1258">
        <v>63631</v>
      </c>
      <c r="J1258">
        <v>2779</v>
      </c>
      <c r="K1258" t="s">
        <v>15</v>
      </c>
      <c r="L1258" s="2">
        <f t="shared" si="19"/>
        <v>9.9044750497990122E-2</v>
      </c>
    </row>
    <row r="1259" spans="1:13" x14ac:dyDescent="0.35">
      <c r="A1259" t="s">
        <v>1298</v>
      </c>
      <c r="B1259" s="1">
        <v>44572</v>
      </c>
      <c r="C1259" t="s">
        <v>26</v>
      </c>
      <c r="D1259" t="s">
        <v>58</v>
      </c>
      <c r="E1259" t="s">
        <v>31</v>
      </c>
      <c r="F1259" t="s">
        <v>43</v>
      </c>
      <c r="G1259" s="4">
        <v>1707547</v>
      </c>
      <c r="H1259">
        <v>468293</v>
      </c>
      <c r="I1259">
        <v>62396</v>
      </c>
      <c r="J1259">
        <v>41097</v>
      </c>
      <c r="K1259" t="s">
        <v>21</v>
      </c>
      <c r="L1259" s="2">
        <f t="shared" si="19"/>
        <v>0.3348581327483226</v>
      </c>
      <c r="M1259" s="3"/>
    </row>
    <row r="1260" spans="1:13" x14ac:dyDescent="0.35">
      <c r="A1260" t="s">
        <v>1299</v>
      </c>
      <c r="B1260" s="1">
        <v>45027</v>
      </c>
      <c r="C1260" t="s">
        <v>5041</v>
      </c>
      <c r="D1260" t="s">
        <v>30</v>
      </c>
      <c r="E1260" t="s">
        <v>46</v>
      </c>
      <c r="F1260" t="s">
        <v>59</v>
      </c>
      <c r="G1260" s="4">
        <v>167982</v>
      </c>
      <c r="H1260">
        <v>473290</v>
      </c>
      <c r="I1260">
        <v>53315</v>
      </c>
      <c r="J1260">
        <v>22117</v>
      </c>
      <c r="K1260" t="s">
        <v>15</v>
      </c>
      <c r="L1260" s="2">
        <f t="shared" si="19"/>
        <v>3.2665523687061708</v>
      </c>
      <c r="M1260" s="3"/>
    </row>
    <row r="1261" spans="1:13" x14ac:dyDescent="0.35">
      <c r="A1261" t="s">
        <v>1300</v>
      </c>
      <c r="B1261" s="1">
        <v>45280</v>
      </c>
      <c r="C1261" t="s">
        <v>23</v>
      </c>
      <c r="D1261" t="s">
        <v>56</v>
      </c>
      <c r="E1261" t="s">
        <v>19</v>
      </c>
      <c r="F1261" t="s">
        <v>20</v>
      </c>
      <c r="G1261" s="4">
        <v>1723036</v>
      </c>
      <c r="H1261">
        <v>269685</v>
      </c>
      <c r="I1261">
        <v>15870</v>
      </c>
      <c r="J1261">
        <v>11719</v>
      </c>
      <c r="K1261" t="s">
        <v>28</v>
      </c>
      <c r="L1261" s="2">
        <f t="shared" si="19"/>
        <v>0.17252918685390206</v>
      </c>
      <c r="M1261" s="3"/>
    </row>
    <row r="1262" spans="1:13" x14ac:dyDescent="0.35">
      <c r="A1262" t="s">
        <v>1301</v>
      </c>
      <c r="B1262" s="1">
        <v>44790</v>
      </c>
      <c r="C1262" t="s">
        <v>17</v>
      </c>
      <c r="D1262" t="s">
        <v>56</v>
      </c>
      <c r="E1262" t="s">
        <v>13</v>
      </c>
      <c r="F1262" t="s">
        <v>43</v>
      </c>
      <c r="G1262" s="4">
        <v>1368137</v>
      </c>
      <c r="H1262">
        <v>220395</v>
      </c>
      <c r="I1262">
        <v>47904</v>
      </c>
      <c r="J1262">
        <v>42984</v>
      </c>
      <c r="K1262" t="s">
        <v>28</v>
      </c>
      <c r="L1262" s="2">
        <f t="shared" si="19"/>
        <v>0.22752326704123929</v>
      </c>
      <c r="M1262" s="3"/>
    </row>
    <row r="1263" spans="1:13" x14ac:dyDescent="0.35">
      <c r="A1263" t="s">
        <v>1302</v>
      </c>
      <c r="B1263" s="1">
        <v>44886</v>
      </c>
      <c r="C1263" t="s">
        <v>17</v>
      </c>
      <c r="D1263" t="s">
        <v>34</v>
      </c>
      <c r="E1263" t="s">
        <v>19</v>
      </c>
      <c r="F1263" t="s">
        <v>24</v>
      </c>
      <c r="G1263" s="4">
        <v>1753723</v>
      </c>
      <c r="H1263">
        <v>413003</v>
      </c>
      <c r="I1263">
        <v>90078</v>
      </c>
      <c r="J1263">
        <v>39688</v>
      </c>
      <c r="K1263" t="s">
        <v>15</v>
      </c>
      <c r="L1263" s="2">
        <f t="shared" si="19"/>
        <v>0.30949528517331415</v>
      </c>
      <c r="M1263" s="3"/>
    </row>
    <row r="1264" spans="1:13" x14ac:dyDescent="0.35">
      <c r="A1264" t="s">
        <v>1303</v>
      </c>
      <c r="B1264" s="1">
        <v>44577</v>
      </c>
      <c r="C1264" t="s">
        <v>23</v>
      </c>
      <c r="D1264" t="s">
        <v>45</v>
      </c>
      <c r="E1264" t="s">
        <v>40</v>
      </c>
      <c r="F1264" t="s">
        <v>59</v>
      </c>
      <c r="G1264" s="4">
        <v>4289386</v>
      </c>
      <c r="H1264">
        <v>188014</v>
      </c>
      <c r="I1264">
        <v>39473</v>
      </c>
      <c r="J1264">
        <v>14691</v>
      </c>
      <c r="K1264" t="s">
        <v>28</v>
      </c>
      <c r="L1264" s="2">
        <f t="shared" si="19"/>
        <v>5.6459828982516377E-2</v>
      </c>
    </row>
    <row r="1265" spans="1:13" x14ac:dyDescent="0.35">
      <c r="A1265" t="s">
        <v>1304</v>
      </c>
      <c r="B1265" s="1">
        <v>45198</v>
      </c>
      <c r="C1265" t="s">
        <v>23</v>
      </c>
      <c r="D1265" t="s">
        <v>34</v>
      </c>
      <c r="E1265" t="s">
        <v>13</v>
      </c>
      <c r="F1265" t="s">
        <v>59</v>
      </c>
      <c r="G1265" s="4">
        <v>3356274</v>
      </c>
      <c r="H1265">
        <v>322024</v>
      </c>
      <c r="I1265">
        <v>4474</v>
      </c>
      <c r="J1265">
        <v>33051</v>
      </c>
      <c r="K1265" t="s">
        <v>15</v>
      </c>
      <c r="L1265" s="2">
        <f t="shared" si="19"/>
        <v>0.1071274276176498</v>
      </c>
      <c r="M1265" s="3"/>
    </row>
    <row r="1266" spans="1:13" x14ac:dyDescent="0.35">
      <c r="A1266" t="s">
        <v>1305</v>
      </c>
      <c r="B1266" s="1">
        <v>44894</v>
      </c>
      <c r="C1266" t="s">
        <v>17</v>
      </c>
      <c r="D1266" t="s">
        <v>30</v>
      </c>
      <c r="E1266" t="s">
        <v>35</v>
      </c>
      <c r="F1266" t="s">
        <v>43</v>
      </c>
      <c r="G1266" s="4">
        <v>2213124</v>
      </c>
      <c r="H1266">
        <v>480760</v>
      </c>
      <c r="I1266">
        <v>63167</v>
      </c>
      <c r="J1266">
        <v>20082</v>
      </c>
      <c r="K1266" t="s">
        <v>15</v>
      </c>
      <c r="L1266" s="2">
        <f t="shared" si="19"/>
        <v>0.25484744641511275</v>
      </c>
      <c r="M1266" s="3"/>
    </row>
    <row r="1267" spans="1:13" x14ac:dyDescent="0.35">
      <c r="A1267" t="s">
        <v>1306</v>
      </c>
      <c r="B1267" s="1">
        <v>44563</v>
      </c>
      <c r="C1267" t="s">
        <v>5041</v>
      </c>
      <c r="D1267" t="s">
        <v>34</v>
      </c>
      <c r="E1267" t="s">
        <v>13</v>
      </c>
      <c r="F1267" t="s">
        <v>49</v>
      </c>
      <c r="G1267" s="4">
        <v>1714956</v>
      </c>
      <c r="H1267">
        <v>137707</v>
      </c>
      <c r="I1267">
        <v>28180</v>
      </c>
      <c r="J1267">
        <v>47207</v>
      </c>
      <c r="K1267" t="s">
        <v>21</v>
      </c>
      <c r="L1267" s="2">
        <f t="shared" si="19"/>
        <v>0.12425624913991963</v>
      </c>
      <c r="M1267" s="3"/>
    </row>
    <row r="1268" spans="1:13" x14ac:dyDescent="0.35">
      <c r="A1268" t="s">
        <v>1307</v>
      </c>
      <c r="B1268" s="1">
        <v>44910</v>
      </c>
      <c r="C1268" t="s">
        <v>5041</v>
      </c>
      <c r="D1268" t="s">
        <v>34</v>
      </c>
      <c r="E1268" t="s">
        <v>19</v>
      </c>
      <c r="F1268" t="s">
        <v>14</v>
      </c>
      <c r="G1268" s="4">
        <v>2347135</v>
      </c>
      <c r="H1268">
        <v>149856</v>
      </c>
      <c r="I1268">
        <v>83261</v>
      </c>
      <c r="J1268">
        <v>13888</v>
      </c>
      <c r="K1268" t="s">
        <v>28</v>
      </c>
      <c r="L1268" s="2">
        <f t="shared" si="19"/>
        <v>0.10523680998323488</v>
      </c>
      <c r="M1268" s="3"/>
    </row>
    <row r="1269" spans="1:13" x14ac:dyDescent="0.35">
      <c r="A1269" t="s">
        <v>1308</v>
      </c>
      <c r="B1269" s="1">
        <v>45165</v>
      </c>
      <c r="C1269" t="s">
        <v>26</v>
      </c>
      <c r="D1269" t="s">
        <v>56</v>
      </c>
      <c r="E1269" t="s">
        <v>46</v>
      </c>
      <c r="F1269" t="s">
        <v>49</v>
      </c>
      <c r="G1269" s="4">
        <v>3849864</v>
      </c>
      <c r="H1269">
        <v>429897</v>
      </c>
      <c r="I1269">
        <v>10666</v>
      </c>
      <c r="J1269">
        <v>23842</v>
      </c>
      <c r="K1269" t="s">
        <v>21</v>
      </c>
      <c r="L1269" s="2">
        <f t="shared" si="19"/>
        <v>0.12062893650269205</v>
      </c>
      <c r="M1269" s="3"/>
    </row>
    <row r="1270" spans="1:13" x14ac:dyDescent="0.35">
      <c r="A1270" t="s">
        <v>1309</v>
      </c>
      <c r="B1270" s="1">
        <v>44909</v>
      </c>
      <c r="C1270" t="s">
        <v>5041</v>
      </c>
      <c r="D1270" t="s">
        <v>51</v>
      </c>
      <c r="E1270" t="s">
        <v>19</v>
      </c>
      <c r="F1270" t="s">
        <v>59</v>
      </c>
      <c r="G1270" s="4">
        <v>2458064</v>
      </c>
      <c r="H1270">
        <v>428601</v>
      </c>
      <c r="I1270">
        <v>16411</v>
      </c>
      <c r="J1270">
        <v>12329</v>
      </c>
      <c r="K1270" t="s">
        <v>21</v>
      </c>
      <c r="L1270" s="2">
        <f t="shared" si="19"/>
        <v>0.18605740127189527</v>
      </c>
      <c r="M1270" s="3"/>
    </row>
    <row r="1271" spans="1:13" x14ac:dyDescent="0.35">
      <c r="A1271" t="s">
        <v>1310</v>
      </c>
      <c r="B1271" s="1">
        <v>44782</v>
      </c>
      <c r="C1271" t="s">
        <v>5041</v>
      </c>
      <c r="D1271" t="s">
        <v>58</v>
      </c>
      <c r="E1271" t="s">
        <v>35</v>
      </c>
      <c r="F1271" t="s">
        <v>14</v>
      </c>
      <c r="G1271" s="4">
        <v>4138951</v>
      </c>
      <c r="H1271">
        <v>356632</v>
      </c>
      <c r="I1271">
        <v>57983</v>
      </c>
      <c r="J1271">
        <v>12027</v>
      </c>
      <c r="K1271" t="s">
        <v>15</v>
      </c>
      <c r="L1271" s="2">
        <f t="shared" si="19"/>
        <v>0.10307974170266813</v>
      </c>
      <c r="M1271" s="3"/>
    </row>
    <row r="1272" spans="1:13" x14ac:dyDescent="0.35">
      <c r="A1272" t="s">
        <v>1311</v>
      </c>
      <c r="B1272" s="1">
        <v>45042</v>
      </c>
      <c r="C1272" t="s">
        <v>23</v>
      </c>
      <c r="D1272" t="s">
        <v>56</v>
      </c>
      <c r="E1272" t="s">
        <v>46</v>
      </c>
      <c r="F1272" t="s">
        <v>59</v>
      </c>
      <c r="G1272" s="4">
        <v>786091</v>
      </c>
      <c r="H1272">
        <v>115476</v>
      </c>
      <c r="I1272">
        <v>45804</v>
      </c>
      <c r="J1272">
        <v>33532</v>
      </c>
      <c r="K1272" t="s">
        <v>28</v>
      </c>
      <c r="L1272" s="2">
        <f t="shared" si="19"/>
        <v>0.24782372524300622</v>
      </c>
      <c r="M1272" s="3"/>
    </row>
    <row r="1273" spans="1:13" x14ac:dyDescent="0.35">
      <c r="A1273" t="s">
        <v>1312</v>
      </c>
      <c r="B1273" s="1">
        <v>45264</v>
      </c>
      <c r="C1273" t="s">
        <v>17</v>
      </c>
      <c r="D1273" t="s">
        <v>34</v>
      </c>
      <c r="E1273" t="s">
        <v>35</v>
      </c>
      <c r="F1273" t="s">
        <v>27</v>
      </c>
      <c r="G1273" s="4">
        <v>2428341</v>
      </c>
      <c r="H1273">
        <v>178208</v>
      </c>
      <c r="I1273">
        <v>2717</v>
      </c>
      <c r="J1273">
        <v>10620</v>
      </c>
      <c r="K1273" t="s">
        <v>15</v>
      </c>
      <c r="L1273" s="2">
        <f t="shared" si="19"/>
        <v>7.8878954809065122E-2</v>
      </c>
    </row>
    <row r="1274" spans="1:13" x14ac:dyDescent="0.35">
      <c r="A1274" t="s">
        <v>1313</v>
      </c>
      <c r="B1274" s="1">
        <v>44749</v>
      </c>
      <c r="C1274" t="s">
        <v>17</v>
      </c>
      <c r="D1274" t="s">
        <v>45</v>
      </c>
      <c r="E1274" t="s">
        <v>46</v>
      </c>
      <c r="F1274" t="s">
        <v>27</v>
      </c>
      <c r="G1274" s="4">
        <v>1934060</v>
      </c>
      <c r="H1274">
        <v>55050</v>
      </c>
      <c r="I1274">
        <v>41483</v>
      </c>
      <c r="J1274">
        <v>39848</v>
      </c>
      <c r="K1274" t="s">
        <v>21</v>
      </c>
      <c r="L1274" s="2">
        <f t="shared" si="19"/>
        <v>7.0515392490408779E-2</v>
      </c>
    </row>
    <row r="1275" spans="1:13" x14ac:dyDescent="0.35">
      <c r="A1275" t="s">
        <v>1314</v>
      </c>
      <c r="B1275" s="1">
        <v>44668</v>
      </c>
      <c r="C1275" t="s">
        <v>26</v>
      </c>
      <c r="D1275" t="s">
        <v>34</v>
      </c>
      <c r="E1275" t="s">
        <v>40</v>
      </c>
      <c r="F1275" t="s">
        <v>14</v>
      </c>
      <c r="G1275" s="4">
        <v>3328075</v>
      </c>
      <c r="H1275">
        <v>305353</v>
      </c>
      <c r="I1275">
        <v>8424</v>
      </c>
      <c r="J1275">
        <v>46784</v>
      </c>
      <c r="K1275" t="s">
        <v>21</v>
      </c>
      <c r="L1275" s="2">
        <f t="shared" si="19"/>
        <v>0.108339205096039</v>
      </c>
    </row>
    <row r="1276" spans="1:13" x14ac:dyDescent="0.35">
      <c r="A1276" t="s">
        <v>1315</v>
      </c>
      <c r="B1276" s="1">
        <v>45028</v>
      </c>
      <c r="C1276" t="s">
        <v>17</v>
      </c>
      <c r="D1276" t="s">
        <v>12</v>
      </c>
      <c r="E1276" t="s">
        <v>19</v>
      </c>
      <c r="F1276" t="s">
        <v>20</v>
      </c>
      <c r="G1276" s="4">
        <v>4618662</v>
      </c>
      <c r="H1276">
        <v>1774</v>
      </c>
      <c r="I1276">
        <v>38568</v>
      </c>
      <c r="J1276">
        <v>31300</v>
      </c>
      <c r="K1276" t="s">
        <v>28</v>
      </c>
      <c r="L1276" s="2">
        <f t="shared" si="19"/>
        <v>1.5511418674932264E-2</v>
      </c>
      <c r="M1276" s="3"/>
    </row>
    <row r="1277" spans="1:13" x14ac:dyDescent="0.35">
      <c r="A1277" t="s">
        <v>1316</v>
      </c>
      <c r="B1277" s="1">
        <v>44905</v>
      </c>
      <c r="C1277" t="s">
        <v>26</v>
      </c>
      <c r="D1277" t="s">
        <v>18</v>
      </c>
      <c r="E1277" t="s">
        <v>13</v>
      </c>
      <c r="F1277" t="s">
        <v>24</v>
      </c>
      <c r="G1277" s="4">
        <v>2637799</v>
      </c>
      <c r="H1277">
        <v>128740</v>
      </c>
      <c r="I1277">
        <v>47263</v>
      </c>
      <c r="J1277">
        <v>25381</v>
      </c>
      <c r="K1277" t="s">
        <v>28</v>
      </c>
      <c r="L1277" s="2">
        <f t="shared" si="19"/>
        <v>7.6345468324159643E-2</v>
      </c>
    </row>
    <row r="1278" spans="1:13" x14ac:dyDescent="0.35">
      <c r="A1278" t="s">
        <v>1317</v>
      </c>
      <c r="B1278" s="1">
        <v>44799</v>
      </c>
      <c r="C1278" t="s">
        <v>23</v>
      </c>
      <c r="D1278" t="s">
        <v>48</v>
      </c>
      <c r="E1278" t="s">
        <v>31</v>
      </c>
      <c r="F1278" t="s">
        <v>36</v>
      </c>
      <c r="G1278" s="4">
        <v>1021175</v>
      </c>
      <c r="H1278">
        <v>427434</v>
      </c>
      <c r="I1278">
        <v>92929</v>
      </c>
      <c r="J1278">
        <v>40158</v>
      </c>
      <c r="K1278" t="s">
        <v>21</v>
      </c>
      <c r="L1278" s="2">
        <f t="shared" si="19"/>
        <v>0.54889808309055743</v>
      </c>
      <c r="M1278" s="3"/>
    </row>
    <row r="1279" spans="1:13" x14ac:dyDescent="0.35">
      <c r="A1279" t="s">
        <v>1318</v>
      </c>
      <c r="B1279" s="1">
        <v>45257</v>
      </c>
      <c r="C1279" t="s">
        <v>17</v>
      </c>
      <c r="D1279" t="s">
        <v>58</v>
      </c>
      <c r="E1279" t="s">
        <v>31</v>
      </c>
      <c r="F1279" t="s">
        <v>20</v>
      </c>
      <c r="G1279" s="4">
        <v>136708</v>
      </c>
      <c r="H1279">
        <v>9741</v>
      </c>
      <c r="I1279">
        <v>60279</v>
      </c>
      <c r="J1279">
        <v>1977</v>
      </c>
      <c r="K1279" t="s">
        <v>21</v>
      </c>
      <c r="L1279" s="2">
        <f t="shared" si="19"/>
        <v>0.52664803815431427</v>
      </c>
      <c r="M1279" s="3"/>
    </row>
    <row r="1280" spans="1:13" x14ac:dyDescent="0.35">
      <c r="A1280" t="s">
        <v>1319</v>
      </c>
      <c r="B1280" s="1">
        <v>45200</v>
      </c>
      <c r="C1280" t="s">
        <v>5041</v>
      </c>
      <c r="D1280" t="s">
        <v>56</v>
      </c>
      <c r="E1280" t="s">
        <v>40</v>
      </c>
      <c r="F1280" t="s">
        <v>24</v>
      </c>
      <c r="G1280" s="4">
        <v>4820047</v>
      </c>
      <c r="H1280">
        <v>240695</v>
      </c>
      <c r="I1280">
        <v>76116</v>
      </c>
      <c r="J1280">
        <v>10533</v>
      </c>
      <c r="K1280" t="s">
        <v>28</v>
      </c>
      <c r="L1280" s="2">
        <f t="shared" si="19"/>
        <v>6.7913030723559337E-2</v>
      </c>
    </row>
    <row r="1281" spans="1:13" x14ac:dyDescent="0.35">
      <c r="A1281" t="s">
        <v>1320</v>
      </c>
      <c r="B1281" s="1">
        <v>44585</v>
      </c>
      <c r="C1281" t="s">
        <v>26</v>
      </c>
      <c r="D1281" t="s">
        <v>56</v>
      </c>
      <c r="E1281" t="s">
        <v>13</v>
      </c>
      <c r="F1281" t="s">
        <v>49</v>
      </c>
      <c r="G1281" s="4">
        <v>1417619</v>
      </c>
      <c r="H1281">
        <v>261333</v>
      </c>
      <c r="I1281">
        <v>28832</v>
      </c>
      <c r="J1281">
        <v>33631</v>
      </c>
      <c r="K1281" t="s">
        <v>21</v>
      </c>
      <c r="L1281" s="2">
        <f t="shared" si="19"/>
        <v>0.22840833820652798</v>
      </c>
      <c r="M1281" s="3"/>
    </row>
    <row r="1282" spans="1:13" x14ac:dyDescent="0.35">
      <c r="A1282" t="s">
        <v>1321</v>
      </c>
      <c r="B1282" s="1">
        <v>45228</v>
      </c>
      <c r="C1282" t="s">
        <v>17</v>
      </c>
      <c r="D1282" t="s">
        <v>12</v>
      </c>
      <c r="E1282" t="s">
        <v>19</v>
      </c>
      <c r="F1282" t="s">
        <v>49</v>
      </c>
      <c r="G1282" s="4">
        <v>3373662</v>
      </c>
      <c r="H1282">
        <v>127818</v>
      </c>
      <c r="I1282">
        <v>52586</v>
      </c>
      <c r="J1282">
        <v>17121</v>
      </c>
      <c r="K1282" t="s">
        <v>21</v>
      </c>
      <c r="L1282" s="2">
        <f t="shared" si="19"/>
        <v>5.854913740617762E-2</v>
      </c>
    </row>
    <row r="1283" spans="1:13" x14ac:dyDescent="0.35">
      <c r="A1283" t="s">
        <v>1322</v>
      </c>
      <c r="B1283" s="1">
        <v>45211</v>
      </c>
      <c r="C1283" t="s">
        <v>23</v>
      </c>
      <c r="D1283" t="s">
        <v>48</v>
      </c>
      <c r="E1283" t="s">
        <v>40</v>
      </c>
      <c r="F1283" t="s">
        <v>27</v>
      </c>
      <c r="G1283" s="4">
        <v>280264</v>
      </c>
      <c r="H1283">
        <v>24388</v>
      </c>
      <c r="I1283">
        <v>40754</v>
      </c>
      <c r="J1283">
        <v>36005</v>
      </c>
      <c r="K1283" t="s">
        <v>28</v>
      </c>
      <c r="L1283" s="2">
        <f t="shared" ref="L1283:L1346" si="20">((H1283+I1283+J1283)/G1283)</f>
        <v>0.36089900950532355</v>
      </c>
      <c r="M1283" s="3"/>
    </row>
    <row r="1284" spans="1:13" x14ac:dyDescent="0.35">
      <c r="A1284" t="s">
        <v>1323</v>
      </c>
      <c r="B1284" s="1">
        <v>44787</v>
      </c>
      <c r="C1284" t="s">
        <v>26</v>
      </c>
      <c r="D1284" t="s">
        <v>30</v>
      </c>
      <c r="E1284" t="s">
        <v>31</v>
      </c>
      <c r="F1284" t="s">
        <v>24</v>
      </c>
      <c r="G1284" s="4">
        <v>1412186</v>
      </c>
      <c r="H1284">
        <v>348080</v>
      </c>
      <c r="I1284">
        <v>24255</v>
      </c>
      <c r="J1284">
        <v>47797</v>
      </c>
      <c r="K1284" t="s">
        <v>28</v>
      </c>
      <c r="L1284" s="2">
        <f t="shared" si="20"/>
        <v>0.29750471963324943</v>
      </c>
      <c r="M1284" s="3"/>
    </row>
    <row r="1285" spans="1:13" x14ac:dyDescent="0.35">
      <c r="A1285" t="s">
        <v>1324</v>
      </c>
      <c r="B1285" s="1">
        <v>45131</v>
      </c>
      <c r="C1285" t="s">
        <v>26</v>
      </c>
      <c r="D1285" t="s">
        <v>34</v>
      </c>
      <c r="E1285" t="s">
        <v>40</v>
      </c>
      <c r="F1285" t="s">
        <v>27</v>
      </c>
      <c r="G1285" s="4">
        <v>2440607</v>
      </c>
      <c r="H1285">
        <v>59389</v>
      </c>
      <c r="I1285">
        <v>15997</v>
      </c>
      <c r="J1285">
        <v>21735</v>
      </c>
      <c r="K1285" t="s">
        <v>28</v>
      </c>
      <c r="L1285" s="2">
        <f t="shared" si="20"/>
        <v>3.9793789004128888E-2</v>
      </c>
    </row>
    <row r="1286" spans="1:13" x14ac:dyDescent="0.35">
      <c r="A1286" t="s">
        <v>1325</v>
      </c>
      <c r="B1286" s="1">
        <v>45003</v>
      </c>
      <c r="C1286" t="s">
        <v>26</v>
      </c>
      <c r="D1286" t="s">
        <v>48</v>
      </c>
      <c r="E1286" t="s">
        <v>40</v>
      </c>
      <c r="F1286" t="s">
        <v>49</v>
      </c>
      <c r="G1286" s="4">
        <v>1212383</v>
      </c>
      <c r="H1286">
        <v>134452</v>
      </c>
      <c r="I1286">
        <v>16512</v>
      </c>
      <c r="J1286">
        <v>26744</v>
      </c>
      <c r="K1286" t="s">
        <v>28</v>
      </c>
      <c r="L1286" s="2">
        <f t="shared" si="20"/>
        <v>0.14657744293676173</v>
      </c>
      <c r="M1286" s="3"/>
    </row>
    <row r="1287" spans="1:13" x14ac:dyDescent="0.35">
      <c r="A1287" t="s">
        <v>1326</v>
      </c>
      <c r="B1287" s="1">
        <v>44909</v>
      </c>
      <c r="C1287" t="s">
        <v>26</v>
      </c>
      <c r="D1287" t="s">
        <v>18</v>
      </c>
      <c r="E1287" t="s">
        <v>19</v>
      </c>
      <c r="F1287" t="s">
        <v>20</v>
      </c>
      <c r="G1287" s="4">
        <v>2561337</v>
      </c>
      <c r="H1287">
        <v>468506</v>
      </c>
      <c r="I1287">
        <v>33962</v>
      </c>
      <c r="J1287">
        <v>5509</v>
      </c>
      <c r="K1287" t="s">
        <v>28</v>
      </c>
      <c r="L1287" s="2">
        <f t="shared" si="20"/>
        <v>0.19832493732765349</v>
      </c>
      <c r="M1287" s="3"/>
    </row>
    <row r="1288" spans="1:13" x14ac:dyDescent="0.35">
      <c r="A1288" t="s">
        <v>1327</v>
      </c>
      <c r="B1288" s="1">
        <v>45240</v>
      </c>
      <c r="C1288" t="s">
        <v>26</v>
      </c>
      <c r="D1288" t="s">
        <v>30</v>
      </c>
      <c r="E1288" t="s">
        <v>31</v>
      </c>
      <c r="F1288" t="s">
        <v>36</v>
      </c>
      <c r="G1288" s="4">
        <v>886874</v>
      </c>
      <c r="H1288">
        <v>374139</v>
      </c>
      <c r="I1288">
        <v>41228</v>
      </c>
      <c r="J1288">
        <v>35296</v>
      </c>
      <c r="K1288" t="s">
        <v>15</v>
      </c>
      <c r="L1288" s="2">
        <f t="shared" si="20"/>
        <v>0.50814771884168441</v>
      </c>
      <c r="M1288" s="3"/>
    </row>
    <row r="1289" spans="1:13" x14ac:dyDescent="0.35">
      <c r="A1289" t="s">
        <v>1328</v>
      </c>
      <c r="B1289" s="1">
        <v>44732</v>
      </c>
      <c r="C1289" t="s">
        <v>5041</v>
      </c>
      <c r="D1289" t="s">
        <v>56</v>
      </c>
      <c r="E1289" t="s">
        <v>35</v>
      </c>
      <c r="F1289" t="s">
        <v>24</v>
      </c>
      <c r="G1289" s="4">
        <v>1622096</v>
      </c>
      <c r="H1289">
        <v>119815</v>
      </c>
      <c r="I1289">
        <v>41769</v>
      </c>
      <c r="J1289">
        <v>1529</v>
      </c>
      <c r="K1289" t="s">
        <v>21</v>
      </c>
      <c r="L1289" s="2">
        <f t="shared" si="20"/>
        <v>0.1005569337449818</v>
      </c>
      <c r="M1289" s="3"/>
    </row>
    <row r="1290" spans="1:13" x14ac:dyDescent="0.35">
      <c r="A1290" t="s">
        <v>1329</v>
      </c>
      <c r="B1290" s="1">
        <v>45263</v>
      </c>
      <c r="C1290" t="s">
        <v>17</v>
      </c>
      <c r="D1290" t="s">
        <v>38</v>
      </c>
      <c r="E1290" t="s">
        <v>31</v>
      </c>
      <c r="F1290" t="s">
        <v>24</v>
      </c>
      <c r="G1290" s="4">
        <v>946358</v>
      </c>
      <c r="H1290">
        <v>304294</v>
      </c>
      <c r="I1290">
        <v>25948</v>
      </c>
      <c r="J1290">
        <v>35055</v>
      </c>
      <c r="K1290" t="s">
        <v>28</v>
      </c>
      <c r="L1290" s="2">
        <f t="shared" si="20"/>
        <v>0.38600297139137618</v>
      </c>
      <c r="M1290" s="3"/>
    </row>
    <row r="1291" spans="1:13" x14ac:dyDescent="0.35">
      <c r="A1291" t="s">
        <v>1330</v>
      </c>
      <c r="B1291" s="1">
        <v>44737</v>
      </c>
      <c r="C1291" t="s">
        <v>23</v>
      </c>
      <c r="D1291" t="s">
        <v>45</v>
      </c>
      <c r="E1291" t="s">
        <v>13</v>
      </c>
      <c r="F1291" t="s">
        <v>43</v>
      </c>
      <c r="G1291" s="4">
        <v>4119667</v>
      </c>
      <c r="H1291">
        <v>242655</v>
      </c>
      <c r="I1291">
        <v>41085</v>
      </c>
      <c r="J1291">
        <v>3854</v>
      </c>
      <c r="K1291" t="s">
        <v>15</v>
      </c>
      <c r="L1291" s="2">
        <f t="shared" si="20"/>
        <v>6.9810011343149819E-2</v>
      </c>
    </row>
    <row r="1292" spans="1:13" x14ac:dyDescent="0.35">
      <c r="A1292" t="s">
        <v>1331</v>
      </c>
      <c r="B1292" s="1">
        <v>44614</v>
      </c>
      <c r="C1292" t="s">
        <v>5041</v>
      </c>
      <c r="D1292" t="s">
        <v>18</v>
      </c>
      <c r="E1292" t="s">
        <v>31</v>
      </c>
      <c r="F1292" t="s">
        <v>59</v>
      </c>
      <c r="G1292" s="4">
        <v>3974573</v>
      </c>
      <c r="H1292">
        <v>400911</v>
      </c>
      <c r="I1292">
        <v>46622</v>
      </c>
      <c r="J1292">
        <v>18136</v>
      </c>
      <c r="K1292" t="s">
        <v>28</v>
      </c>
      <c r="L1292" s="2">
        <f t="shared" si="20"/>
        <v>0.11716201966852792</v>
      </c>
      <c r="M1292" s="3"/>
    </row>
    <row r="1293" spans="1:13" x14ac:dyDescent="0.35">
      <c r="A1293" t="s">
        <v>1332</v>
      </c>
      <c r="B1293" s="1">
        <v>44762</v>
      </c>
      <c r="C1293" t="s">
        <v>26</v>
      </c>
      <c r="D1293" t="s">
        <v>12</v>
      </c>
      <c r="E1293" t="s">
        <v>31</v>
      </c>
      <c r="F1293" t="s">
        <v>20</v>
      </c>
      <c r="G1293" s="4">
        <v>2764814</v>
      </c>
      <c r="H1293">
        <v>67913</v>
      </c>
      <c r="I1293">
        <v>48844</v>
      </c>
      <c r="J1293">
        <v>32596</v>
      </c>
      <c r="K1293" t="s">
        <v>28</v>
      </c>
      <c r="L1293" s="2">
        <f t="shared" si="20"/>
        <v>5.4019185377388861E-2</v>
      </c>
    </row>
    <row r="1294" spans="1:13" x14ac:dyDescent="0.35">
      <c r="A1294" t="s">
        <v>1333</v>
      </c>
      <c r="B1294" s="1">
        <v>44973</v>
      </c>
      <c r="C1294" t="s">
        <v>17</v>
      </c>
      <c r="D1294" t="s">
        <v>30</v>
      </c>
      <c r="E1294" t="s">
        <v>31</v>
      </c>
      <c r="F1294" t="s">
        <v>49</v>
      </c>
      <c r="G1294" s="4">
        <v>3105914</v>
      </c>
      <c r="H1294">
        <v>310842</v>
      </c>
      <c r="I1294">
        <v>86059</v>
      </c>
      <c r="J1294">
        <v>25445</v>
      </c>
      <c r="K1294" t="s">
        <v>28</v>
      </c>
      <c r="L1294" s="2">
        <f t="shared" si="20"/>
        <v>0.13598122807006247</v>
      </c>
      <c r="M1294" s="3"/>
    </row>
    <row r="1295" spans="1:13" x14ac:dyDescent="0.35">
      <c r="A1295" t="s">
        <v>1334</v>
      </c>
      <c r="B1295" s="1">
        <v>45024</v>
      </c>
      <c r="C1295" t="s">
        <v>26</v>
      </c>
      <c r="D1295" t="s">
        <v>51</v>
      </c>
      <c r="E1295" t="s">
        <v>13</v>
      </c>
      <c r="F1295" t="s">
        <v>14</v>
      </c>
      <c r="G1295" s="4">
        <v>2289887</v>
      </c>
      <c r="H1295">
        <v>411599</v>
      </c>
      <c r="I1295">
        <v>6923</v>
      </c>
      <c r="J1295">
        <v>34729</v>
      </c>
      <c r="K1295" t="s">
        <v>15</v>
      </c>
      <c r="L1295" s="2">
        <f t="shared" si="20"/>
        <v>0.19793596801938262</v>
      </c>
      <c r="M1295" s="3"/>
    </row>
    <row r="1296" spans="1:13" x14ac:dyDescent="0.35">
      <c r="A1296" t="s">
        <v>1335</v>
      </c>
      <c r="B1296" s="1">
        <v>44844</v>
      </c>
      <c r="C1296" t="s">
        <v>26</v>
      </c>
      <c r="D1296" t="s">
        <v>18</v>
      </c>
      <c r="E1296" t="s">
        <v>13</v>
      </c>
      <c r="F1296" t="s">
        <v>36</v>
      </c>
      <c r="G1296" s="4">
        <v>1213734</v>
      </c>
      <c r="H1296">
        <v>342720</v>
      </c>
      <c r="I1296">
        <v>58380</v>
      </c>
      <c r="J1296">
        <v>21282</v>
      </c>
      <c r="K1296" t="s">
        <v>21</v>
      </c>
      <c r="L1296" s="2">
        <f t="shared" si="20"/>
        <v>0.34800211578484247</v>
      </c>
      <c r="M1296" s="3"/>
    </row>
    <row r="1297" spans="1:13" x14ac:dyDescent="0.35">
      <c r="A1297" t="s">
        <v>1336</v>
      </c>
      <c r="B1297" s="1">
        <v>44689</v>
      </c>
      <c r="C1297" t="s">
        <v>26</v>
      </c>
      <c r="D1297" t="s">
        <v>51</v>
      </c>
      <c r="E1297" t="s">
        <v>13</v>
      </c>
      <c r="F1297" t="s">
        <v>43</v>
      </c>
      <c r="G1297" s="4">
        <v>264136</v>
      </c>
      <c r="H1297">
        <v>434933</v>
      </c>
      <c r="I1297">
        <v>9642</v>
      </c>
      <c r="J1297">
        <v>7876</v>
      </c>
      <c r="K1297" t="s">
        <v>15</v>
      </c>
      <c r="L1297" s="2">
        <f t="shared" si="20"/>
        <v>1.7129471181512554</v>
      </c>
      <c r="M1297" s="3"/>
    </row>
    <row r="1298" spans="1:13" x14ac:dyDescent="0.35">
      <c r="A1298" t="s">
        <v>1337</v>
      </c>
      <c r="B1298" s="1">
        <v>45261</v>
      </c>
      <c r="C1298" t="s">
        <v>23</v>
      </c>
      <c r="D1298" t="s">
        <v>30</v>
      </c>
      <c r="E1298" t="s">
        <v>19</v>
      </c>
      <c r="F1298" t="s">
        <v>43</v>
      </c>
      <c r="G1298" s="4">
        <v>1661537</v>
      </c>
      <c r="H1298">
        <v>8669</v>
      </c>
      <c r="I1298">
        <v>88291</v>
      </c>
      <c r="J1298">
        <v>10996</v>
      </c>
      <c r="K1298" t="s">
        <v>28</v>
      </c>
      <c r="L1298" s="2">
        <f t="shared" si="20"/>
        <v>6.4973575671200823E-2</v>
      </c>
    </row>
    <row r="1299" spans="1:13" x14ac:dyDescent="0.35">
      <c r="A1299" t="s">
        <v>1338</v>
      </c>
      <c r="B1299" s="1">
        <v>45177</v>
      </c>
      <c r="C1299" t="s">
        <v>17</v>
      </c>
      <c r="D1299" t="s">
        <v>45</v>
      </c>
      <c r="E1299" t="s">
        <v>40</v>
      </c>
      <c r="F1299" t="s">
        <v>14</v>
      </c>
      <c r="G1299" s="4">
        <v>643763</v>
      </c>
      <c r="H1299">
        <v>472554</v>
      </c>
      <c r="I1299">
        <v>57987</v>
      </c>
      <c r="J1299">
        <v>11509</v>
      </c>
      <c r="K1299" t="s">
        <v>15</v>
      </c>
      <c r="L1299" s="2">
        <f t="shared" si="20"/>
        <v>0.84200241393183517</v>
      </c>
      <c r="M1299" s="3"/>
    </row>
    <row r="1300" spans="1:13" x14ac:dyDescent="0.35">
      <c r="A1300" t="s">
        <v>1339</v>
      </c>
      <c r="B1300" s="1">
        <v>45048</v>
      </c>
      <c r="C1300" t="s">
        <v>5041</v>
      </c>
      <c r="D1300" t="s">
        <v>30</v>
      </c>
      <c r="E1300" t="s">
        <v>46</v>
      </c>
      <c r="F1300" t="s">
        <v>27</v>
      </c>
      <c r="G1300" s="4">
        <v>1296499</v>
      </c>
      <c r="H1300">
        <v>230354</v>
      </c>
      <c r="I1300">
        <v>67311</v>
      </c>
      <c r="J1300">
        <v>23584</v>
      </c>
      <c r="K1300" t="s">
        <v>28</v>
      </c>
      <c r="L1300" s="2">
        <f t="shared" si="20"/>
        <v>0.24778191113143935</v>
      </c>
      <c r="M1300" s="3"/>
    </row>
    <row r="1301" spans="1:13" x14ac:dyDescent="0.35">
      <c r="A1301" t="s">
        <v>1340</v>
      </c>
      <c r="B1301" s="1">
        <v>44967</v>
      </c>
      <c r="C1301" t="s">
        <v>5041</v>
      </c>
      <c r="D1301" t="s">
        <v>34</v>
      </c>
      <c r="E1301" t="s">
        <v>31</v>
      </c>
      <c r="F1301" t="s">
        <v>43</v>
      </c>
      <c r="G1301" s="4">
        <v>1205102</v>
      </c>
      <c r="H1301">
        <v>220248</v>
      </c>
      <c r="I1301">
        <v>24146</v>
      </c>
      <c r="J1301">
        <v>6273</v>
      </c>
      <c r="K1301" t="s">
        <v>15</v>
      </c>
      <c r="L1301" s="2">
        <f t="shared" si="20"/>
        <v>0.20800479959372734</v>
      </c>
      <c r="M1301" s="3"/>
    </row>
    <row r="1302" spans="1:13" x14ac:dyDescent="0.35">
      <c r="A1302" t="s">
        <v>1341</v>
      </c>
      <c r="B1302" s="1">
        <v>44958</v>
      </c>
      <c r="C1302" t="s">
        <v>23</v>
      </c>
      <c r="D1302" t="s">
        <v>34</v>
      </c>
      <c r="E1302" t="s">
        <v>31</v>
      </c>
      <c r="F1302" t="s">
        <v>20</v>
      </c>
      <c r="G1302" s="4">
        <v>3264905</v>
      </c>
      <c r="H1302">
        <v>287339</v>
      </c>
      <c r="I1302">
        <v>75893</v>
      </c>
      <c r="J1302">
        <v>22514</v>
      </c>
      <c r="K1302" t="s">
        <v>28</v>
      </c>
      <c r="L1302" s="2">
        <f t="shared" si="20"/>
        <v>0.11814922639402985</v>
      </c>
      <c r="M1302" s="3"/>
    </row>
    <row r="1303" spans="1:13" x14ac:dyDescent="0.35">
      <c r="A1303" t="s">
        <v>1342</v>
      </c>
      <c r="B1303" s="1">
        <v>44668</v>
      </c>
      <c r="C1303" t="s">
        <v>5041</v>
      </c>
      <c r="D1303" t="s">
        <v>58</v>
      </c>
      <c r="E1303" t="s">
        <v>35</v>
      </c>
      <c r="F1303" t="s">
        <v>36</v>
      </c>
      <c r="G1303" s="4">
        <v>4295107</v>
      </c>
      <c r="H1303">
        <v>52742</v>
      </c>
      <c r="I1303">
        <v>18986</v>
      </c>
      <c r="J1303">
        <v>7245</v>
      </c>
      <c r="K1303" t="s">
        <v>21</v>
      </c>
      <c r="L1303" s="2">
        <f t="shared" si="20"/>
        <v>1.8386736349059522E-2</v>
      </c>
    </row>
    <row r="1304" spans="1:13" x14ac:dyDescent="0.35">
      <c r="A1304" t="s">
        <v>1343</v>
      </c>
      <c r="B1304" s="1">
        <v>44755</v>
      </c>
      <c r="C1304" t="s">
        <v>26</v>
      </c>
      <c r="D1304" t="s">
        <v>56</v>
      </c>
      <c r="E1304" t="s">
        <v>35</v>
      </c>
      <c r="F1304" t="s">
        <v>49</v>
      </c>
      <c r="G1304" s="4">
        <v>736289</v>
      </c>
      <c r="H1304">
        <v>485171</v>
      </c>
      <c r="I1304">
        <v>37329</v>
      </c>
      <c r="J1304">
        <v>48944</v>
      </c>
      <c r="K1304" t="s">
        <v>21</v>
      </c>
      <c r="L1304" s="2">
        <f t="shared" si="20"/>
        <v>0.77611372708270798</v>
      </c>
    </row>
    <row r="1305" spans="1:13" x14ac:dyDescent="0.35">
      <c r="A1305" t="s">
        <v>1344</v>
      </c>
      <c r="B1305" s="1">
        <v>44801</v>
      </c>
      <c r="C1305" t="s">
        <v>23</v>
      </c>
      <c r="D1305" t="s">
        <v>38</v>
      </c>
      <c r="E1305" t="s">
        <v>35</v>
      </c>
      <c r="F1305" t="s">
        <v>14</v>
      </c>
      <c r="G1305" s="4">
        <v>961783</v>
      </c>
      <c r="H1305">
        <v>142483</v>
      </c>
      <c r="I1305">
        <v>59165</v>
      </c>
      <c r="J1305">
        <v>21732</v>
      </c>
      <c r="K1305" t="s">
        <v>21</v>
      </c>
      <c r="L1305" s="2">
        <f t="shared" si="20"/>
        <v>0.232256132620352</v>
      </c>
    </row>
    <row r="1306" spans="1:13" x14ac:dyDescent="0.35">
      <c r="A1306" t="s">
        <v>1345</v>
      </c>
      <c r="B1306" s="1">
        <v>44605</v>
      </c>
      <c r="C1306" t="s">
        <v>17</v>
      </c>
      <c r="D1306" t="s">
        <v>12</v>
      </c>
      <c r="E1306" t="s">
        <v>40</v>
      </c>
      <c r="F1306" t="s">
        <v>14</v>
      </c>
      <c r="G1306" s="4">
        <v>3171066</v>
      </c>
      <c r="H1306">
        <v>339557</v>
      </c>
      <c r="I1306">
        <v>4006</v>
      </c>
      <c r="J1306">
        <v>12554</v>
      </c>
      <c r="K1306" t="s">
        <v>21</v>
      </c>
      <c r="L1306" s="2">
        <f t="shared" si="20"/>
        <v>0.11230198299247005</v>
      </c>
      <c r="M1306" s="3"/>
    </row>
    <row r="1307" spans="1:13" x14ac:dyDescent="0.35">
      <c r="A1307" t="s">
        <v>1346</v>
      </c>
      <c r="B1307" s="1">
        <v>45187</v>
      </c>
      <c r="C1307" t="s">
        <v>26</v>
      </c>
      <c r="D1307" t="s">
        <v>34</v>
      </c>
      <c r="E1307" t="s">
        <v>40</v>
      </c>
      <c r="F1307" t="s">
        <v>49</v>
      </c>
      <c r="G1307" s="4">
        <v>2389579</v>
      </c>
      <c r="H1307">
        <v>152619</v>
      </c>
      <c r="I1307">
        <v>48984</v>
      </c>
      <c r="J1307">
        <v>25191</v>
      </c>
      <c r="K1307" t="s">
        <v>21</v>
      </c>
      <c r="L1307" s="2">
        <f t="shared" si="20"/>
        <v>9.4909605415849405E-2</v>
      </c>
    </row>
    <row r="1308" spans="1:13" x14ac:dyDescent="0.35">
      <c r="A1308" t="s">
        <v>1347</v>
      </c>
      <c r="B1308" s="1">
        <v>44703</v>
      </c>
      <c r="C1308" t="s">
        <v>5041</v>
      </c>
      <c r="D1308" t="s">
        <v>12</v>
      </c>
      <c r="E1308" t="s">
        <v>19</v>
      </c>
      <c r="F1308" t="s">
        <v>20</v>
      </c>
      <c r="G1308" s="4">
        <v>804183</v>
      </c>
      <c r="H1308">
        <v>164716</v>
      </c>
      <c r="I1308">
        <v>88378</v>
      </c>
      <c r="J1308">
        <v>8578</v>
      </c>
      <c r="K1308" t="s">
        <v>21</v>
      </c>
      <c r="L1308" s="2">
        <f t="shared" si="20"/>
        <v>0.32538862423105192</v>
      </c>
      <c r="M1308" s="3"/>
    </row>
    <row r="1309" spans="1:13" x14ac:dyDescent="0.35">
      <c r="A1309" t="s">
        <v>1348</v>
      </c>
      <c r="B1309" s="1">
        <v>45185</v>
      </c>
      <c r="C1309" t="s">
        <v>23</v>
      </c>
      <c r="D1309" t="s">
        <v>45</v>
      </c>
      <c r="E1309" t="s">
        <v>46</v>
      </c>
      <c r="F1309" t="s">
        <v>20</v>
      </c>
      <c r="G1309" s="4">
        <v>278830</v>
      </c>
      <c r="H1309">
        <v>96874</v>
      </c>
      <c r="I1309">
        <v>13638</v>
      </c>
      <c r="J1309">
        <v>40689</v>
      </c>
      <c r="K1309" t="s">
        <v>21</v>
      </c>
      <c r="L1309" s="2">
        <f t="shared" si="20"/>
        <v>0.54226948319764734</v>
      </c>
      <c r="M1309" s="3"/>
    </row>
    <row r="1310" spans="1:13" x14ac:dyDescent="0.35">
      <c r="A1310" t="s">
        <v>1349</v>
      </c>
      <c r="B1310" s="1">
        <v>45053</v>
      </c>
      <c r="C1310" t="s">
        <v>26</v>
      </c>
      <c r="D1310" t="s">
        <v>51</v>
      </c>
      <c r="E1310" t="s">
        <v>19</v>
      </c>
      <c r="F1310" t="s">
        <v>14</v>
      </c>
      <c r="G1310" s="4">
        <v>894414</v>
      </c>
      <c r="H1310">
        <v>424359</v>
      </c>
      <c r="I1310">
        <v>9498</v>
      </c>
      <c r="J1310">
        <v>48618</v>
      </c>
      <c r="K1310" t="s">
        <v>15</v>
      </c>
      <c r="L1310" s="2">
        <f t="shared" si="20"/>
        <v>0.53943140424903901</v>
      </c>
    </row>
    <row r="1311" spans="1:13" x14ac:dyDescent="0.35">
      <c r="A1311" t="s">
        <v>1350</v>
      </c>
      <c r="B1311" s="1">
        <v>45052</v>
      </c>
      <c r="C1311" t="s">
        <v>26</v>
      </c>
      <c r="D1311" t="s">
        <v>48</v>
      </c>
      <c r="E1311" t="s">
        <v>46</v>
      </c>
      <c r="F1311" t="s">
        <v>14</v>
      </c>
      <c r="G1311" s="4">
        <v>3175002</v>
      </c>
      <c r="H1311">
        <v>317730</v>
      </c>
      <c r="I1311">
        <v>81407</v>
      </c>
      <c r="J1311">
        <v>42155</v>
      </c>
      <c r="K1311" t="s">
        <v>28</v>
      </c>
      <c r="L1311" s="2">
        <f t="shared" si="20"/>
        <v>0.13898951874675985</v>
      </c>
      <c r="M1311" s="3"/>
    </row>
    <row r="1312" spans="1:13" x14ac:dyDescent="0.35">
      <c r="A1312" t="s">
        <v>1351</v>
      </c>
      <c r="B1312" s="1">
        <v>44640</v>
      </c>
      <c r="C1312" t="s">
        <v>26</v>
      </c>
      <c r="D1312" t="s">
        <v>30</v>
      </c>
      <c r="E1312" t="s">
        <v>46</v>
      </c>
      <c r="F1312" t="s">
        <v>24</v>
      </c>
      <c r="G1312" s="4">
        <v>2362838</v>
      </c>
      <c r="H1312">
        <v>3194</v>
      </c>
      <c r="I1312">
        <v>35532</v>
      </c>
      <c r="J1312">
        <v>3408</v>
      </c>
      <c r="K1312" t="s">
        <v>15</v>
      </c>
      <c r="L1312" s="2">
        <f t="shared" si="20"/>
        <v>1.7831946159660543E-2</v>
      </c>
      <c r="M1312" s="3"/>
    </row>
    <row r="1313" spans="1:13" x14ac:dyDescent="0.35">
      <c r="A1313" t="s">
        <v>1352</v>
      </c>
      <c r="B1313" s="1">
        <v>45170</v>
      </c>
      <c r="C1313" t="s">
        <v>5041</v>
      </c>
      <c r="D1313" t="s">
        <v>30</v>
      </c>
      <c r="E1313" t="s">
        <v>13</v>
      </c>
      <c r="F1313" t="s">
        <v>59</v>
      </c>
      <c r="G1313" s="4">
        <v>2010391</v>
      </c>
      <c r="H1313">
        <v>142135</v>
      </c>
      <c r="I1313">
        <v>17115</v>
      </c>
      <c r="J1313">
        <v>37585</v>
      </c>
      <c r="K1313" t="s">
        <v>28</v>
      </c>
      <c r="L1313" s="2">
        <f t="shared" si="20"/>
        <v>9.7908814752951046E-2</v>
      </c>
    </row>
    <row r="1314" spans="1:13" x14ac:dyDescent="0.35">
      <c r="A1314" t="s">
        <v>1353</v>
      </c>
      <c r="B1314" s="1">
        <v>44571</v>
      </c>
      <c r="C1314" t="s">
        <v>23</v>
      </c>
      <c r="D1314" t="s">
        <v>45</v>
      </c>
      <c r="E1314" t="s">
        <v>35</v>
      </c>
      <c r="F1314" t="s">
        <v>14</v>
      </c>
      <c r="G1314" s="4">
        <v>1333519</v>
      </c>
      <c r="H1314">
        <v>33634</v>
      </c>
      <c r="I1314">
        <v>67008</v>
      </c>
      <c r="J1314">
        <v>19020</v>
      </c>
      <c r="K1314" t="s">
        <v>21</v>
      </c>
      <c r="L1314" s="2">
        <f t="shared" si="20"/>
        <v>8.9734004539867823E-2</v>
      </c>
    </row>
    <row r="1315" spans="1:13" x14ac:dyDescent="0.35">
      <c r="A1315" t="s">
        <v>1354</v>
      </c>
      <c r="B1315" s="1">
        <v>45120</v>
      </c>
      <c r="C1315" t="s">
        <v>5041</v>
      </c>
      <c r="D1315" t="s">
        <v>12</v>
      </c>
      <c r="E1315" t="s">
        <v>13</v>
      </c>
      <c r="F1315" t="s">
        <v>59</v>
      </c>
      <c r="G1315" s="4">
        <v>2851867</v>
      </c>
      <c r="H1315">
        <v>407380</v>
      </c>
      <c r="I1315">
        <v>86927</v>
      </c>
      <c r="J1315">
        <v>39494</v>
      </c>
      <c r="K1315" t="s">
        <v>28</v>
      </c>
      <c r="L1315" s="2">
        <f t="shared" si="20"/>
        <v>0.18717597980550987</v>
      </c>
      <c r="M1315" s="3"/>
    </row>
    <row r="1316" spans="1:13" x14ac:dyDescent="0.35">
      <c r="A1316" t="s">
        <v>1355</v>
      </c>
      <c r="B1316" s="1">
        <v>45209</v>
      </c>
      <c r="C1316" t="s">
        <v>17</v>
      </c>
      <c r="D1316" t="s">
        <v>18</v>
      </c>
      <c r="E1316" t="s">
        <v>46</v>
      </c>
      <c r="F1316" t="s">
        <v>49</v>
      </c>
      <c r="G1316" s="4">
        <v>330476</v>
      </c>
      <c r="H1316">
        <v>485696</v>
      </c>
      <c r="I1316">
        <v>2619</v>
      </c>
      <c r="J1316">
        <v>4585</v>
      </c>
      <c r="K1316" t="s">
        <v>28</v>
      </c>
      <c r="L1316" s="2">
        <f t="shared" si="20"/>
        <v>1.4914850095014465</v>
      </c>
      <c r="M1316" s="3"/>
    </row>
    <row r="1317" spans="1:13" x14ac:dyDescent="0.35">
      <c r="A1317" t="s">
        <v>1356</v>
      </c>
      <c r="B1317" s="1">
        <v>44706</v>
      </c>
      <c r="C1317" t="s">
        <v>23</v>
      </c>
      <c r="D1317" t="s">
        <v>34</v>
      </c>
      <c r="E1317" t="s">
        <v>31</v>
      </c>
      <c r="F1317" t="s">
        <v>27</v>
      </c>
      <c r="G1317" s="4">
        <v>1068462</v>
      </c>
      <c r="H1317">
        <v>397476</v>
      </c>
      <c r="I1317">
        <v>34854</v>
      </c>
      <c r="J1317">
        <v>18603</v>
      </c>
      <c r="K1317" t="s">
        <v>21</v>
      </c>
      <c r="L1317" s="2">
        <f t="shared" si="20"/>
        <v>0.42203934253160152</v>
      </c>
      <c r="M1317" s="3"/>
    </row>
    <row r="1318" spans="1:13" x14ac:dyDescent="0.35">
      <c r="A1318" t="s">
        <v>1357</v>
      </c>
      <c r="B1318" s="1">
        <v>45076</v>
      </c>
      <c r="C1318" t="s">
        <v>23</v>
      </c>
      <c r="D1318" t="s">
        <v>56</v>
      </c>
      <c r="E1318" t="s">
        <v>40</v>
      </c>
      <c r="F1318" t="s">
        <v>27</v>
      </c>
      <c r="G1318" s="4">
        <v>370537</v>
      </c>
      <c r="H1318">
        <v>271989</v>
      </c>
      <c r="I1318">
        <v>18364</v>
      </c>
      <c r="J1318">
        <v>40465</v>
      </c>
      <c r="K1318" t="s">
        <v>28</v>
      </c>
      <c r="L1318" s="2">
        <f t="shared" si="20"/>
        <v>0.89280692616391888</v>
      </c>
      <c r="M1318" s="3"/>
    </row>
    <row r="1319" spans="1:13" x14ac:dyDescent="0.35">
      <c r="A1319" t="s">
        <v>1358</v>
      </c>
      <c r="B1319" s="1">
        <v>45107</v>
      </c>
      <c r="C1319" t="s">
        <v>23</v>
      </c>
      <c r="D1319" t="s">
        <v>51</v>
      </c>
      <c r="E1319" t="s">
        <v>13</v>
      </c>
      <c r="F1319" t="s">
        <v>43</v>
      </c>
      <c r="G1319" s="4">
        <v>2055018</v>
      </c>
      <c r="H1319">
        <v>318200</v>
      </c>
      <c r="I1319">
        <v>34749</v>
      </c>
      <c r="J1319">
        <v>4831</v>
      </c>
      <c r="K1319" t="s">
        <v>15</v>
      </c>
      <c r="L1319" s="2">
        <f t="shared" si="20"/>
        <v>0.17410066481169509</v>
      </c>
      <c r="M1319" s="3"/>
    </row>
    <row r="1320" spans="1:13" x14ac:dyDescent="0.35">
      <c r="A1320" t="s">
        <v>1359</v>
      </c>
      <c r="B1320" s="1">
        <v>45084</v>
      </c>
      <c r="C1320" t="s">
        <v>17</v>
      </c>
      <c r="D1320" t="s">
        <v>30</v>
      </c>
      <c r="E1320" t="s">
        <v>13</v>
      </c>
      <c r="F1320" t="s">
        <v>24</v>
      </c>
      <c r="G1320" s="4">
        <v>1179104</v>
      </c>
      <c r="H1320">
        <v>355660</v>
      </c>
      <c r="I1320">
        <v>14269</v>
      </c>
      <c r="J1320">
        <v>32625</v>
      </c>
      <c r="K1320" t="s">
        <v>21</v>
      </c>
      <c r="L1320" s="2">
        <f t="shared" si="20"/>
        <v>0.34140669525334494</v>
      </c>
      <c r="M1320" s="3"/>
    </row>
    <row r="1321" spans="1:13" x14ac:dyDescent="0.35">
      <c r="A1321" t="s">
        <v>1360</v>
      </c>
      <c r="B1321" s="1">
        <v>44678</v>
      </c>
      <c r="C1321" t="s">
        <v>23</v>
      </c>
      <c r="D1321" t="s">
        <v>58</v>
      </c>
      <c r="E1321" t="s">
        <v>46</v>
      </c>
      <c r="F1321" t="s">
        <v>59</v>
      </c>
      <c r="G1321" s="4">
        <v>842477</v>
      </c>
      <c r="H1321">
        <v>301736</v>
      </c>
      <c r="I1321">
        <v>68814</v>
      </c>
      <c r="J1321">
        <v>19088</v>
      </c>
      <c r="K1321" t="s">
        <v>28</v>
      </c>
      <c r="L1321" s="2">
        <f t="shared" si="20"/>
        <v>0.46249096414501523</v>
      </c>
      <c r="M1321" s="3"/>
    </row>
    <row r="1322" spans="1:13" x14ac:dyDescent="0.35">
      <c r="A1322" t="s">
        <v>1361</v>
      </c>
      <c r="B1322" s="1">
        <v>44994</v>
      </c>
      <c r="C1322" t="s">
        <v>17</v>
      </c>
      <c r="D1322" t="s">
        <v>58</v>
      </c>
      <c r="E1322" t="s">
        <v>40</v>
      </c>
      <c r="F1322" t="s">
        <v>20</v>
      </c>
      <c r="G1322" s="4">
        <v>739337</v>
      </c>
      <c r="H1322">
        <v>157550</v>
      </c>
      <c r="I1322">
        <v>81164</v>
      </c>
      <c r="J1322">
        <v>9915</v>
      </c>
      <c r="K1322" t="s">
        <v>21</v>
      </c>
      <c r="L1322" s="2">
        <f t="shared" si="20"/>
        <v>0.33628642959841049</v>
      </c>
      <c r="M1322" s="3"/>
    </row>
    <row r="1323" spans="1:13" x14ac:dyDescent="0.35">
      <c r="A1323" t="s">
        <v>1362</v>
      </c>
      <c r="B1323" s="1">
        <v>44880</v>
      </c>
      <c r="C1323" t="s">
        <v>23</v>
      </c>
      <c r="D1323" t="s">
        <v>51</v>
      </c>
      <c r="E1323" t="s">
        <v>19</v>
      </c>
      <c r="F1323" t="s">
        <v>27</v>
      </c>
      <c r="G1323" s="4">
        <v>4500031</v>
      </c>
      <c r="H1323">
        <v>189284</v>
      </c>
      <c r="I1323">
        <v>97120</v>
      </c>
      <c r="J1323">
        <v>44811</v>
      </c>
      <c r="K1323" t="s">
        <v>21</v>
      </c>
      <c r="L1323" s="2">
        <f t="shared" si="20"/>
        <v>7.3602826291641096E-2</v>
      </c>
    </row>
    <row r="1324" spans="1:13" x14ac:dyDescent="0.35">
      <c r="A1324" t="s">
        <v>1363</v>
      </c>
      <c r="B1324" s="1">
        <v>44966</v>
      </c>
      <c r="C1324" t="s">
        <v>26</v>
      </c>
      <c r="D1324" t="s">
        <v>18</v>
      </c>
      <c r="E1324" t="s">
        <v>35</v>
      </c>
      <c r="F1324" t="s">
        <v>14</v>
      </c>
      <c r="G1324" s="4">
        <v>1215133</v>
      </c>
      <c r="H1324">
        <v>357427</v>
      </c>
      <c r="I1324">
        <v>68104</v>
      </c>
      <c r="J1324">
        <v>34015</v>
      </c>
      <c r="K1324" t="s">
        <v>28</v>
      </c>
      <c r="L1324" s="2">
        <f t="shared" si="20"/>
        <v>0.37818576238156648</v>
      </c>
      <c r="M1324" s="3"/>
    </row>
    <row r="1325" spans="1:13" x14ac:dyDescent="0.35">
      <c r="A1325" t="s">
        <v>1364</v>
      </c>
      <c r="B1325" s="1">
        <v>44982</v>
      </c>
      <c r="C1325" t="s">
        <v>17</v>
      </c>
      <c r="D1325" t="s">
        <v>12</v>
      </c>
      <c r="E1325" t="s">
        <v>31</v>
      </c>
      <c r="F1325" t="s">
        <v>24</v>
      </c>
      <c r="G1325" s="4">
        <v>449348</v>
      </c>
      <c r="H1325">
        <v>35182</v>
      </c>
      <c r="I1325">
        <v>4716</v>
      </c>
      <c r="J1325">
        <v>18161</v>
      </c>
      <c r="K1325" t="s">
        <v>15</v>
      </c>
      <c r="L1325" s="2">
        <f t="shared" si="20"/>
        <v>0.12920720688642209</v>
      </c>
      <c r="M1325" s="3"/>
    </row>
    <row r="1326" spans="1:13" x14ac:dyDescent="0.35">
      <c r="A1326" t="s">
        <v>1365</v>
      </c>
      <c r="B1326" s="1">
        <v>44758</v>
      </c>
      <c r="C1326" t="s">
        <v>23</v>
      </c>
      <c r="D1326" t="s">
        <v>30</v>
      </c>
      <c r="E1326" t="s">
        <v>46</v>
      </c>
      <c r="F1326" t="s">
        <v>20</v>
      </c>
      <c r="G1326" s="4">
        <v>1190740</v>
      </c>
      <c r="H1326">
        <v>213240</v>
      </c>
      <c r="I1326">
        <v>94333</v>
      </c>
      <c r="J1326">
        <v>16398</v>
      </c>
      <c r="K1326" t="s">
        <v>21</v>
      </c>
      <c r="L1326" s="2">
        <f t="shared" si="20"/>
        <v>0.27207534810286038</v>
      </c>
      <c r="M1326" s="3"/>
    </row>
    <row r="1327" spans="1:13" x14ac:dyDescent="0.35">
      <c r="A1327" t="s">
        <v>1366</v>
      </c>
      <c r="B1327" s="1">
        <v>44865</v>
      </c>
      <c r="C1327" t="s">
        <v>26</v>
      </c>
      <c r="D1327" t="s">
        <v>58</v>
      </c>
      <c r="E1327" t="s">
        <v>31</v>
      </c>
      <c r="F1327" t="s">
        <v>24</v>
      </c>
      <c r="G1327" s="4">
        <v>1118979</v>
      </c>
      <c r="H1327">
        <v>426061</v>
      </c>
      <c r="I1327">
        <v>23299</v>
      </c>
      <c r="J1327">
        <v>8196</v>
      </c>
      <c r="K1327" t="s">
        <v>21</v>
      </c>
      <c r="L1327" s="2">
        <f t="shared" si="20"/>
        <v>0.40890490348791175</v>
      </c>
      <c r="M1327" s="3"/>
    </row>
    <row r="1328" spans="1:13" x14ac:dyDescent="0.35">
      <c r="A1328" t="s">
        <v>1367</v>
      </c>
      <c r="B1328" s="1">
        <v>44944</v>
      </c>
      <c r="C1328" t="s">
        <v>17</v>
      </c>
      <c r="D1328" t="s">
        <v>58</v>
      </c>
      <c r="E1328" t="s">
        <v>35</v>
      </c>
      <c r="F1328" t="s">
        <v>24</v>
      </c>
      <c r="G1328" s="4">
        <v>4007152</v>
      </c>
      <c r="H1328">
        <v>432650</v>
      </c>
      <c r="I1328">
        <v>96770</v>
      </c>
      <c r="J1328">
        <v>7738</v>
      </c>
      <c r="K1328" t="s">
        <v>21</v>
      </c>
      <c r="L1328" s="2">
        <f t="shared" si="20"/>
        <v>0.1340498189237643</v>
      </c>
      <c r="M1328" s="3"/>
    </row>
    <row r="1329" spans="1:13" x14ac:dyDescent="0.35">
      <c r="A1329" t="s">
        <v>1368</v>
      </c>
      <c r="B1329" s="1">
        <v>45011</v>
      </c>
      <c r="C1329" t="s">
        <v>23</v>
      </c>
      <c r="D1329" t="s">
        <v>58</v>
      </c>
      <c r="E1329" t="s">
        <v>31</v>
      </c>
      <c r="F1329" t="s">
        <v>36</v>
      </c>
      <c r="G1329" s="4">
        <v>3390112</v>
      </c>
      <c r="H1329">
        <v>413183</v>
      </c>
      <c r="I1329">
        <v>6201</v>
      </c>
      <c r="J1329">
        <v>2949</v>
      </c>
      <c r="K1329" t="s">
        <v>28</v>
      </c>
      <c r="L1329" s="2">
        <f t="shared" si="20"/>
        <v>0.12457789005201009</v>
      </c>
      <c r="M1329" s="3"/>
    </row>
    <row r="1330" spans="1:13" x14ac:dyDescent="0.35">
      <c r="A1330" t="s">
        <v>1369</v>
      </c>
      <c r="B1330" s="1">
        <v>45280</v>
      </c>
      <c r="C1330" t="s">
        <v>17</v>
      </c>
      <c r="D1330" t="s">
        <v>48</v>
      </c>
      <c r="E1330" t="s">
        <v>46</v>
      </c>
      <c r="F1330" t="s">
        <v>49</v>
      </c>
      <c r="G1330" s="4">
        <v>4223266</v>
      </c>
      <c r="H1330">
        <v>5635</v>
      </c>
      <c r="I1330">
        <v>13422</v>
      </c>
      <c r="J1330">
        <v>13879</v>
      </c>
      <c r="K1330" t="s">
        <v>28</v>
      </c>
      <c r="L1330" s="2">
        <f t="shared" si="20"/>
        <v>7.7987036573116631E-3</v>
      </c>
    </row>
    <row r="1331" spans="1:13" x14ac:dyDescent="0.35">
      <c r="A1331" t="s">
        <v>1370</v>
      </c>
      <c r="B1331" s="1">
        <v>45212</v>
      </c>
      <c r="C1331" t="s">
        <v>23</v>
      </c>
      <c r="D1331" t="s">
        <v>56</v>
      </c>
      <c r="E1331" t="s">
        <v>35</v>
      </c>
      <c r="F1331" t="s">
        <v>59</v>
      </c>
      <c r="G1331" s="4">
        <v>837863</v>
      </c>
      <c r="H1331">
        <v>264887</v>
      </c>
      <c r="I1331">
        <v>35633</v>
      </c>
      <c r="J1331">
        <v>21578</v>
      </c>
      <c r="K1331" t="s">
        <v>15</v>
      </c>
      <c r="L1331" s="2">
        <f t="shared" si="20"/>
        <v>0.38442800314609904</v>
      </c>
      <c r="M1331" s="3"/>
    </row>
    <row r="1332" spans="1:13" x14ac:dyDescent="0.35">
      <c r="A1332" t="s">
        <v>1371</v>
      </c>
      <c r="B1332" s="1">
        <v>45164</v>
      </c>
      <c r="C1332" t="s">
        <v>23</v>
      </c>
      <c r="D1332" t="s">
        <v>48</v>
      </c>
      <c r="E1332" t="s">
        <v>35</v>
      </c>
      <c r="F1332" t="s">
        <v>43</v>
      </c>
      <c r="G1332" s="4">
        <v>3425267</v>
      </c>
      <c r="H1332">
        <v>229865</v>
      </c>
      <c r="I1332">
        <v>43423</v>
      </c>
      <c r="J1332">
        <v>22490</v>
      </c>
      <c r="K1332" t="s">
        <v>28</v>
      </c>
      <c r="L1332" s="2">
        <f t="shared" si="20"/>
        <v>8.6351808486754458E-2</v>
      </c>
    </row>
    <row r="1333" spans="1:13" x14ac:dyDescent="0.35">
      <c r="A1333" t="s">
        <v>1372</v>
      </c>
      <c r="B1333" s="1">
        <v>44848</v>
      </c>
      <c r="C1333" t="s">
        <v>23</v>
      </c>
      <c r="D1333" t="s">
        <v>18</v>
      </c>
      <c r="E1333" t="s">
        <v>19</v>
      </c>
      <c r="F1333" t="s">
        <v>43</v>
      </c>
      <c r="G1333" s="4">
        <v>4347648</v>
      </c>
      <c r="H1333">
        <v>241142</v>
      </c>
      <c r="I1333">
        <v>55800</v>
      </c>
      <c r="J1333">
        <v>165</v>
      </c>
      <c r="K1333" t="s">
        <v>15</v>
      </c>
      <c r="L1333" s="2">
        <f t="shared" si="20"/>
        <v>6.8337409100276747E-2</v>
      </c>
    </row>
    <row r="1334" spans="1:13" x14ac:dyDescent="0.35">
      <c r="A1334" t="s">
        <v>1373</v>
      </c>
      <c r="B1334" s="1">
        <v>45005</v>
      </c>
      <c r="C1334" t="s">
        <v>5041</v>
      </c>
      <c r="D1334" t="s">
        <v>45</v>
      </c>
      <c r="E1334" t="s">
        <v>13</v>
      </c>
      <c r="F1334" t="s">
        <v>14</v>
      </c>
      <c r="G1334" s="4">
        <v>2454558</v>
      </c>
      <c r="H1334">
        <v>271958</v>
      </c>
      <c r="I1334">
        <v>31163</v>
      </c>
      <c r="J1334">
        <v>46231</v>
      </c>
      <c r="K1334" t="s">
        <v>15</v>
      </c>
      <c r="L1334" s="2">
        <f t="shared" si="20"/>
        <v>0.14232786513905965</v>
      </c>
      <c r="M1334" s="3"/>
    </row>
    <row r="1335" spans="1:13" x14ac:dyDescent="0.35">
      <c r="A1335" t="s">
        <v>1374</v>
      </c>
      <c r="B1335" s="1">
        <v>45148</v>
      </c>
      <c r="C1335" t="s">
        <v>23</v>
      </c>
      <c r="D1335" t="s">
        <v>51</v>
      </c>
      <c r="E1335" t="s">
        <v>13</v>
      </c>
      <c r="F1335" t="s">
        <v>24</v>
      </c>
      <c r="G1335" s="4">
        <v>4328041</v>
      </c>
      <c r="H1335">
        <v>127158</v>
      </c>
      <c r="I1335">
        <v>91300</v>
      </c>
      <c r="J1335">
        <v>2263</v>
      </c>
      <c r="K1335" t="s">
        <v>28</v>
      </c>
      <c r="L1335" s="2">
        <f t="shared" si="20"/>
        <v>5.0997899511580409E-2</v>
      </c>
    </row>
    <row r="1336" spans="1:13" x14ac:dyDescent="0.35">
      <c r="A1336" t="s">
        <v>1375</v>
      </c>
      <c r="B1336" s="1">
        <v>44861</v>
      </c>
      <c r="C1336" t="s">
        <v>5041</v>
      </c>
      <c r="D1336" t="s">
        <v>56</v>
      </c>
      <c r="E1336" t="s">
        <v>40</v>
      </c>
      <c r="F1336" t="s">
        <v>43</v>
      </c>
      <c r="G1336" s="4">
        <v>4511744</v>
      </c>
      <c r="H1336">
        <v>254344</v>
      </c>
      <c r="I1336">
        <v>59222</v>
      </c>
      <c r="J1336">
        <v>41866</v>
      </c>
      <c r="K1336" t="s">
        <v>21</v>
      </c>
      <c r="L1336" s="2">
        <f t="shared" si="20"/>
        <v>7.877929244212438E-2</v>
      </c>
    </row>
    <row r="1337" spans="1:13" x14ac:dyDescent="0.35">
      <c r="A1337" t="s">
        <v>1376</v>
      </c>
      <c r="B1337" s="1">
        <v>45103</v>
      </c>
      <c r="C1337" t="s">
        <v>26</v>
      </c>
      <c r="D1337" t="s">
        <v>58</v>
      </c>
      <c r="E1337" t="s">
        <v>40</v>
      </c>
      <c r="F1337" t="s">
        <v>36</v>
      </c>
      <c r="G1337" s="4">
        <v>4610463</v>
      </c>
      <c r="H1337">
        <v>425376</v>
      </c>
      <c r="I1337">
        <v>84697</v>
      </c>
      <c r="J1337">
        <v>14385</v>
      </c>
      <c r="K1337" t="s">
        <v>21</v>
      </c>
      <c r="L1337" s="2">
        <f t="shared" si="20"/>
        <v>0.11375386810391928</v>
      </c>
      <c r="M1337" s="3"/>
    </row>
    <row r="1338" spans="1:13" x14ac:dyDescent="0.35">
      <c r="A1338" t="s">
        <v>1377</v>
      </c>
      <c r="B1338" s="1">
        <v>44566</v>
      </c>
      <c r="C1338" t="s">
        <v>17</v>
      </c>
      <c r="D1338" t="s">
        <v>18</v>
      </c>
      <c r="E1338" t="s">
        <v>40</v>
      </c>
      <c r="F1338" t="s">
        <v>43</v>
      </c>
      <c r="G1338" s="4">
        <v>2277825</v>
      </c>
      <c r="H1338">
        <v>468829</v>
      </c>
      <c r="I1338">
        <v>14948</v>
      </c>
      <c r="J1338">
        <v>24904</v>
      </c>
      <c r="K1338" t="s">
        <v>28</v>
      </c>
      <c r="L1338" s="2">
        <f t="shared" si="20"/>
        <v>0.22331873607498381</v>
      </c>
      <c r="M1338" s="3"/>
    </row>
    <row r="1339" spans="1:13" x14ac:dyDescent="0.35">
      <c r="A1339" t="s">
        <v>1378</v>
      </c>
      <c r="B1339" s="1">
        <v>44795</v>
      </c>
      <c r="C1339" t="s">
        <v>26</v>
      </c>
      <c r="D1339" t="s">
        <v>45</v>
      </c>
      <c r="E1339" t="s">
        <v>40</v>
      </c>
      <c r="F1339" t="s">
        <v>36</v>
      </c>
      <c r="G1339" s="4">
        <v>3893120</v>
      </c>
      <c r="H1339">
        <v>140608</v>
      </c>
      <c r="I1339">
        <v>79169</v>
      </c>
      <c r="J1339">
        <v>3536</v>
      </c>
      <c r="K1339" t="s">
        <v>15</v>
      </c>
      <c r="L1339" s="2">
        <f t="shared" si="20"/>
        <v>5.736093416077593E-2</v>
      </c>
    </row>
    <row r="1340" spans="1:13" x14ac:dyDescent="0.35">
      <c r="A1340" t="s">
        <v>1379</v>
      </c>
      <c r="B1340" s="1">
        <v>45254</v>
      </c>
      <c r="C1340" t="s">
        <v>5041</v>
      </c>
      <c r="D1340" t="s">
        <v>38</v>
      </c>
      <c r="E1340" t="s">
        <v>13</v>
      </c>
      <c r="F1340" t="s">
        <v>49</v>
      </c>
      <c r="G1340" s="4">
        <v>323133</v>
      </c>
      <c r="H1340">
        <v>316119</v>
      </c>
      <c r="I1340">
        <v>92969</v>
      </c>
      <c r="J1340">
        <v>275</v>
      </c>
      <c r="K1340" t="s">
        <v>28</v>
      </c>
      <c r="L1340" s="2">
        <f t="shared" si="20"/>
        <v>1.2668560623644134</v>
      </c>
      <c r="M1340" s="3"/>
    </row>
    <row r="1341" spans="1:13" x14ac:dyDescent="0.35">
      <c r="A1341" t="s">
        <v>1380</v>
      </c>
      <c r="B1341" s="1">
        <v>44770</v>
      </c>
      <c r="C1341" t="s">
        <v>5041</v>
      </c>
      <c r="D1341" t="s">
        <v>34</v>
      </c>
      <c r="E1341" t="s">
        <v>46</v>
      </c>
      <c r="F1341" t="s">
        <v>36</v>
      </c>
      <c r="G1341" s="4">
        <v>4714288</v>
      </c>
      <c r="H1341">
        <v>367578</v>
      </c>
      <c r="I1341">
        <v>82639</v>
      </c>
      <c r="J1341">
        <v>34084</v>
      </c>
      <c r="K1341" t="s">
        <v>15</v>
      </c>
      <c r="L1341" s="2">
        <f t="shared" si="20"/>
        <v>0.10273046534280468</v>
      </c>
      <c r="M1341" s="3"/>
    </row>
    <row r="1342" spans="1:13" x14ac:dyDescent="0.35">
      <c r="A1342" t="s">
        <v>1381</v>
      </c>
      <c r="B1342" s="1">
        <v>45158</v>
      </c>
      <c r="C1342" t="s">
        <v>17</v>
      </c>
      <c r="D1342" t="s">
        <v>48</v>
      </c>
      <c r="E1342" t="s">
        <v>46</v>
      </c>
      <c r="F1342" t="s">
        <v>36</v>
      </c>
      <c r="G1342" s="4">
        <v>2449412</v>
      </c>
      <c r="H1342">
        <v>260270</v>
      </c>
      <c r="I1342">
        <v>93639</v>
      </c>
      <c r="J1342">
        <v>48015</v>
      </c>
      <c r="K1342" t="s">
        <v>21</v>
      </c>
      <c r="L1342" s="2">
        <f t="shared" si="20"/>
        <v>0.16408999384342038</v>
      </c>
      <c r="M1342" s="3"/>
    </row>
    <row r="1343" spans="1:13" x14ac:dyDescent="0.35">
      <c r="A1343" t="s">
        <v>1382</v>
      </c>
      <c r="B1343" s="1">
        <v>44908</v>
      </c>
      <c r="C1343" t="s">
        <v>17</v>
      </c>
      <c r="D1343" t="s">
        <v>58</v>
      </c>
      <c r="E1343" t="s">
        <v>13</v>
      </c>
      <c r="F1343" t="s">
        <v>43</v>
      </c>
      <c r="G1343" s="4">
        <v>3525460</v>
      </c>
      <c r="H1343">
        <v>12794</v>
      </c>
      <c r="I1343">
        <v>64359</v>
      </c>
      <c r="J1343">
        <v>44733</v>
      </c>
      <c r="K1343" t="s">
        <v>28</v>
      </c>
      <c r="L1343" s="2">
        <f t="shared" si="20"/>
        <v>3.4573076988534832E-2</v>
      </c>
    </row>
    <row r="1344" spans="1:13" x14ac:dyDescent="0.35">
      <c r="A1344" t="s">
        <v>1383</v>
      </c>
      <c r="B1344" s="1">
        <v>44993</v>
      </c>
      <c r="C1344" t="s">
        <v>26</v>
      </c>
      <c r="D1344" t="s">
        <v>48</v>
      </c>
      <c r="E1344" t="s">
        <v>46</v>
      </c>
      <c r="F1344" t="s">
        <v>49</v>
      </c>
      <c r="G1344" s="4">
        <v>4742368</v>
      </c>
      <c r="H1344">
        <v>54608</v>
      </c>
      <c r="I1344">
        <v>90554</v>
      </c>
      <c r="J1344">
        <v>26913</v>
      </c>
      <c r="K1344" t="s">
        <v>21</v>
      </c>
      <c r="L1344" s="2">
        <f t="shared" si="20"/>
        <v>3.6284615618189055E-2</v>
      </c>
      <c r="M1344" s="3"/>
    </row>
    <row r="1345" spans="1:13" x14ac:dyDescent="0.35">
      <c r="A1345" t="s">
        <v>1384</v>
      </c>
      <c r="B1345" s="1">
        <v>45236</v>
      </c>
      <c r="C1345" t="s">
        <v>17</v>
      </c>
      <c r="D1345" t="s">
        <v>58</v>
      </c>
      <c r="E1345" t="s">
        <v>46</v>
      </c>
      <c r="F1345" t="s">
        <v>27</v>
      </c>
      <c r="G1345" s="4">
        <v>2884482</v>
      </c>
      <c r="H1345">
        <v>205837</v>
      </c>
      <c r="I1345">
        <v>18884</v>
      </c>
      <c r="J1345">
        <v>34478</v>
      </c>
      <c r="K1345" t="s">
        <v>15</v>
      </c>
      <c r="L1345" s="2">
        <f t="shared" si="20"/>
        <v>8.98598084508761E-2</v>
      </c>
    </row>
    <row r="1346" spans="1:13" x14ac:dyDescent="0.35">
      <c r="A1346" t="s">
        <v>1385</v>
      </c>
      <c r="B1346" s="1">
        <v>44687</v>
      </c>
      <c r="C1346" t="s">
        <v>5041</v>
      </c>
      <c r="D1346" t="s">
        <v>18</v>
      </c>
      <c r="E1346" t="s">
        <v>35</v>
      </c>
      <c r="F1346" t="s">
        <v>36</v>
      </c>
      <c r="G1346" s="4">
        <v>2816091</v>
      </c>
      <c r="H1346">
        <v>31691</v>
      </c>
      <c r="I1346">
        <v>13582</v>
      </c>
      <c r="J1346">
        <v>28775</v>
      </c>
      <c r="K1346" t="s">
        <v>21</v>
      </c>
      <c r="L1346" s="2">
        <f t="shared" si="20"/>
        <v>2.6294604826335513E-2</v>
      </c>
      <c r="M1346" s="3"/>
    </row>
    <row r="1347" spans="1:13" x14ac:dyDescent="0.35">
      <c r="A1347" t="s">
        <v>1386</v>
      </c>
      <c r="B1347" s="1">
        <v>45009</v>
      </c>
      <c r="C1347" t="s">
        <v>23</v>
      </c>
      <c r="D1347" t="s">
        <v>12</v>
      </c>
      <c r="E1347" t="s">
        <v>35</v>
      </c>
      <c r="F1347" t="s">
        <v>49</v>
      </c>
      <c r="G1347" s="4">
        <v>4467747</v>
      </c>
      <c r="H1347">
        <v>342278</v>
      </c>
      <c r="I1347">
        <v>65649</v>
      </c>
      <c r="J1347">
        <v>39380</v>
      </c>
      <c r="K1347" t="s">
        <v>21</v>
      </c>
      <c r="L1347" s="2">
        <f t="shared" ref="L1347:L1410" si="21">((H1347+I1347+J1347)/G1347)</f>
        <v>0.1001191428252316</v>
      </c>
      <c r="M1347" s="3"/>
    </row>
    <row r="1348" spans="1:13" x14ac:dyDescent="0.35">
      <c r="A1348" t="s">
        <v>1387</v>
      </c>
      <c r="B1348" s="1">
        <v>45120</v>
      </c>
      <c r="C1348" t="s">
        <v>26</v>
      </c>
      <c r="D1348" t="s">
        <v>45</v>
      </c>
      <c r="E1348" t="s">
        <v>46</v>
      </c>
      <c r="F1348" t="s">
        <v>59</v>
      </c>
      <c r="G1348" s="4">
        <v>4985164</v>
      </c>
      <c r="H1348">
        <v>47700</v>
      </c>
      <c r="I1348">
        <v>96055</v>
      </c>
      <c r="J1348">
        <v>48941</v>
      </c>
      <c r="K1348" t="s">
        <v>15</v>
      </c>
      <c r="L1348" s="2">
        <f t="shared" si="21"/>
        <v>3.8653893833783599E-2</v>
      </c>
    </row>
    <row r="1349" spans="1:13" x14ac:dyDescent="0.35">
      <c r="A1349" t="s">
        <v>1388</v>
      </c>
      <c r="B1349" s="1">
        <v>45218</v>
      </c>
      <c r="C1349" t="s">
        <v>5041</v>
      </c>
      <c r="D1349" t="s">
        <v>34</v>
      </c>
      <c r="E1349" t="s">
        <v>19</v>
      </c>
      <c r="F1349" t="s">
        <v>43</v>
      </c>
      <c r="G1349" s="4">
        <v>4745468</v>
      </c>
      <c r="H1349">
        <v>126563</v>
      </c>
      <c r="I1349">
        <v>37361</v>
      </c>
      <c r="J1349">
        <v>35102</v>
      </c>
      <c r="K1349" t="s">
        <v>15</v>
      </c>
      <c r="L1349" s="2">
        <f t="shared" si="21"/>
        <v>4.1940225916600848E-2</v>
      </c>
    </row>
    <row r="1350" spans="1:13" x14ac:dyDescent="0.35">
      <c r="A1350" t="s">
        <v>1389</v>
      </c>
      <c r="B1350" s="1">
        <v>45157</v>
      </c>
      <c r="C1350" t="s">
        <v>26</v>
      </c>
      <c r="D1350" t="s">
        <v>56</v>
      </c>
      <c r="E1350" t="s">
        <v>13</v>
      </c>
      <c r="F1350" t="s">
        <v>14</v>
      </c>
      <c r="G1350" s="4">
        <v>4193386</v>
      </c>
      <c r="H1350">
        <v>430264</v>
      </c>
      <c r="I1350">
        <v>84216</v>
      </c>
      <c r="J1350">
        <v>12887</v>
      </c>
      <c r="K1350" t="s">
        <v>28</v>
      </c>
      <c r="L1350" s="2">
        <f t="shared" si="21"/>
        <v>0.12576161603057767</v>
      </c>
      <c r="M1350" s="3"/>
    </row>
    <row r="1351" spans="1:13" x14ac:dyDescent="0.35">
      <c r="A1351" t="s">
        <v>1390</v>
      </c>
      <c r="B1351" s="1">
        <v>44786</v>
      </c>
      <c r="C1351" t="s">
        <v>26</v>
      </c>
      <c r="D1351" t="s">
        <v>18</v>
      </c>
      <c r="E1351" t="s">
        <v>35</v>
      </c>
      <c r="F1351" t="s">
        <v>59</v>
      </c>
      <c r="G1351" s="4">
        <v>1406438</v>
      </c>
      <c r="H1351">
        <v>73183</v>
      </c>
      <c r="I1351">
        <v>6162</v>
      </c>
      <c r="J1351">
        <v>13527</v>
      </c>
      <c r="K1351" t="s">
        <v>21</v>
      </c>
      <c r="L1351" s="2">
        <f t="shared" si="21"/>
        <v>6.6033483168116899E-2</v>
      </c>
    </row>
    <row r="1352" spans="1:13" x14ac:dyDescent="0.35">
      <c r="A1352" t="s">
        <v>1391</v>
      </c>
      <c r="B1352" s="1">
        <v>45139</v>
      </c>
      <c r="C1352" t="s">
        <v>26</v>
      </c>
      <c r="D1352" t="s">
        <v>30</v>
      </c>
      <c r="E1352" t="s">
        <v>40</v>
      </c>
      <c r="F1352" t="s">
        <v>43</v>
      </c>
      <c r="G1352" s="4">
        <v>4920264</v>
      </c>
      <c r="H1352">
        <v>398327</v>
      </c>
      <c r="I1352">
        <v>3628</v>
      </c>
      <c r="J1352">
        <v>34070</v>
      </c>
      <c r="K1352" t="s">
        <v>21</v>
      </c>
      <c r="L1352" s="2">
        <f t="shared" si="21"/>
        <v>8.8618212356084955E-2</v>
      </c>
    </row>
    <row r="1353" spans="1:13" x14ac:dyDescent="0.35">
      <c r="A1353" t="s">
        <v>1392</v>
      </c>
      <c r="B1353" s="1">
        <v>44724</v>
      </c>
      <c r="C1353" t="s">
        <v>5041</v>
      </c>
      <c r="D1353" t="s">
        <v>51</v>
      </c>
      <c r="E1353" t="s">
        <v>40</v>
      </c>
      <c r="F1353" t="s">
        <v>27</v>
      </c>
      <c r="G1353" s="4">
        <v>675163</v>
      </c>
      <c r="H1353">
        <v>272637</v>
      </c>
      <c r="I1353">
        <v>95308</v>
      </c>
      <c r="J1353">
        <v>27495</v>
      </c>
      <c r="K1353" t="s">
        <v>15</v>
      </c>
      <c r="L1353" s="2">
        <f t="shared" si="21"/>
        <v>0.58569560239527341</v>
      </c>
      <c r="M1353" s="3"/>
    </row>
    <row r="1354" spans="1:13" x14ac:dyDescent="0.35">
      <c r="A1354" t="s">
        <v>1393</v>
      </c>
      <c r="B1354" s="1">
        <v>45196</v>
      </c>
      <c r="C1354" t="s">
        <v>26</v>
      </c>
      <c r="D1354" t="s">
        <v>51</v>
      </c>
      <c r="E1354" t="s">
        <v>19</v>
      </c>
      <c r="F1354" t="s">
        <v>43</v>
      </c>
      <c r="G1354" s="4">
        <v>3156979</v>
      </c>
      <c r="H1354">
        <v>486439</v>
      </c>
      <c r="I1354">
        <v>65910</v>
      </c>
      <c r="J1354">
        <v>47543</v>
      </c>
      <c r="K1354" t="s">
        <v>21</v>
      </c>
      <c r="L1354" s="2">
        <f t="shared" si="21"/>
        <v>0.19002090289482446</v>
      </c>
      <c r="M1354" s="3"/>
    </row>
    <row r="1355" spans="1:13" x14ac:dyDescent="0.35">
      <c r="A1355" t="s">
        <v>1394</v>
      </c>
      <c r="B1355" s="1">
        <v>45127</v>
      </c>
      <c r="C1355" t="s">
        <v>23</v>
      </c>
      <c r="D1355" t="s">
        <v>30</v>
      </c>
      <c r="E1355" t="s">
        <v>46</v>
      </c>
      <c r="F1355" t="s">
        <v>49</v>
      </c>
      <c r="G1355" s="4">
        <v>2825287</v>
      </c>
      <c r="H1355">
        <v>117638</v>
      </c>
      <c r="I1355">
        <v>95968</v>
      </c>
      <c r="J1355">
        <v>7429</v>
      </c>
      <c r="K1355" t="s">
        <v>15</v>
      </c>
      <c r="L1355" s="2">
        <f t="shared" si="21"/>
        <v>7.8234529801751121E-2</v>
      </c>
    </row>
    <row r="1356" spans="1:13" x14ac:dyDescent="0.35">
      <c r="A1356" t="s">
        <v>1395</v>
      </c>
      <c r="B1356" s="1">
        <v>44835</v>
      </c>
      <c r="C1356" t="s">
        <v>17</v>
      </c>
      <c r="D1356" t="s">
        <v>34</v>
      </c>
      <c r="E1356" t="s">
        <v>40</v>
      </c>
      <c r="F1356" t="s">
        <v>20</v>
      </c>
      <c r="G1356" s="4">
        <v>4880933</v>
      </c>
      <c r="H1356">
        <v>424044</v>
      </c>
      <c r="I1356">
        <v>36411</v>
      </c>
      <c r="J1356">
        <v>15765</v>
      </c>
      <c r="K1356" t="s">
        <v>28</v>
      </c>
      <c r="L1356" s="2">
        <f t="shared" si="21"/>
        <v>9.7567411804259555E-2</v>
      </c>
    </row>
    <row r="1357" spans="1:13" x14ac:dyDescent="0.35">
      <c r="A1357" t="s">
        <v>1396</v>
      </c>
      <c r="B1357" s="1">
        <v>44970</v>
      </c>
      <c r="C1357" t="s">
        <v>5041</v>
      </c>
      <c r="D1357" t="s">
        <v>34</v>
      </c>
      <c r="E1357" t="s">
        <v>19</v>
      </c>
      <c r="F1357" t="s">
        <v>36</v>
      </c>
      <c r="G1357" s="4">
        <v>203380</v>
      </c>
      <c r="H1357">
        <v>209884</v>
      </c>
      <c r="I1357">
        <v>73618</v>
      </c>
      <c r="J1357">
        <v>20779</v>
      </c>
      <c r="K1357" t="s">
        <v>28</v>
      </c>
      <c r="L1357" s="2">
        <f t="shared" si="21"/>
        <v>1.4961205624938538</v>
      </c>
      <c r="M1357" s="3"/>
    </row>
    <row r="1358" spans="1:13" x14ac:dyDescent="0.35">
      <c r="A1358" t="s">
        <v>1397</v>
      </c>
      <c r="B1358" s="1">
        <v>45243</v>
      </c>
      <c r="C1358" t="s">
        <v>17</v>
      </c>
      <c r="D1358" t="s">
        <v>48</v>
      </c>
      <c r="E1358" t="s">
        <v>40</v>
      </c>
      <c r="F1358" t="s">
        <v>43</v>
      </c>
      <c r="G1358" s="4">
        <v>1591371</v>
      </c>
      <c r="H1358">
        <v>457773</v>
      </c>
      <c r="I1358">
        <v>5808</v>
      </c>
      <c r="J1358">
        <v>24319</v>
      </c>
      <c r="K1358" t="s">
        <v>15</v>
      </c>
      <c r="L1358" s="2">
        <f t="shared" si="21"/>
        <v>0.306590983497877</v>
      </c>
    </row>
    <row r="1359" spans="1:13" x14ac:dyDescent="0.35">
      <c r="A1359" t="s">
        <v>1398</v>
      </c>
      <c r="B1359" s="1">
        <v>44743</v>
      </c>
      <c r="C1359" t="s">
        <v>23</v>
      </c>
      <c r="D1359" t="s">
        <v>56</v>
      </c>
      <c r="E1359" t="s">
        <v>19</v>
      </c>
      <c r="F1359" t="s">
        <v>20</v>
      </c>
      <c r="G1359" s="4">
        <v>3671946</v>
      </c>
      <c r="H1359">
        <v>28063</v>
      </c>
      <c r="I1359">
        <v>80288</v>
      </c>
      <c r="J1359">
        <v>21251</v>
      </c>
      <c r="K1359" t="s">
        <v>28</v>
      </c>
      <c r="L1359" s="2">
        <f t="shared" si="21"/>
        <v>3.5295181356152838E-2</v>
      </c>
    </row>
    <row r="1360" spans="1:13" x14ac:dyDescent="0.35">
      <c r="A1360" t="s">
        <v>1399</v>
      </c>
      <c r="B1360" s="1">
        <v>44694</v>
      </c>
      <c r="C1360" t="s">
        <v>17</v>
      </c>
      <c r="D1360" t="s">
        <v>45</v>
      </c>
      <c r="E1360" t="s">
        <v>19</v>
      </c>
      <c r="F1360" t="s">
        <v>43</v>
      </c>
      <c r="G1360" s="4">
        <v>4747943</v>
      </c>
      <c r="H1360">
        <v>215327</v>
      </c>
      <c r="I1360">
        <v>30817</v>
      </c>
      <c r="J1360">
        <v>27401</v>
      </c>
      <c r="K1360" t="s">
        <v>15</v>
      </c>
      <c r="L1360" s="2">
        <f t="shared" si="21"/>
        <v>5.761337067441627E-2</v>
      </c>
    </row>
    <row r="1361" spans="1:13" x14ac:dyDescent="0.35">
      <c r="A1361" t="s">
        <v>1400</v>
      </c>
      <c r="B1361" s="1">
        <v>44599</v>
      </c>
      <c r="C1361" t="s">
        <v>23</v>
      </c>
      <c r="D1361" t="s">
        <v>58</v>
      </c>
      <c r="E1361" t="s">
        <v>40</v>
      </c>
      <c r="F1361" t="s">
        <v>43</v>
      </c>
      <c r="G1361" s="4">
        <v>2578412</v>
      </c>
      <c r="H1361">
        <v>251504</v>
      </c>
      <c r="I1361">
        <v>84789</v>
      </c>
      <c r="J1361">
        <v>13528</v>
      </c>
      <c r="K1361" t="s">
        <v>21</v>
      </c>
      <c r="L1361" s="2">
        <f t="shared" si="21"/>
        <v>0.13567304216703924</v>
      </c>
      <c r="M1361" s="3"/>
    </row>
    <row r="1362" spans="1:13" x14ac:dyDescent="0.35">
      <c r="A1362" t="s">
        <v>1401</v>
      </c>
      <c r="B1362" s="1">
        <v>44988</v>
      </c>
      <c r="C1362" t="s">
        <v>26</v>
      </c>
      <c r="D1362" t="s">
        <v>48</v>
      </c>
      <c r="E1362" t="s">
        <v>13</v>
      </c>
      <c r="F1362" t="s">
        <v>20</v>
      </c>
      <c r="G1362" s="4">
        <v>1449220</v>
      </c>
      <c r="H1362">
        <v>225649</v>
      </c>
      <c r="I1362">
        <v>39904</v>
      </c>
      <c r="J1362">
        <v>16363</v>
      </c>
      <c r="K1362" t="s">
        <v>28</v>
      </c>
      <c r="L1362" s="2">
        <f t="shared" si="21"/>
        <v>0.19452947102579318</v>
      </c>
      <c r="M1362" s="3"/>
    </row>
    <row r="1363" spans="1:13" x14ac:dyDescent="0.35">
      <c r="A1363" t="s">
        <v>1402</v>
      </c>
      <c r="B1363" s="1">
        <v>45250</v>
      </c>
      <c r="C1363" t="s">
        <v>26</v>
      </c>
      <c r="D1363" t="s">
        <v>12</v>
      </c>
      <c r="E1363" t="s">
        <v>31</v>
      </c>
      <c r="F1363" t="s">
        <v>36</v>
      </c>
      <c r="G1363" s="4">
        <v>597344</v>
      </c>
      <c r="H1363">
        <v>17521</v>
      </c>
      <c r="I1363">
        <v>66825</v>
      </c>
      <c r="J1363">
        <v>29302</v>
      </c>
      <c r="K1363" t="s">
        <v>21</v>
      </c>
      <c r="L1363" s="2">
        <f t="shared" si="21"/>
        <v>0.19025553115122945</v>
      </c>
      <c r="M1363" s="3"/>
    </row>
    <row r="1364" spans="1:13" x14ac:dyDescent="0.35">
      <c r="A1364" t="s">
        <v>1403</v>
      </c>
      <c r="B1364" s="1">
        <v>45039</v>
      </c>
      <c r="C1364" t="s">
        <v>5041</v>
      </c>
      <c r="D1364" t="s">
        <v>34</v>
      </c>
      <c r="E1364" t="s">
        <v>13</v>
      </c>
      <c r="F1364" t="s">
        <v>49</v>
      </c>
      <c r="G1364" s="4">
        <v>1009899</v>
      </c>
      <c r="H1364">
        <v>476137</v>
      </c>
      <c r="I1364">
        <v>3228</v>
      </c>
      <c r="J1364">
        <v>47964</v>
      </c>
      <c r="K1364" t="s">
        <v>28</v>
      </c>
      <c r="L1364" s="2">
        <f t="shared" si="21"/>
        <v>0.52216013680575979</v>
      </c>
      <c r="M1364" s="3"/>
    </row>
    <row r="1365" spans="1:13" x14ac:dyDescent="0.35">
      <c r="A1365" t="s">
        <v>1404</v>
      </c>
      <c r="B1365" s="1">
        <v>44810</v>
      </c>
      <c r="C1365" t="s">
        <v>26</v>
      </c>
      <c r="D1365" t="s">
        <v>58</v>
      </c>
      <c r="E1365" t="s">
        <v>19</v>
      </c>
      <c r="F1365" t="s">
        <v>59</v>
      </c>
      <c r="G1365" s="4">
        <v>3120029</v>
      </c>
      <c r="H1365">
        <v>151582</v>
      </c>
      <c r="I1365">
        <v>8928</v>
      </c>
      <c r="J1365">
        <v>27509</v>
      </c>
      <c r="K1365" t="s">
        <v>21</v>
      </c>
      <c r="L1365" s="2">
        <f t="shared" si="21"/>
        <v>6.0261939872994767E-2</v>
      </c>
    </row>
    <row r="1366" spans="1:13" x14ac:dyDescent="0.35">
      <c r="A1366" t="s">
        <v>1405</v>
      </c>
      <c r="B1366" s="1">
        <v>44580</v>
      </c>
      <c r="C1366" t="s">
        <v>5041</v>
      </c>
      <c r="D1366" t="s">
        <v>38</v>
      </c>
      <c r="E1366" t="s">
        <v>35</v>
      </c>
      <c r="F1366" t="s">
        <v>27</v>
      </c>
      <c r="G1366" s="4">
        <v>2364689</v>
      </c>
      <c r="H1366">
        <v>57101</v>
      </c>
      <c r="I1366">
        <v>14115</v>
      </c>
      <c r="J1366">
        <v>11231</v>
      </c>
      <c r="K1366" t="s">
        <v>15</v>
      </c>
      <c r="L1366" s="2">
        <f t="shared" si="21"/>
        <v>3.4865895684379637E-2</v>
      </c>
    </row>
    <row r="1367" spans="1:13" x14ac:dyDescent="0.35">
      <c r="A1367" t="s">
        <v>1406</v>
      </c>
      <c r="B1367" s="1">
        <v>44581</v>
      </c>
      <c r="C1367" t="s">
        <v>26</v>
      </c>
      <c r="D1367" t="s">
        <v>38</v>
      </c>
      <c r="E1367" t="s">
        <v>13</v>
      </c>
      <c r="F1367" t="s">
        <v>49</v>
      </c>
      <c r="G1367" s="4">
        <v>853053</v>
      </c>
      <c r="H1367">
        <v>422491</v>
      </c>
      <c r="I1367">
        <v>51824</v>
      </c>
      <c r="J1367">
        <v>41589</v>
      </c>
      <c r="K1367" t="s">
        <v>28</v>
      </c>
      <c r="L1367" s="2">
        <f t="shared" si="21"/>
        <v>0.60477367760268119</v>
      </c>
      <c r="M1367" s="3"/>
    </row>
    <row r="1368" spans="1:13" x14ac:dyDescent="0.35">
      <c r="A1368" t="s">
        <v>1407</v>
      </c>
      <c r="B1368" s="1">
        <v>44724</v>
      </c>
      <c r="C1368" t="s">
        <v>5041</v>
      </c>
      <c r="D1368" t="s">
        <v>30</v>
      </c>
      <c r="E1368" t="s">
        <v>31</v>
      </c>
      <c r="F1368" t="s">
        <v>43</v>
      </c>
      <c r="G1368" s="4">
        <v>318179</v>
      </c>
      <c r="H1368">
        <v>247637</v>
      </c>
      <c r="I1368">
        <v>74541</v>
      </c>
      <c r="J1368">
        <v>9632</v>
      </c>
      <c r="K1368" t="s">
        <v>28</v>
      </c>
      <c r="L1368" s="2">
        <f t="shared" si="21"/>
        <v>1.0428406651601771</v>
      </c>
      <c r="M1368" s="3"/>
    </row>
    <row r="1369" spans="1:13" x14ac:dyDescent="0.35">
      <c r="A1369" t="s">
        <v>1408</v>
      </c>
      <c r="B1369" s="1">
        <v>44699</v>
      </c>
      <c r="C1369" t="s">
        <v>23</v>
      </c>
      <c r="D1369" t="s">
        <v>58</v>
      </c>
      <c r="E1369" t="s">
        <v>35</v>
      </c>
      <c r="F1369" t="s">
        <v>14</v>
      </c>
      <c r="G1369" s="4">
        <v>2205622</v>
      </c>
      <c r="H1369">
        <v>171076</v>
      </c>
      <c r="I1369">
        <v>81828</v>
      </c>
      <c r="J1369">
        <v>23677</v>
      </c>
      <c r="K1369" t="s">
        <v>21</v>
      </c>
      <c r="L1369" s="2">
        <f t="shared" si="21"/>
        <v>0.12539818699668392</v>
      </c>
      <c r="M1369" s="3"/>
    </row>
    <row r="1370" spans="1:13" x14ac:dyDescent="0.35">
      <c r="A1370" t="s">
        <v>1409</v>
      </c>
      <c r="B1370" s="1">
        <v>45225</v>
      </c>
      <c r="C1370" t="s">
        <v>5041</v>
      </c>
      <c r="D1370" t="s">
        <v>48</v>
      </c>
      <c r="E1370" t="s">
        <v>31</v>
      </c>
      <c r="F1370" t="s">
        <v>49</v>
      </c>
      <c r="G1370" s="4">
        <v>963137</v>
      </c>
      <c r="H1370">
        <v>158489</v>
      </c>
      <c r="I1370">
        <v>94198</v>
      </c>
      <c r="J1370">
        <v>2651</v>
      </c>
      <c r="K1370" t="s">
        <v>28</v>
      </c>
      <c r="L1370" s="2">
        <f t="shared" si="21"/>
        <v>0.26511077863273863</v>
      </c>
      <c r="M1370" s="3"/>
    </row>
    <row r="1371" spans="1:13" x14ac:dyDescent="0.35">
      <c r="A1371" t="s">
        <v>1410</v>
      </c>
      <c r="B1371" s="1">
        <v>44790</v>
      </c>
      <c r="C1371" t="s">
        <v>23</v>
      </c>
      <c r="D1371" t="s">
        <v>56</v>
      </c>
      <c r="E1371" t="s">
        <v>13</v>
      </c>
      <c r="F1371" t="s">
        <v>49</v>
      </c>
      <c r="G1371" s="4">
        <v>4356359</v>
      </c>
      <c r="H1371">
        <v>427373</v>
      </c>
      <c r="I1371">
        <v>98628</v>
      </c>
      <c r="J1371">
        <v>27675</v>
      </c>
      <c r="K1371" t="s">
        <v>28</v>
      </c>
      <c r="L1371" s="2">
        <f t="shared" si="21"/>
        <v>0.12709604511473915</v>
      </c>
      <c r="M1371" s="3"/>
    </row>
    <row r="1372" spans="1:13" x14ac:dyDescent="0.35">
      <c r="A1372" t="s">
        <v>1411</v>
      </c>
      <c r="B1372" s="1">
        <v>44665</v>
      </c>
      <c r="C1372" t="s">
        <v>17</v>
      </c>
      <c r="D1372" t="s">
        <v>12</v>
      </c>
      <c r="E1372" t="s">
        <v>35</v>
      </c>
      <c r="F1372" t="s">
        <v>27</v>
      </c>
      <c r="G1372" s="4">
        <v>1180989</v>
      </c>
      <c r="H1372">
        <v>109429</v>
      </c>
      <c r="I1372">
        <v>18098</v>
      </c>
      <c r="J1372">
        <v>33218</v>
      </c>
      <c r="K1372" t="s">
        <v>21</v>
      </c>
      <c r="L1372" s="2">
        <f t="shared" si="21"/>
        <v>0.1361104972188564</v>
      </c>
      <c r="M1372" s="3"/>
    </row>
    <row r="1373" spans="1:13" x14ac:dyDescent="0.35">
      <c r="A1373" t="s">
        <v>1412</v>
      </c>
      <c r="B1373" s="1">
        <v>45172</v>
      </c>
      <c r="C1373" t="s">
        <v>26</v>
      </c>
      <c r="D1373" t="s">
        <v>12</v>
      </c>
      <c r="E1373" t="s">
        <v>46</v>
      </c>
      <c r="F1373" t="s">
        <v>24</v>
      </c>
      <c r="G1373" s="4">
        <v>3465465</v>
      </c>
      <c r="H1373">
        <v>146955</v>
      </c>
      <c r="I1373">
        <v>2010</v>
      </c>
      <c r="J1373">
        <v>4596</v>
      </c>
      <c r="K1373" t="s">
        <v>15</v>
      </c>
      <c r="L1373" s="2">
        <f t="shared" si="21"/>
        <v>4.4311802312243811E-2</v>
      </c>
    </row>
    <row r="1374" spans="1:13" x14ac:dyDescent="0.35">
      <c r="A1374" t="s">
        <v>1413</v>
      </c>
      <c r="B1374" s="1">
        <v>44817</v>
      </c>
      <c r="C1374" t="s">
        <v>17</v>
      </c>
      <c r="D1374" t="s">
        <v>34</v>
      </c>
      <c r="E1374" t="s">
        <v>46</v>
      </c>
      <c r="F1374" t="s">
        <v>20</v>
      </c>
      <c r="G1374" s="4">
        <v>2744810</v>
      </c>
      <c r="H1374">
        <v>30544</v>
      </c>
      <c r="I1374">
        <v>94790</v>
      </c>
      <c r="J1374">
        <v>20833</v>
      </c>
      <c r="K1374" t="s">
        <v>21</v>
      </c>
      <c r="L1374" s="2">
        <f t="shared" si="21"/>
        <v>5.3252137670731309E-2</v>
      </c>
    </row>
    <row r="1375" spans="1:13" x14ac:dyDescent="0.35">
      <c r="A1375" t="s">
        <v>1414</v>
      </c>
      <c r="B1375" s="1">
        <v>45083</v>
      </c>
      <c r="C1375" t="s">
        <v>23</v>
      </c>
      <c r="D1375" t="s">
        <v>51</v>
      </c>
      <c r="E1375" t="s">
        <v>13</v>
      </c>
      <c r="F1375" t="s">
        <v>14</v>
      </c>
      <c r="G1375" s="4">
        <v>4517381</v>
      </c>
      <c r="H1375">
        <v>232135</v>
      </c>
      <c r="I1375">
        <v>69688</v>
      </c>
      <c r="J1375">
        <v>1995</v>
      </c>
      <c r="K1375" t="s">
        <v>28</v>
      </c>
      <c r="L1375" s="2">
        <f t="shared" si="21"/>
        <v>6.7255341092548979E-2</v>
      </c>
    </row>
    <row r="1376" spans="1:13" x14ac:dyDescent="0.35">
      <c r="A1376" t="s">
        <v>1415</v>
      </c>
      <c r="B1376" s="1">
        <v>45225</v>
      </c>
      <c r="C1376" t="s">
        <v>23</v>
      </c>
      <c r="D1376" t="s">
        <v>51</v>
      </c>
      <c r="E1376" t="s">
        <v>13</v>
      </c>
      <c r="F1376" t="s">
        <v>49</v>
      </c>
      <c r="G1376" s="4">
        <v>4496073</v>
      </c>
      <c r="H1376">
        <v>124732</v>
      </c>
      <c r="I1376">
        <v>19857</v>
      </c>
      <c r="J1376">
        <v>2918</v>
      </c>
      <c r="K1376" t="s">
        <v>21</v>
      </c>
      <c r="L1376" s="2">
        <f t="shared" si="21"/>
        <v>3.2807963749698903E-2</v>
      </c>
    </row>
    <row r="1377" spans="1:13" x14ac:dyDescent="0.35">
      <c r="A1377" t="s">
        <v>1416</v>
      </c>
      <c r="B1377" s="1">
        <v>45084</v>
      </c>
      <c r="C1377" t="s">
        <v>17</v>
      </c>
      <c r="D1377" t="s">
        <v>58</v>
      </c>
      <c r="E1377" t="s">
        <v>40</v>
      </c>
      <c r="F1377" t="s">
        <v>43</v>
      </c>
      <c r="G1377" s="4">
        <v>323411</v>
      </c>
      <c r="H1377">
        <v>56058</v>
      </c>
      <c r="I1377">
        <v>33031</v>
      </c>
      <c r="J1377">
        <v>39409</v>
      </c>
      <c r="K1377" t="s">
        <v>15</v>
      </c>
      <c r="L1377" s="2">
        <f t="shared" si="21"/>
        <v>0.39732105587008482</v>
      </c>
      <c r="M1377" s="3"/>
    </row>
    <row r="1378" spans="1:13" x14ac:dyDescent="0.35">
      <c r="A1378" t="s">
        <v>1417</v>
      </c>
      <c r="B1378" s="1">
        <v>44771</v>
      </c>
      <c r="C1378" t="s">
        <v>26</v>
      </c>
      <c r="D1378" t="s">
        <v>18</v>
      </c>
      <c r="E1378" t="s">
        <v>46</v>
      </c>
      <c r="F1378" t="s">
        <v>43</v>
      </c>
      <c r="G1378" s="4">
        <v>1690683</v>
      </c>
      <c r="H1378">
        <v>485592</v>
      </c>
      <c r="I1378">
        <v>49331</v>
      </c>
      <c r="J1378">
        <v>19554</v>
      </c>
      <c r="K1378" t="s">
        <v>15</v>
      </c>
      <c r="L1378" s="2">
        <f t="shared" si="21"/>
        <v>0.3279603568498648</v>
      </c>
      <c r="M1378" s="3"/>
    </row>
    <row r="1379" spans="1:13" x14ac:dyDescent="0.35">
      <c r="A1379" t="s">
        <v>1418</v>
      </c>
      <c r="B1379" s="1">
        <v>44753</v>
      </c>
      <c r="C1379" t="s">
        <v>5041</v>
      </c>
      <c r="D1379" t="s">
        <v>45</v>
      </c>
      <c r="E1379" t="s">
        <v>46</v>
      </c>
      <c r="F1379" t="s">
        <v>49</v>
      </c>
      <c r="G1379" s="4">
        <v>4125312</v>
      </c>
      <c r="H1379">
        <v>360231</v>
      </c>
      <c r="I1379">
        <v>50867</v>
      </c>
      <c r="J1379">
        <v>10401</v>
      </c>
      <c r="K1379" t="s">
        <v>21</v>
      </c>
      <c r="L1379" s="2">
        <f t="shared" si="21"/>
        <v>0.10217384769927705</v>
      </c>
      <c r="M1379" s="3"/>
    </row>
    <row r="1380" spans="1:13" x14ac:dyDescent="0.35">
      <c r="A1380" t="s">
        <v>1419</v>
      </c>
      <c r="B1380" s="1">
        <v>45219</v>
      </c>
      <c r="C1380" t="s">
        <v>17</v>
      </c>
      <c r="D1380" t="s">
        <v>18</v>
      </c>
      <c r="E1380" t="s">
        <v>46</v>
      </c>
      <c r="F1380" t="s">
        <v>20</v>
      </c>
      <c r="G1380" s="4">
        <v>3262393</v>
      </c>
      <c r="H1380">
        <v>454181</v>
      </c>
      <c r="I1380">
        <v>90442</v>
      </c>
      <c r="J1380">
        <v>5100</v>
      </c>
      <c r="K1380" t="s">
        <v>28</v>
      </c>
      <c r="L1380" s="2">
        <f t="shared" si="21"/>
        <v>0.16850299764620633</v>
      </c>
      <c r="M1380" s="3"/>
    </row>
    <row r="1381" spans="1:13" x14ac:dyDescent="0.35">
      <c r="A1381" t="s">
        <v>1420</v>
      </c>
      <c r="B1381" s="1">
        <v>44670</v>
      </c>
      <c r="C1381" t="s">
        <v>5041</v>
      </c>
      <c r="D1381" t="s">
        <v>51</v>
      </c>
      <c r="E1381" t="s">
        <v>19</v>
      </c>
      <c r="F1381" t="s">
        <v>24</v>
      </c>
      <c r="G1381" s="4">
        <v>1323089</v>
      </c>
      <c r="H1381">
        <v>321120</v>
      </c>
      <c r="I1381">
        <v>43717</v>
      </c>
      <c r="J1381">
        <v>31601</v>
      </c>
      <c r="K1381" t="s">
        <v>15</v>
      </c>
      <c r="L1381" s="2">
        <f t="shared" si="21"/>
        <v>0.29963063709244048</v>
      </c>
      <c r="M1381" s="3"/>
    </row>
    <row r="1382" spans="1:13" x14ac:dyDescent="0.35">
      <c r="A1382" t="s">
        <v>1421</v>
      </c>
      <c r="B1382" s="1">
        <v>45074</v>
      </c>
      <c r="C1382" t="s">
        <v>26</v>
      </c>
      <c r="D1382" t="s">
        <v>51</v>
      </c>
      <c r="E1382" t="s">
        <v>46</v>
      </c>
      <c r="F1382" t="s">
        <v>43</v>
      </c>
      <c r="G1382" s="4">
        <v>4993673</v>
      </c>
      <c r="H1382">
        <v>462012</v>
      </c>
      <c r="I1382">
        <v>14851</v>
      </c>
      <c r="J1382">
        <v>39245</v>
      </c>
      <c r="K1382" t="s">
        <v>28</v>
      </c>
      <c r="L1382" s="2">
        <f t="shared" si="21"/>
        <v>0.1033523821043148</v>
      </c>
      <c r="M1382" s="3"/>
    </row>
    <row r="1383" spans="1:13" x14ac:dyDescent="0.35">
      <c r="A1383" t="s">
        <v>1422</v>
      </c>
      <c r="B1383" s="1">
        <v>44802</v>
      </c>
      <c r="C1383" t="s">
        <v>26</v>
      </c>
      <c r="D1383" t="s">
        <v>38</v>
      </c>
      <c r="E1383" t="s">
        <v>19</v>
      </c>
      <c r="F1383" t="s">
        <v>59</v>
      </c>
      <c r="G1383" s="4">
        <v>1871397</v>
      </c>
      <c r="H1383">
        <v>491635</v>
      </c>
      <c r="I1383">
        <v>26412</v>
      </c>
      <c r="J1383">
        <v>40281</v>
      </c>
      <c r="K1383" t="s">
        <v>15</v>
      </c>
      <c r="L1383" s="2">
        <f t="shared" si="21"/>
        <v>0.29834823930999144</v>
      </c>
      <c r="M1383" s="3"/>
    </row>
    <row r="1384" spans="1:13" x14ac:dyDescent="0.35">
      <c r="A1384" t="s">
        <v>1423</v>
      </c>
      <c r="B1384" s="1">
        <v>44650</v>
      </c>
      <c r="C1384" t="s">
        <v>23</v>
      </c>
      <c r="D1384" t="s">
        <v>45</v>
      </c>
      <c r="E1384" t="s">
        <v>40</v>
      </c>
      <c r="F1384" t="s">
        <v>43</v>
      </c>
      <c r="G1384" s="4">
        <v>1091382</v>
      </c>
      <c r="H1384">
        <v>169871</v>
      </c>
      <c r="I1384">
        <v>69296</v>
      </c>
      <c r="J1384">
        <v>28132</v>
      </c>
      <c r="K1384" t="s">
        <v>21</v>
      </c>
      <c r="L1384" s="2">
        <f t="shared" si="21"/>
        <v>0.24491791141873331</v>
      </c>
      <c r="M1384" s="3"/>
    </row>
    <row r="1385" spans="1:13" x14ac:dyDescent="0.35">
      <c r="A1385" t="s">
        <v>1424</v>
      </c>
      <c r="B1385" s="1">
        <v>44866</v>
      </c>
      <c r="C1385" t="s">
        <v>17</v>
      </c>
      <c r="D1385" t="s">
        <v>38</v>
      </c>
      <c r="E1385" t="s">
        <v>35</v>
      </c>
      <c r="F1385" t="s">
        <v>24</v>
      </c>
      <c r="G1385" s="4">
        <v>3717231</v>
      </c>
      <c r="H1385">
        <v>417599</v>
      </c>
      <c r="I1385">
        <v>10888</v>
      </c>
      <c r="J1385">
        <v>30642</v>
      </c>
      <c r="K1385" t="s">
        <v>28</v>
      </c>
      <c r="L1385" s="2">
        <f t="shared" si="21"/>
        <v>0.12351371222288848</v>
      </c>
      <c r="M1385" s="3"/>
    </row>
    <row r="1386" spans="1:13" x14ac:dyDescent="0.35">
      <c r="A1386" t="s">
        <v>1425</v>
      </c>
      <c r="B1386" s="1">
        <v>44977</v>
      </c>
      <c r="C1386" t="s">
        <v>23</v>
      </c>
      <c r="D1386" t="s">
        <v>12</v>
      </c>
      <c r="E1386" t="s">
        <v>19</v>
      </c>
      <c r="F1386" t="s">
        <v>14</v>
      </c>
      <c r="G1386" s="4">
        <v>3351844</v>
      </c>
      <c r="H1386">
        <v>109560</v>
      </c>
      <c r="I1386">
        <v>72783</v>
      </c>
      <c r="J1386">
        <v>24165</v>
      </c>
      <c r="K1386" t="s">
        <v>15</v>
      </c>
      <c r="L1386" s="2">
        <f t="shared" si="21"/>
        <v>6.1610265871562042E-2</v>
      </c>
    </row>
    <row r="1387" spans="1:13" x14ac:dyDescent="0.35">
      <c r="A1387" t="s">
        <v>1426</v>
      </c>
      <c r="B1387" s="1">
        <v>44838</v>
      </c>
      <c r="C1387" t="s">
        <v>26</v>
      </c>
      <c r="D1387" t="s">
        <v>18</v>
      </c>
      <c r="E1387" t="s">
        <v>31</v>
      </c>
      <c r="F1387" t="s">
        <v>59</v>
      </c>
      <c r="G1387" s="4">
        <v>1088400</v>
      </c>
      <c r="H1387">
        <v>219478</v>
      </c>
      <c r="I1387">
        <v>50960</v>
      </c>
      <c r="J1387">
        <v>9544</v>
      </c>
      <c r="K1387" t="s">
        <v>28</v>
      </c>
      <c r="L1387" s="2">
        <f t="shared" si="21"/>
        <v>0.25724182285924291</v>
      </c>
      <c r="M1387" s="3"/>
    </row>
    <row r="1388" spans="1:13" x14ac:dyDescent="0.35">
      <c r="A1388" t="s">
        <v>1427</v>
      </c>
      <c r="B1388" s="1">
        <v>45152</v>
      </c>
      <c r="C1388" t="s">
        <v>5041</v>
      </c>
      <c r="D1388" t="s">
        <v>45</v>
      </c>
      <c r="E1388" t="s">
        <v>35</v>
      </c>
      <c r="F1388" t="s">
        <v>14</v>
      </c>
      <c r="G1388" s="4">
        <v>1068851</v>
      </c>
      <c r="H1388">
        <v>486900</v>
      </c>
      <c r="I1388">
        <v>57469</v>
      </c>
      <c r="J1388">
        <v>18804</v>
      </c>
      <c r="K1388" t="s">
        <v>28</v>
      </c>
      <c r="L1388" s="2">
        <f t="shared" si="21"/>
        <v>0.52689570389137497</v>
      </c>
    </row>
    <row r="1389" spans="1:13" x14ac:dyDescent="0.35">
      <c r="A1389" t="s">
        <v>1428</v>
      </c>
      <c r="B1389" s="1">
        <v>44900</v>
      </c>
      <c r="C1389" t="s">
        <v>26</v>
      </c>
      <c r="D1389" t="s">
        <v>56</v>
      </c>
      <c r="E1389" t="s">
        <v>19</v>
      </c>
      <c r="F1389" t="s">
        <v>24</v>
      </c>
      <c r="G1389" s="4">
        <v>4256215</v>
      </c>
      <c r="H1389">
        <v>226028</v>
      </c>
      <c r="I1389">
        <v>42182</v>
      </c>
      <c r="J1389">
        <v>44655</v>
      </c>
      <c r="K1389" t="s">
        <v>28</v>
      </c>
      <c r="L1389" s="2">
        <f t="shared" si="21"/>
        <v>7.3507799770453325E-2</v>
      </c>
    </row>
    <row r="1390" spans="1:13" x14ac:dyDescent="0.35">
      <c r="A1390" t="s">
        <v>1429</v>
      </c>
      <c r="B1390" s="1">
        <v>45056</v>
      </c>
      <c r="C1390" t="s">
        <v>23</v>
      </c>
      <c r="D1390" t="s">
        <v>18</v>
      </c>
      <c r="E1390" t="s">
        <v>31</v>
      </c>
      <c r="F1390" t="s">
        <v>49</v>
      </c>
      <c r="G1390" s="4">
        <v>2875825</v>
      </c>
      <c r="H1390">
        <v>267989</v>
      </c>
      <c r="I1390">
        <v>33779</v>
      </c>
      <c r="J1390">
        <v>31998</v>
      </c>
      <c r="K1390" t="s">
        <v>15</v>
      </c>
      <c r="L1390" s="2">
        <f t="shared" si="21"/>
        <v>0.11605921778967775</v>
      </c>
      <c r="M1390" s="3"/>
    </row>
    <row r="1391" spans="1:13" x14ac:dyDescent="0.35">
      <c r="A1391" t="s">
        <v>1430</v>
      </c>
      <c r="B1391" s="1">
        <v>44736</v>
      </c>
      <c r="C1391" t="s">
        <v>26</v>
      </c>
      <c r="D1391" t="s">
        <v>56</v>
      </c>
      <c r="E1391" t="s">
        <v>35</v>
      </c>
      <c r="F1391" t="s">
        <v>43</v>
      </c>
      <c r="G1391" s="4">
        <v>1064061</v>
      </c>
      <c r="H1391">
        <v>290505</v>
      </c>
      <c r="I1391">
        <v>80733</v>
      </c>
      <c r="J1391">
        <v>47868</v>
      </c>
      <c r="K1391" t="s">
        <v>28</v>
      </c>
      <c r="L1391" s="2">
        <f t="shared" si="21"/>
        <v>0.39387403541714244</v>
      </c>
      <c r="M1391" s="3"/>
    </row>
    <row r="1392" spans="1:13" x14ac:dyDescent="0.35">
      <c r="A1392" t="s">
        <v>1431</v>
      </c>
      <c r="B1392" s="1">
        <v>44754</v>
      </c>
      <c r="C1392" t="s">
        <v>5041</v>
      </c>
      <c r="D1392" t="s">
        <v>51</v>
      </c>
      <c r="E1392" t="s">
        <v>46</v>
      </c>
      <c r="F1392" t="s">
        <v>49</v>
      </c>
      <c r="G1392" s="4">
        <v>3806689</v>
      </c>
      <c r="H1392">
        <v>20540</v>
      </c>
      <c r="I1392">
        <v>47457</v>
      </c>
      <c r="J1392">
        <v>9403</v>
      </c>
      <c r="K1392" t="s">
        <v>15</v>
      </c>
      <c r="L1392" s="2">
        <f t="shared" si="21"/>
        <v>2.0332630272659521E-2</v>
      </c>
    </row>
    <row r="1393" spans="1:13" x14ac:dyDescent="0.35">
      <c r="A1393" t="s">
        <v>1432</v>
      </c>
      <c r="B1393" s="1">
        <v>44621</v>
      </c>
      <c r="C1393" t="s">
        <v>23</v>
      </c>
      <c r="D1393" t="s">
        <v>38</v>
      </c>
      <c r="E1393" t="s">
        <v>31</v>
      </c>
      <c r="F1393" t="s">
        <v>36</v>
      </c>
      <c r="G1393" s="4">
        <v>4581334</v>
      </c>
      <c r="H1393">
        <v>82540</v>
      </c>
      <c r="I1393">
        <v>38617</v>
      </c>
      <c r="J1393">
        <v>2955</v>
      </c>
      <c r="K1393" t="s">
        <v>15</v>
      </c>
      <c r="L1393" s="2">
        <f t="shared" si="21"/>
        <v>2.7090799317404057E-2</v>
      </c>
      <c r="M1393" s="3"/>
    </row>
    <row r="1394" spans="1:13" x14ac:dyDescent="0.35">
      <c r="A1394" t="s">
        <v>1433</v>
      </c>
      <c r="B1394" s="1">
        <v>44925</v>
      </c>
      <c r="C1394" t="s">
        <v>5041</v>
      </c>
      <c r="D1394" t="s">
        <v>12</v>
      </c>
      <c r="E1394" t="s">
        <v>19</v>
      </c>
      <c r="F1394" t="s">
        <v>20</v>
      </c>
      <c r="G1394" s="4">
        <v>1122575</v>
      </c>
      <c r="H1394">
        <v>36002</v>
      </c>
      <c r="I1394">
        <v>75771</v>
      </c>
      <c r="J1394">
        <v>49277</v>
      </c>
      <c r="K1394" t="s">
        <v>21</v>
      </c>
      <c r="L1394" s="2">
        <f t="shared" si="21"/>
        <v>0.14346480190633143</v>
      </c>
      <c r="M1394" s="3"/>
    </row>
    <row r="1395" spans="1:13" x14ac:dyDescent="0.35">
      <c r="A1395" t="s">
        <v>1434</v>
      </c>
      <c r="B1395" s="1">
        <v>45100</v>
      </c>
      <c r="C1395" t="s">
        <v>5041</v>
      </c>
      <c r="D1395" t="s">
        <v>38</v>
      </c>
      <c r="E1395" t="s">
        <v>13</v>
      </c>
      <c r="F1395" t="s">
        <v>14</v>
      </c>
      <c r="G1395" s="4">
        <v>3589440</v>
      </c>
      <c r="H1395">
        <v>232704</v>
      </c>
      <c r="I1395">
        <v>14507</v>
      </c>
      <c r="J1395">
        <v>29927</v>
      </c>
      <c r="K1395" t="s">
        <v>15</v>
      </c>
      <c r="L1395" s="2">
        <f t="shared" si="21"/>
        <v>7.7209258268699302E-2</v>
      </c>
    </row>
    <row r="1396" spans="1:13" x14ac:dyDescent="0.35">
      <c r="A1396" t="s">
        <v>1435</v>
      </c>
      <c r="B1396" s="1">
        <v>44688</v>
      </c>
      <c r="C1396" t="s">
        <v>23</v>
      </c>
      <c r="D1396" t="s">
        <v>48</v>
      </c>
      <c r="E1396" t="s">
        <v>31</v>
      </c>
      <c r="F1396" t="s">
        <v>49</v>
      </c>
      <c r="G1396" s="4">
        <v>3436501</v>
      </c>
      <c r="H1396">
        <v>353078</v>
      </c>
      <c r="I1396">
        <v>6086</v>
      </c>
      <c r="J1396">
        <v>47414</v>
      </c>
      <c r="K1396" t="s">
        <v>21</v>
      </c>
      <c r="L1396" s="2">
        <f t="shared" si="21"/>
        <v>0.11831161987149139</v>
      </c>
      <c r="M1396" s="3"/>
    </row>
    <row r="1397" spans="1:13" x14ac:dyDescent="0.35">
      <c r="A1397" t="s">
        <v>1436</v>
      </c>
      <c r="B1397" s="1">
        <v>44973</v>
      </c>
      <c r="C1397" t="s">
        <v>26</v>
      </c>
      <c r="D1397" t="s">
        <v>18</v>
      </c>
      <c r="E1397" t="s">
        <v>40</v>
      </c>
      <c r="F1397" t="s">
        <v>27</v>
      </c>
      <c r="G1397" s="4">
        <v>4946463</v>
      </c>
      <c r="H1397">
        <v>445158</v>
      </c>
      <c r="I1397">
        <v>72002</v>
      </c>
      <c r="J1397">
        <v>36183</v>
      </c>
      <c r="K1397" t="s">
        <v>28</v>
      </c>
      <c r="L1397" s="2">
        <f t="shared" si="21"/>
        <v>0.1118663982728669</v>
      </c>
      <c r="M1397" s="3"/>
    </row>
    <row r="1398" spans="1:13" x14ac:dyDescent="0.35">
      <c r="A1398" t="s">
        <v>1437</v>
      </c>
      <c r="B1398" s="1">
        <v>44732</v>
      </c>
      <c r="C1398" t="s">
        <v>23</v>
      </c>
      <c r="D1398" t="s">
        <v>12</v>
      </c>
      <c r="E1398" t="s">
        <v>46</v>
      </c>
      <c r="F1398" t="s">
        <v>59</v>
      </c>
      <c r="G1398" s="4">
        <v>1687923</v>
      </c>
      <c r="H1398">
        <v>409229</v>
      </c>
      <c r="I1398">
        <v>27714</v>
      </c>
      <c r="J1398">
        <v>13106</v>
      </c>
      <c r="K1398" t="s">
        <v>21</v>
      </c>
      <c r="L1398" s="2">
        <f t="shared" si="21"/>
        <v>0.26662886873394104</v>
      </c>
      <c r="M1398" s="3"/>
    </row>
    <row r="1399" spans="1:13" x14ac:dyDescent="0.35">
      <c r="A1399" t="s">
        <v>1438</v>
      </c>
      <c r="B1399" s="1">
        <v>44935</v>
      </c>
      <c r="C1399" t="s">
        <v>5041</v>
      </c>
      <c r="D1399" t="s">
        <v>30</v>
      </c>
      <c r="E1399" t="s">
        <v>40</v>
      </c>
      <c r="F1399" t="s">
        <v>24</v>
      </c>
      <c r="G1399" s="4">
        <v>924656</v>
      </c>
      <c r="H1399">
        <v>154970</v>
      </c>
      <c r="I1399">
        <v>2083</v>
      </c>
      <c r="J1399">
        <v>31448</v>
      </c>
      <c r="K1399" t="s">
        <v>15</v>
      </c>
      <c r="L1399" s="2">
        <f t="shared" si="21"/>
        <v>0.20386067899845997</v>
      </c>
      <c r="M1399" s="3"/>
    </row>
    <row r="1400" spans="1:13" x14ac:dyDescent="0.35">
      <c r="A1400" t="s">
        <v>1439</v>
      </c>
      <c r="B1400" s="1">
        <v>45240</v>
      </c>
      <c r="C1400" t="s">
        <v>26</v>
      </c>
      <c r="D1400" t="s">
        <v>38</v>
      </c>
      <c r="E1400" t="s">
        <v>19</v>
      </c>
      <c r="F1400" t="s">
        <v>59</v>
      </c>
      <c r="G1400" s="4">
        <v>3630952</v>
      </c>
      <c r="H1400">
        <v>413617</v>
      </c>
      <c r="I1400">
        <v>89862</v>
      </c>
      <c r="J1400">
        <v>4384</v>
      </c>
      <c r="K1400" t="s">
        <v>21</v>
      </c>
      <c r="L1400" s="2">
        <f t="shared" si="21"/>
        <v>0.13987048024870613</v>
      </c>
      <c r="M1400" s="3"/>
    </row>
    <row r="1401" spans="1:13" x14ac:dyDescent="0.35">
      <c r="A1401" t="s">
        <v>1440</v>
      </c>
      <c r="B1401" s="1">
        <v>44937</v>
      </c>
      <c r="C1401" t="s">
        <v>17</v>
      </c>
      <c r="D1401" t="s">
        <v>34</v>
      </c>
      <c r="E1401" t="s">
        <v>40</v>
      </c>
      <c r="F1401" t="s">
        <v>27</v>
      </c>
      <c r="G1401" s="4">
        <v>23823</v>
      </c>
      <c r="H1401">
        <v>40878</v>
      </c>
      <c r="I1401">
        <v>92816</v>
      </c>
      <c r="J1401">
        <v>32364</v>
      </c>
      <c r="K1401" t="s">
        <v>21</v>
      </c>
      <c r="L1401" s="2">
        <f t="shared" si="21"/>
        <v>6.9704907022625191</v>
      </c>
      <c r="M1401" s="3"/>
    </row>
    <row r="1402" spans="1:13" x14ac:dyDescent="0.35">
      <c r="A1402" t="s">
        <v>1441</v>
      </c>
      <c r="B1402" s="1">
        <v>44631</v>
      </c>
      <c r="C1402" t="s">
        <v>23</v>
      </c>
      <c r="D1402" t="s">
        <v>56</v>
      </c>
      <c r="E1402" t="s">
        <v>13</v>
      </c>
      <c r="F1402" t="s">
        <v>43</v>
      </c>
      <c r="G1402" s="4">
        <v>3270361</v>
      </c>
      <c r="H1402">
        <v>115776</v>
      </c>
      <c r="I1402">
        <v>61334</v>
      </c>
      <c r="J1402">
        <v>8923</v>
      </c>
      <c r="K1402" t="s">
        <v>28</v>
      </c>
      <c r="L1402" s="2">
        <f t="shared" si="21"/>
        <v>5.6884545773387099E-2</v>
      </c>
    </row>
    <row r="1403" spans="1:13" x14ac:dyDescent="0.35">
      <c r="A1403" t="s">
        <v>1442</v>
      </c>
      <c r="B1403" s="1">
        <v>44577</v>
      </c>
      <c r="C1403" t="s">
        <v>5041</v>
      </c>
      <c r="D1403" t="s">
        <v>51</v>
      </c>
      <c r="E1403" t="s">
        <v>13</v>
      </c>
      <c r="F1403" t="s">
        <v>14</v>
      </c>
      <c r="G1403" s="4">
        <v>534126</v>
      </c>
      <c r="H1403">
        <v>87051</v>
      </c>
      <c r="I1403">
        <v>54840</v>
      </c>
      <c r="J1403">
        <v>1455</v>
      </c>
      <c r="K1403" t="s">
        <v>21</v>
      </c>
      <c r="L1403" s="2">
        <f t="shared" si="21"/>
        <v>0.26837487783781355</v>
      </c>
      <c r="M1403" s="3"/>
    </row>
    <row r="1404" spans="1:13" x14ac:dyDescent="0.35">
      <c r="A1404" t="s">
        <v>1443</v>
      </c>
      <c r="B1404" s="1">
        <v>45082</v>
      </c>
      <c r="C1404" t="s">
        <v>5041</v>
      </c>
      <c r="D1404" t="s">
        <v>34</v>
      </c>
      <c r="E1404" t="s">
        <v>13</v>
      </c>
      <c r="F1404" t="s">
        <v>43</v>
      </c>
      <c r="G1404" s="4">
        <v>4126231</v>
      </c>
      <c r="H1404">
        <v>268495</v>
      </c>
      <c r="I1404">
        <v>57440</v>
      </c>
      <c r="J1404">
        <v>8547</v>
      </c>
      <c r="K1404" t="s">
        <v>21</v>
      </c>
      <c r="L1404" s="2">
        <f t="shared" si="21"/>
        <v>8.1062354482819787E-2</v>
      </c>
    </row>
    <row r="1405" spans="1:13" x14ac:dyDescent="0.35">
      <c r="A1405" t="s">
        <v>1444</v>
      </c>
      <c r="B1405" s="1">
        <v>45136</v>
      </c>
      <c r="C1405" t="s">
        <v>26</v>
      </c>
      <c r="D1405" t="s">
        <v>56</v>
      </c>
      <c r="E1405" t="s">
        <v>35</v>
      </c>
      <c r="F1405" t="s">
        <v>20</v>
      </c>
      <c r="G1405" s="4">
        <v>4883178</v>
      </c>
      <c r="H1405">
        <v>104079</v>
      </c>
      <c r="I1405">
        <v>97157</v>
      </c>
      <c r="J1405">
        <v>25266</v>
      </c>
      <c r="K1405" t="s">
        <v>21</v>
      </c>
      <c r="L1405" s="2">
        <f t="shared" si="21"/>
        <v>4.6384137543214687E-2</v>
      </c>
    </row>
    <row r="1406" spans="1:13" x14ac:dyDescent="0.35">
      <c r="A1406" t="s">
        <v>1445</v>
      </c>
      <c r="B1406" s="1">
        <v>44824</v>
      </c>
      <c r="C1406" t="s">
        <v>17</v>
      </c>
      <c r="D1406" t="s">
        <v>45</v>
      </c>
      <c r="E1406" t="s">
        <v>31</v>
      </c>
      <c r="F1406" t="s">
        <v>14</v>
      </c>
      <c r="G1406" s="4">
        <v>1749951</v>
      </c>
      <c r="H1406">
        <v>204875</v>
      </c>
      <c r="I1406">
        <v>35997</v>
      </c>
      <c r="J1406">
        <v>12109</v>
      </c>
      <c r="K1406" t="s">
        <v>28</v>
      </c>
      <c r="L1406" s="2">
        <f t="shared" si="21"/>
        <v>0.14456461923791009</v>
      </c>
      <c r="M1406" s="3"/>
    </row>
    <row r="1407" spans="1:13" x14ac:dyDescent="0.35">
      <c r="A1407" t="s">
        <v>1446</v>
      </c>
      <c r="B1407" s="1">
        <v>45289</v>
      </c>
      <c r="C1407" t="s">
        <v>5041</v>
      </c>
      <c r="D1407" t="s">
        <v>34</v>
      </c>
      <c r="E1407" t="s">
        <v>13</v>
      </c>
      <c r="F1407" t="s">
        <v>36</v>
      </c>
      <c r="G1407" s="4">
        <v>215435</v>
      </c>
      <c r="H1407">
        <v>384718</v>
      </c>
      <c r="I1407">
        <v>41860</v>
      </c>
      <c r="J1407">
        <v>11247</v>
      </c>
      <c r="K1407" t="s">
        <v>21</v>
      </c>
      <c r="L1407" s="2">
        <f t="shared" si="21"/>
        <v>2.0322835193909996</v>
      </c>
      <c r="M1407" s="3"/>
    </row>
    <row r="1408" spans="1:13" x14ac:dyDescent="0.35">
      <c r="A1408" t="s">
        <v>1447</v>
      </c>
      <c r="B1408" s="1">
        <v>44877</v>
      </c>
      <c r="C1408" t="s">
        <v>5041</v>
      </c>
      <c r="D1408" t="s">
        <v>30</v>
      </c>
      <c r="E1408" t="s">
        <v>40</v>
      </c>
      <c r="F1408" t="s">
        <v>36</v>
      </c>
      <c r="G1408" s="4">
        <v>1166376</v>
      </c>
      <c r="H1408">
        <v>489633</v>
      </c>
      <c r="I1408">
        <v>74135</v>
      </c>
      <c r="J1408">
        <v>5827</v>
      </c>
      <c r="K1408" t="s">
        <v>28</v>
      </c>
      <c r="L1408" s="2">
        <f t="shared" si="21"/>
        <v>0.48834595362044486</v>
      </c>
      <c r="M1408" s="3"/>
    </row>
    <row r="1409" spans="1:13" x14ac:dyDescent="0.35">
      <c r="A1409" t="s">
        <v>1448</v>
      </c>
      <c r="B1409" s="1">
        <v>44605</v>
      </c>
      <c r="C1409" t="s">
        <v>17</v>
      </c>
      <c r="D1409" t="s">
        <v>38</v>
      </c>
      <c r="E1409" t="s">
        <v>31</v>
      </c>
      <c r="F1409" t="s">
        <v>14</v>
      </c>
      <c r="G1409" s="4">
        <v>4096709</v>
      </c>
      <c r="H1409">
        <v>436110</v>
      </c>
      <c r="I1409">
        <v>99307</v>
      </c>
      <c r="J1409">
        <v>43672</v>
      </c>
      <c r="K1409" t="s">
        <v>21</v>
      </c>
      <c r="L1409" s="2">
        <f t="shared" si="21"/>
        <v>0.14135468250246722</v>
      </c>
      <c r="M1409" s="3"/>
    </row>
    <row r="1410" spans="1:13" x14ac:dyDescent="0.35">
      <c r="A1410" t="s">
        <v>1449</v>
      </c>
      <c r="B1410" s="1">
        <v>44808</v>
      </c>
      <c r="C1410" t="s">
        <v>5041</v>
      </c>
      <c r="D1410" t="s">
        <v>38</v>
      </c>
      <c r="E1410" t="s">
        <v>46</v>
      </c>
      <c r="F1410" t="s">
        <v>24</v>
      </c>
      <c r="G1410" s="4">
        <v>4482940</v>
      </c>
      <c r="H1410">
        <v>45442</v>
      </c>
      <c r="I1410">
        <v>17114</v>
      </c>
      <c r="J1410">
        <v>47200</v>
      </c>
      <c r="K1410" t="s">
        <v>15</v>
      </c>
      <c r="L1410" s="2">
        <f t="shared" si="21"/>
        <v>2.4483040147760177E-2</v>
      </c>
      <c r="M1410" s="3"/>
    </row>
    <row r="1411" spans="1:13" x14ac:dyDescent="0.35">
      <c r="A1411" t="s">
        <v>1450</v>
      </c>
      <c r="B1411" s="1">
        <v>45013</v>
      </c>
      <c r="C1411" t="s">
        <v>17</v>
      </c>
      <c r="D1411" t="s">
        <v>58</v>
      </c>
      <c r="E1411" t="s">
        <v>35</v>
      </c>
      <c r="F1411" t="s">
        <v>14</v>
      </c>
      <c r="G1411" s="4">
        <v>183630</v>
      </c>
      <c r="H1411">
        <v>124969</v>
      </c>
      <c r="I1411">
        <v>28636</v>
      </c>
      <c r="J1411">
        <v>6719</v>
      </c>
      <c r="K1411" t="s">
        <v>28</v>
      </c>
      <c r="L1411" s="2">
        <f t="shared" ref="L1411:L1474" si="22">((H1411+I1411+J1411)/G1411)</f>
        <v>0.87308174045635245</v>
      </c>
      <c r="M1411" s="3"/>
    </row>
    <row r="1412" spans="1:13" x14ac:dyDescent="0.35">
      <c r="A1412" t="s">
        <v>1451</v>
      </c>
      <c r="B1412" s="1">
        <v>45261</v>
      </c>
      <c r="C1412" t="s">
        <v>17</v>
      </c>
      <c r="D1412" t="s">
        <v>51</v>
      </c>
      <c r="E1412" t="s">
        <v>19</v>
      </c>
      <c r="F1412" t="s">
        <v>49</v>
      </c>
      <c r="G1412" s="4">
        <v>1270114</v>
      </c>
      <c r="H1412">
        <v>443977</v>
      </c>
      <c r="I1412">
        <v>12624</v>
      </c>
      <c r="J1412">
        <v>5006</v>
      </c>
      <c r="K1412" t="s">
        <v>21</v>
      </c>
      <c r="L1412" s="2">
        <f t="shared" si="22"/>
        <v>0.36343745522055498</v>
      </c>
    </row>
    <row r="1413" spans="1:13" x14ac:dyDescent="0.35">
      <c r="A1413" t="s">
        <v>1452</v>
      </c>
      <c r="B1413" s="1">
        <v>45071</v>
      </c>
      <c r="C1413" t="s">
        <v>26</v>
      </c>
      <c r="D1413" t="s">
        <v>48</v>
      </c>
      <c r="E1413" t="s">
        <v>31</v>
      </c>
      <c r="F1413" t="s">
        <v>27</v>
      </c>
      <c r="G1413" s="4">
        <v>3869946</v>
      </c>
      <c r="H1413">
        <v>95722</v>
      </c>
      <c r="I1413">
        <v>26834</v>
      </c>
      <c r="J1413">
        <v>29707</v>
      </c>
      <c r="K1413" t="s">
        <v>28</v>
      </c>
      <c r="L1413" s="2">
        <f t="shared" si="22"/>
        <v>3.9344993444352973E-2</v>
      </c>
    </row>
    <row r="1414" spans="1:13" x14ac:dyDescent="0.35">
      <c r="A1414" t="s">
        <v>1453</v>
      </c>
      <c r="B1414" s="1">
        <v>45059</v>
      </c>
      <c r="C1414" t="s">
        <v>26</v>
      </c>
      <c r="D1414" t="s">
        <v>38</v>
      </c>
      <c r="E1414" t="s">
        <v>40</v>
      </c>
      <c r="F1414" t="s">
        <v>20</v>
      </c>
      <c r="G1414" s="4">
        <v>4596667</v>
      </c>
      <c r="H1414">
        <v>27747</v>
      </c>
      <c r="I1414">
        <v>18462</v>
      </c>
      <c r="J1414">
        <v>49929</v>
      </c>
      <c r="K1414" t="s">
        <v>21</v>
      </c>
      <c r="L1414" s="2">
        <f t="shared" si="22"/>
        <v>2.0914719295524343E-2</v>
      </c>
      <c r="M1414" s="3"/>
    </row>
    <row r="1415" spans="1:13" x14ac:dyDescent="0.35">
      <c r="A1415" t="s">
        <v>1454</v>
      </c>
      <c r="B1415" s="1">
        <v>45188</v>
      </c>
      <c r="C1415" t="s">
        <v>17</v>
      </c>
      <c r="D1415" t="s">
        <v>30</v>
      </c>
      <c r="E1415" t="s">
        <v>35</v>
      </c>
      <c r="F1415" t="s">
        <v>59</v>
      </c>
      <c r="G1415" s="4">
        <v>1253544</v>
      </c>
      <c r="H1415">
        <v>142240</v>
      </c>
      <c r="I1415">
        <v>4875</v>
      </c>
      <c r="J1415">
        <v>24089</v>
      </c>
      <c r="K1415" t="s">
        <v>21</v>
      </c>
      <c r="L1415" s="2">
        <f t="shared" si="22"/>
        <v>0.13657597978212171</v>
      </c>
      <c r="M1415" s="3"/>
    </row>
    <row r="1416" spans="1:13" x14ac:dyDescent="0.35">
      <c r="A1416" t="s">
        <v>1455</v>
      </c>
      <c r="B1416" s="1">
        <v>44917</v>
      </c>
      <c r="C1416" t="s">
        <v>17</v>
      </c>
      <c r="D1416" t="s">
        <v>45</v>
      </c>
      <c r="E1416" t="s">
        <v>13</v>
      </c>
      <c r="F1416" t="s">
        <v>36</v>
      </c>
      <c r="G1416" s="4">
        <v>1581916</v>
      </c>
      <c r="H1416">
        <v>469936</v>
      </c>
      <c r="I1416">
        <v>5231</v>
      </c>
      <c r="J1416">
        <v>20186</v>
      </c>
      <c r="K1416" t="s">
        <v>28</v>
      </c>
      <c r="L1416" s="2">
        <f t="shared" si="22"/>
        <v>0.31313483143226317</v>
      </c>
      <c r="M1416" s="3"/>
    </row>
    <row r="1417" spans="1:13" x14ac:dyDescent="0.35">
      <c r="A1417" t="s">
        <v>1456</v>
      </c>
      <c r="B1417" s="1">
        <v>45054</v>
      </c>
      <c r="C1417" t="s">
        <v>26</v>
      </c>
      <c r="D1417" t="s">
        <v>12</v>
      </c>
      <c r="E1417" t="s">
        <v>35</v>
      </c>
      <c r="F1417" t="s">
        <v>59</v>
      </c>
      <c r="G1417" s="4">
        <v>2572752</v>
      </c>
      <c r="H1417">
        <v>354527</v>
      </c>
      <c r="I1417">
        <v>52194</v>
      </c>
      <c r="J1417">
        <v>10554</v>
      </c>
      <c r="K1417" t="s">
        <v>28</v>
      </c>
      <c r="L1417" s="2">
        <f t="shared" si="22"/>
        <v>0.16219013725380449</v>
      </c>
      <c r="M1417" s="3"/>
    </row>
    <row r="1418" spans="1:13" x14ac:dyDescent="0.35">
      <c r="A1418" t="s">
        <v>1457</v>
      </c>
      <c r="B1418" s="1">
        <v>45275</v>
      </c>
      <c r="C1418" t="s">
        <v>17</v>
      </c>
      <c r="D1418" t="s">
        <v>51</v>
      </c>
      <c r="E1418" t="s">
        <v>40</v>
      </c>
      <c r="F1418" t="s">
        <v>59</v>
      </c>
      <c r="G1418" s="4">
        <v>1760362</v>
      </c>
      <c r="H1418">
        <v>304604</v>
      </c>
      <c r="I1418">
        <v>96372</v>
      </c>
      <c r="J1418">
        <v>32740</v>
      </c>
      <c r="K1418" t="s">
        <v>15</v>
      </c>
      <c r="L1418" s="2">
        <f t="shared" si="22"/>
        <v>0.24637886980064327</v>
      </c>
      <c r="M1418" s="3"/>
    </row>
    <row r="1419" spans="1:13" x14ac:dyDescent="0.35">
      <c r="A1419" t="s">
        <v>1458</v>
      </c>
      <c r="B1419" s="1">
        <v>45097</v>
      </c>
      <c r="C1419" t="s">
        <v>17</v>
      </c>
      <c r="D1419" t="s">
        <v>18</v>
      </c>
      <c r="E1419" t="s">
        <v>13</v>
      </c>
      <c r="F1419" t="s">
        <v>27</v>
      </c>
      <c r="G1419" s="4">
        <v>2065185</v>
      </c>
      <c r="H1419">
        <v>429022</v>
      </c>
      <c r="I1419">
        <v>80506</v>
      </c>
      <c r="J1419">
        <v>34002</v>
      </c>
      <c r="K1419" t="s">
        <v>21</v>
      </c>
      <c r="L1419" s="2">
        <f t="shared" si="22"/>
        <v>0.26318707524991708</v>
      </c>
      <c r="M1419" s="3"/>
    </row>
    <row r="1420" spans="1:13" x14ac:dyDescent="0.35">
      <c r="A1420" t="s">
        <v>1459</v>
      </c>
      <c r="B1420" s="1">
        <v>44739</v>
      </c>
      <c r="C1420" t="s">
        <v>23</v>
      </c>
      <c r="D1420" t="s">
        <v>30</v>
      </c>
      <c r="E1420" t="s">
        <v>19</v>
      </c>
      <c r="F1420" t="s">
        <v>24</v>
      </c>
      <c r="G1420" s="4">
        <v>2321786</v>
      </c>
      <c r="H1420">
        <v>187199</v>
      </c>
      <c r="I1420">
        <v>28150</v>
      </c>
      <c r="J1420">
        <v>34043</v>
      </c>
      <c r="K1420" t="s">
        <v>15</v>
      </c>
      <c r="L1420" s="2">
        <f t="shared" si="22"/>
        <v>0.10741386157036006</v>
      </c>
      <c r="M1420" s="3"/>
    </row>
    <row r="1421" spans="1:13" x14ac:dyDescent="0.35">
      <c r="A1421" t="s">
        <v>1460</v>
      </c>
      <c r="B1421" s="1">
        <v>44838</v>
      </c>
      <c r="C1421" t="s">
        <v>17</v>
      </c>
      <c r="D1421" t="s">
        <v>48</v>
      </c>
      <c r="E1421" t="s">
        <v>31</v>
      </c>
      <c r="F1421" t="s">
        <v>20</v>
      </c>
      <c r="G1421" s="4">
        <v>1834220</v>
      </c>
      <c r="H1421">
        <v>276597</v>
      </c>
      <c r="I1421">
        <v>79599</v>
      </c>
      <c r="J1421">
        <v>22457</v>
      </c>
      <c r="K1421" t="s">
        <v>28</v>
      </c>
      <c r="L1421" s="2">
        <f t="shared" si="22"/>
        <v>0.20643815899946572</v>
      </c>
      <c r="M1421" s="3"/>
    </row>
    <row r="1422" spans="1:13" x14ac:dyDescent="0.35">
      <c r="A1422" t="s">
        <v>1461</v>
      </c>
      <c r="B1422" s="1">
        <v>44709</v>
      </c>
      <c r="C1422" t="s">
        <v>26</v>
      </c>
      <c r="D1422" t="s">
        <v>51</v>
      </c>
      <c r="E1422" t="s">
        <v>13</v>
      </c>
      <c r="F1422" t="s">
        <v>20</v>
      </c>
      <c r="G1422" s="4">
        <v>3627837</v>
      </c>
      <c r="H1422">
        <v>118275</v>
      </c>
      <c r="I1422">
        <v>97590</v>
      </c>
      <c r="J1422">
        <v>15628</v>
      </c>
      <c r="K1422" t="s">
        <v>21</v>
      </c>
      <c r="L1422" s="2">
        <f t="shared" si="22"/>
        <v>6.3810198749282288E-2</v>
      </c>
    </row>
    <row r="1423" spans="1:13" x14ac:dyDescent="0.35">
      <c r="A1423" t="s">
        <v>1462</v>
      </c>
      <c r="B1423" s="1">
        <v>44805</v>
      </c>
      <c r="C1423" t="s">
        <v>23</v>
      </c>
      <c r="D1423" t="s">
        <v>30</v>
      </c>
      <c r="E1423" t="s">
        <v>31</v>
      </c>
      <c r="F1423" t="s">
        <v>24</v>
      </c>
      <c r="G1423" s="4">
        <v>1869418</v>
      </c>
      <c r="H1423">
        <v>422698</v>
      </c>
      <c r="I1423">
        <v>91378</v>
      </c>
      <c r="J1423">
        <v>14943</v>
      </c>
      <c r="K1423" t="s">
        <v>15</v>
      </c>
      <c r="L1423" s="2">
        <f t="shared" si="22"/>
        <v>0.28298593465987809</v>
      </c>
      <c r="M1423" s="3"/>
    </row>
    <row r="1424" spans="1:13" x14ac:dyDescent="0.35">
      <c r="A1424" t="s">
        <v>1463</v>
      </c>
      <c r="B1424" s="1">
        <v>45137</v>
      </c>
      <c r="C1424" t="s">
        <v>26</v>
      </c>
      <c r="D1424" t="s">
        <v>30</v>
      </c>
      <c r="E1424" t="s">
        <v>31</v>
      </c>
      <c r="F1424" t="s">
        <v>59</v>
      </c>
      <c r="G1424" s="4">
        <v>3319990</v>
      </c>
      <c r="H1424">
        <v>492053</v>
      </c>
      <c r="I1424">
        <v>70509</v>
      </c>
      <c r="J1424">
        <v>850</v>
      </c>
      <c r="K1424" t="s">
        <v>21</v>
      </c>
      <c r="L1424" s="2">
        <f t="shared" si="22"/>
        <v>0.16970292079193008</v>
      </c>
      <c r="M1424" s="3"/>
    </row>
    <row r="1425" spans="1:13" x14ac:dyDescent="0.35">
      <c r="A1425" t="s">
        <v>1464</v>
      </c>
      <c r="B1425" s="1">
        <v>44844</v>
      </c>
      <c r="C1425" t="s">
        <v>17</v>
      </c>
      <c r="D1425" t="s">
        <v>45</v>
      </c>
      <c r="E1425" t="s">
        <v>35</v>
      </c>
      <c r="F1425" t="s">
        <v>43</v>
      </c>
      <c r="G1425" s="4">
        <v>1401937</v>
      </c>
      <c r="H1425">
        <v>135014</v>
      </c>
      <c r="I1425">
        <v>42756</v>
      </c>
      <c r="J1425">
        <v>42886</v>
      </c>
      <c r="K1425" t="s">
        <v>15</v>
      </c>
      <c r="L1425" s="2">
        <f t="shared" si="22"/>
        <v>0.15739366319599241</v>
      </c>
      <c r="M1425" s="3"/>
    </row>
    <row r="1426" spans="1:13" x14ac:dyDescent="0.35">
      <c r="A1426" t="s">
        <v>1465</v>
      </c>
      <c r="B1426" s="1">
        <v>44579</v>
      </c>
      <c r="C1426" t="s">
        <v>23</v>
      </c>
      <c r="D1426" t="s">
        <v>56</v>
      </c>
      <c r="E1426" t="s">
        <v>19</v>
      </c>
      <c r="F1426" t="s">
        <v>24</v>
      </c>
      <c r="G1426" s="4">
        <v>3069341</v>
      </c>
      <c r="H1426">
        <v>152047</v>
      </c>
      <c r="I1426">
        <v>18783</v>
      </c>
      <c r="J1426">
        <v>29122</v>
      </c>
      <c r="K1426" t="s">
        <v>15</v>
      </c>
      <c r="L1426" s="2">
        <f t="shared" si="22"/>
        <v>6.5144928504196828E-2</v>
      </c>
    </row>
    <row r="1427" spans="1:13" x14ac:dyDescent="0.35">
      <c r="A1427" t="s">
        <v>1466</v>
      </c>
      <c r="B1427" s="1">
        <v>44800</v>
      </c>
      <c r="C1427" t="s">
        <v>26</v>
      </c>
      <c r="D1427" t="s">
        <v>18</v>
      </c>
      <c r="E1427" t="s">
        <v>46</v>
      </c>
      <c r="F1427" t="s">
        <v>14</v>
      </c>
      <c r="G1427" s="4">
        <v>4571329</v>
      </c>
      <c r="H1427">
        <v>49155</v>
      </c>
      <c r="I1427">
        <v>98931</v>
      </c>
      <c r="J1427">
        <v>27535</v>
      </c>
      <c r="K1427" t="s">
        <v>28</v>
      </c>
      <c r="L1427" s="2">
        <f t="shared" si="22"/>
        <v>3.8417930540549587E-2</v>
      </c>
    </row>
    <row r="1428" spans="1:13" x14ac:dyDescent="0.35">
      <c r="A1428" t="s">
        <v>1467</v>
      </c>
      <c r="B1428" s="1">
        <v>44599</v>
      </c>
      <c r="C1428" t="s">
        <v>23</v>
      </c>
      <c r="D1428" t="s">
        <v>48</v>
      </c>
      <c r="E1428" t="s">
        <v>40</v>
      </c>
      <c r="F1428" t="s">
        <v>14</v>
      </c>
      <c r="G1428" s="4">
        <v>3533891</v>
      </c>
      <c r="H1428">
        <v>362421</v>
      </c>
      <c r="I1428">
        <v>44888</v>
      </c>
      <c r="J1428">
        <v>6152</v>
      </c>
      <c r="K1428" t="s">
        <v>28</v>
      </c>
      <c r="L1428" s="2">
        <f t="shared" si="22"/>
        <v>0.1169987982085469</v>
      </c>
      <c r="M1428" s="3"/>
    </row>
    <row r="1429" spans="1:13" x14ac:dyDescent="0.35">
      <c r="A1429" t="s">
        <v>1468</v>
      </c>
      <c r="B1429" s="1">
        <v>45147</v>
      </c>
      <c r="C1429" t="s">
        <v>5041</v>
      </c>
      <c r="D1429" t="s">
        <v>18</v>
      </c>
      <c r="E1429" t="s">
        <v>46</v>
      </c>
      <c r="F1429" t="s">
        <v>24</v>
      </c>
      <c r="G1429" s="4">
        <v>2967157</v>
      </c>
      <c r="H1429">
        <v>412876</v>
      </c>
      <c r="I1429">
        <v>73893</v>
      </c>
      <c r="J1429">
        <v>17235</v>
      </c>
      <c r="K1429" t="s">
        <v>28</v>
      </c>
      <c r="L1429" s="2">
        <f t="shared" si="22"/>
        <v>0.16986091399949513</v>
      </c>
      <c r="M1429" s="3"/>
    </row>
    <row r="1430" spans="1:13" x14ac:dyDescent="0.35">
      <c r="A1430" t="s">
        <v>1469</v>
      </c>
      <c r="B1430" s="1">
        <v>45079</v>
      </c>
      <c r="C1430" t="s">
        <v>23</v>
      </c>
      <c r="D1430" t="s">
        <v>58</v>
      </c>
      <c r="E1430" t="s">
        <v>31</v>
      </c>
      <c r="F1430" t="s">
        <v>43</v>
      </c>
      <c r="G1430" s="4">
        <v>2307580</v>
      </c>
      <c r="H1430">
        <v>242509</v>
      </c>
      <c r="I1430">
        <v>24840</v>
      </c>
      <c r="J1430">
        <v>36605</v>
      </c>
      <c r="K1430" t="s">
        <v>21</v>
      </c>
      <c r="L1430" s="2">
        <f t="shared" si="22"/>
        <v>0.13171981036410438</v>
      </c>
      <c r="M1430" s="3"/>
    </row>
    <row r="1431" spans="1:13" x14ac:dyDescent="0.35">
      <c r="A1431" t="s">
        <v>1470</v>
      </c>
      <c r="B1431" s="1">
        <v>45162</v>
      </c>
      <c r="C1431" t="s">
        <v>17</v>
      </c>
      <c r="D1431" t="s">
        <v>48</v>
      </c>
      <c r="E1431" t="s">
        <v>40</v>
      </c>
      <c r="F1431" t="s">
        <v>14</v>
      </c>
      <c r="G1431" s="4">
        <v>538315</v>
      </c>
      <c r="H1431">
        <v>258979</v>
      </c>
      <c r="I1431">
        <v>34138</v>
      </c>
      <c r="J1431">
        <v>31038</v>
      </c>
      <c r="K1431" t="s">
        <v>21</v>
      </c>
      <c r="L1431" s="2">
        <f t="shared" si="22"/>
        <v>0.60216601803776604</v>
      </c>
    </row>
    <row r="1432" spans="1:13" x14ac:dyDescent="0.35">
      <c r="A1432" t="s">
        <v>1471</v>
      </c>
      <c r="B1432" s="1">
        <v>44677</v>
      </c>
      <c r="C1432" t="s">
        <v>26</v>
      </c>
      <c r="D1432" t="s">
        <v>56</v>
      </c>
      <c r="E1432" t="s">
        <v>46</v>
      </c>
      <c r="F1432" t="s">
        <v>36</v>
      </c>
      <c r="G1432" s="4">
        <v>2864531</v>
      </c>
      <c r="H1432">
        <v>281538</v>
      </c>
      <c r="I1432">
        <v>66575</v>
      </c>
      <c r="J1432">
        <v>25027</v>
      </c>
      <c r="K1432" t="s">
        <v>15</v>
      </c>
      <c r="L1432" s="2">
        <f t="shared" si="22"/>
        <v>0.13026216158945392</v>
      </c>
      <c r="M1432" s="3"/>
    </row>
    <row r="1433" spans="1:13" x14ac:dyDescent="0.35">
      <c r="A1433" t="s">
        <v>1472</v>
      </c>
      <c r="B1433" s="1">
        <v>45194</v>
      </c>
      <c r="C1433" t="s">
        <v>26</v>
      </c>
      <c r="D1433" t="s">
        <v>38</v>
      </c>
      <c r="E1433" t="s">
        <v>35</v>
      </c>
      <c r="F1433" t="s">
        <v>24</v>
      </c>
      <c r="G1433" s="4">
        <v>4812846</v>
      </c>
      <c r="H1433">
        <v>282674</v>
      </c>
      <c r="I1433">
        <v>48887</v>
      </c>
      <c r="J1433">
        <v>13168</v>
      </c>
      <c r="K1433" t="s">
        <v>21</v>
      </c>
      <c r="L1433" s="2">
        <f t="shared" si="22"/>
        <v>7.1626850308528472E-2</v>
      </c>
    </row>
    <row r="1434" spans="1:13" x14ac:dyDescent="0.35">
      <c r="A1434" t="s">
        <v>1473</v>
      </c>
      <c r="B1434" s="1">
        <v>44596</v>
      </c>
      <c r="C1434" t="s">
        <v>23</v>
      </c>
      <c r="D1434" t="s">
        <v>34</v>
      </c>
      <c r="E1434" t="s">
        <v>31</v>
      </c>
      <c r="F1434" t="s">
        <v>14</v>
      </c>
      <c r="G1434" s="4">
        <v>4988430</v>
      </c>
      <c r="H1434">
        <v>387248</v>
      </c>
      <c r="I1434">
        <v>73957</v>
      </c>
      <c r="J1434">
        <v>36470</v>
      </c>
      <c r="K1434" t="s">
        <v>21</v>
      </c>
      <c r="L1434" s="2">
        <f t="shared" si="22"/>
        <v>9.9765858195865226E-2</v>
      </c>
    </row>
    <row r="1435" spans="1:13" x14ac:dyDescent="0.35">
      <c r="A1435" t="s">
        <v>1474</v>
      </c>
      <c r="B1435" s="1">
        <v>44577</v>
      </c>
      <c r="C1435" t="s">
        <v>5041</v>
      </c>
      <c r="D1435" t="s">
        <v>56</v>
      </c>
      <c r="E1435" t="s">
        <v>31</v>
      </c>
      <c r="F1435" t="s">
        <v>14</v>
      </c>
      <c r="G1435" s="4">
        <v>320458</v>
      </c>
      <c r="H1435">
        <v>417326</v>
      </c>
      <c r="I1435">
        <v>92430</v>
      </c>
      <c r="J1435">
        <v>12583</v>
      </c>
      <c r="K1435" t="s">
        <v>28</v>
      </c>
      <c r="L1435" s="2">
        <f t="shared" si="22"/>
        <v>1.6299764711756299</v>
      </c>
    </row>
    <row r="1436" spans="1:13" x14ac:dyDescent="0.35">
      <c r="A1436" t="s">
        <v>1475</v>
      </c>
      <c r="B1436" s="1">
        <v>45253</v>
      </c>
      <c r="C1436" t="s">
        <v>5041</v>
      </c>
      <c r="D1436" t="s">
        <v>45</v>
      </c>
      <c r="E1436" t="s">
        <v>40</v>
      </c>
      <c r="F1436" t="s">
        <v>20</v>
      </c>
      <c r="G1436" s="4">
        <v>494177</v>
      </c>
      <c r="H1436">
        <v>74495</v>
      </c>
      <c r="I1436">
        <v>51341</v>
      </c>
      <c r="J1436">
        <v>20363</v>
      </c>
      <c r="K1436" t="s">
        <v>21</v>
      </c>
      <c r="L1436" s="2">
        <f t="shared" si="22"/>
        <v>0.29584339214491973</v>
      </c>
      <c r="M1436" s="3"/>
    </row>
    <row r="1437" spans="1:13" x14ac:dyDescent="0.35">
      <c r="A1437" t="s">
        <v>1476</v>
      </c>
      <c r="B1437" s="1">
        <v>44889</v>
      </c>
      <c r="C1437" t="s">
        <v>5041</v>
      </c>
      <c r="D1437" t="s">
        <v>38</v>
      </c>
      <c r="E1437" t="s">
        <v>46</v>
      </c>
      <c r="F1437" t="s">
        <v>27</v>
      </c>
      <c r="G1437" s="4">
        <v>2263835</v>
      </c>
      <c r="H1437">
        <v>253167</v>
      </c>
      <c r="I1437">
        <v>92950</v>
      </c>
      <c r="J1437">
        <v>2373</v>
      </c>
      <c r="K1437" t="s">
        <v>15</v>
      </c>
      <c r="L1437" s="2">
        <f t="shared" si="22"/>
        <v>0.15393789741743547</v>
      </c>
      <c r="M1437" s="3"/>
    </row>
    <row r="1438" spans="1:13" x14ac:dyDescent="0.35">
      <c r="A1438" t="s">
        <v>1477</v>
      </c>
      <c r="B1438" s="1">
        <v>44914</v>
      </c>
      <c r="C1438" t="s">
        <v>17</v>
      </c>
      <c r="D1438" t="s">
        <v>45</v>
      </c>
      <c r="E1438" t="s">
        <v>40</v>
      </c>
      <c r="F1438" t="s">
        <v>36</v>
      </c>
      <c r="G1438" s="4">
        <v>2243545</v>
      </c>
      <c r="H1438">
        <v>436598</v>
      </c>
      <c r="I1438">
        <v>7615</v>
      </c>
      <c r="J1438">
        <v>11674</v>
      </c>
      <c r="K1438" t="s">
        <v>21</v>
      </c>
      <c r="L1438" s="2">
        <f t="shared" si="22"/>
        <v>0.20319940094805319</v>
      </c>
      <c r="M1438" s="3"/>
    </row>
    <row r="1439" spans="1:13" x14ac:dyDescent="0.35">
      <c r="A1439" t="s">
        <v>1478</v>
      </c>
      <c r="B1439" s="1">
        <v>44741</v>
      </c>
      <c r="C1439" t="s">
        <v>17</v>
      </c>
      <c r="D1439" t="s">
        <v>18</v>
      </c>
      <c r="E1439" t="s">
        <v>46</v>
      </c>
      <c r="F1439" t="s">
        <v>49</v>
      </c>
      <c r="G1439" s="4">
        <v>1786017</v>
      </c>
      <c r="H1439">
        <v>418903</v>
      </c>
      <c r="I1439">
        <v>61845</v>
      </c>
      <c r="J1439">
        <v>42763</v>
      </c>
      <c r="K1439" t="s">
        <v>21</v>
      </c>
      <c r="L1439" s="2">
        <f t="shared" si="22"/>
        <v>0.29311647089585374</v>
      </c>
      <c r="M1439" s="3"/>
    </row>
    <row r="1440" spans="1:13" x14ac:dyDescent="0.35">
      <c r="A1440" t="s">
        <v>1479</v>
      </c>
      <c r="B1440" s="1">
        <v>45254</v>
      </c>
      <c r="C1440" t="s">
        <v>5041</v>
      </c>
      <c r="D1440" t="s">
        <v>12</v>
      </c>
      <c r="E1440" t="s">
        <v>13</v>
      </c>
      <c r="F1440" t="s">
        <v>27</v>
      </c>
      <c r="G1440" s="4">
        <v>2793453</v>
      </c>
      <c r="H1440">
        <v>52138</v>
      </c>
      <c r="I1440">
        <v>49038</v>
      </c>
      <c r="J1440">
        <v>10863</v>
      </c>
      <c r="K1440" t="s">
        <v>21</v>
      </c>
      <c r="L1440" s="2">
        <f t="shared" si="22"/>
        <v>4.0107708989555221E-2</v>
      </c>
    </row>
    <row r="1441" spans="1:13" x14ac:dyDescent="0.35">
      <c r="A1441" t="s">
        <v>1480</v>
      </c>
      <c r="B1441" s="1">
        <v>44910</v>
      </c>
      <c r="C1441" t="s">
        <v>23</v>
      </c>
      <c r="D1441" t="s">
        <v>48</v>
      </c>
      <c r="E1441" t="s">
        <v>35</v>
      </c>
      <c r="F1441" t="s">
        <v>59</v>
      </c>
      <c r="G1441" s="4">
        <v>4561911</v>
      </c>
      <c r="H1441">
        <v>61464</v>
      </c>
      <c r="I1441">
        <v>87896</v>
      </c>
      <c r="J1441">
        <v>29370</v>
      </c>
      <c r="K1441" t="s">
        <v>28</v>
      </c>
      <c r="L1441" s="2">
        <f t="shared" si="22"/>
        <v>3.9178756446585652E-2</v>
      </c>
    </row>
    <row r="1442" spans="1:13" x14ac:dyDescent="0.35">
      <c r="A1442" t="s">
        <v>1481</v>
      </c>
      <c r="B1442" s="1">
        <v>45236</v>
      </c>
      <c r="C1442" t="s">
        <v>26</v>
      </c>
      <c r="D1442" t="s">
        <v>38</v>
      </c>
      <c r="E1442" t="s">
        <v>31</v>
      </c>
      <c r="F1442" t="s">
        <v>24</v>
      </c>
      <c r="G1442" s="4">
        <v>4608473</v>
      </c>
      <c r="H1442">
        <v>304395</v>
      </c>
      <c r="I1442">
        <v>4335</v>
      </c>
      <c r="J1442">
        <v>6543</v>
      </c>
      <c r="K1442" t="s">
        <v>15</v>
      </c>
      <c r="L1442" s="2">
        <f t="shared" si="22"/>
        <v>6.8411597507460717E-2</v>
      </c>
    </row>
    <row r="1443" spans="1:13" x14ac:dyDescent="0.35">
      <c r="A1443" t="s">
        <v>1482</v>
      </c>
      <c r="B1443" s="1">
        <v>44835</v>
      </c>
      <c r="C1443" t="s">
        <v>5041</v>
      </c>
      <c r="D1443" t="s">
        <v>51</v>
      </c>
      <c r="E1443" t="s">
        <v>35</v>
      </c>
      <c r="F1443" t="s">
        <v>49</v>
      </c>
      <c r="G1443" s="4">
        <v>2090020</v>
      </c>
      <c r="H1443">
        <v>106952</v>
      </c>
      <c r="I1443">
        <v>66241</v>
      </c>
      <c r="J1443">
        <v>31466</v>
      </c>
      <c r="K1443" t="s">
        <v>28</v>
      </c>
      <c r="L1443" s="2">
        <f t="shared" si="22"/>
        <v>9.7922029454263593E-2</v>
      </c>
    </row>
    <row r="1444" spans="1:13" x14ac:dyDescent="0.35">
      <c r="A1444" t="s">
        <v>1483</v>
      </c>
      <c r="B1444" s="1">
        <v>44921</v>
      </c>
      <c r="C1444" t="s">
        <v>5041</v>
      </c>
      <c r="D1444" t="s">
        <v>12</v>
      </c>
      <c r="E1444" t="s">
        <v>31</v>
      </c>
      <c r="F1444" t="s">
        <v>36</v>
      </c>
      <c r="G1444" s="4">
        <v>2954922</v>
      </c>
      <c r="H1444">
        <v>83459</v>
      </c>
      <c r="I1444">
        <v>90758</v>
      </c>
      <c r="J1444">
        <v>11510</v>
      </c>
      <c r="K1444" t="s">
        <v>21</v>
      </c>
      <c r="L1444" s="2">
        <f t="shared" si="22"/>
        <v>6.2853435725206963E-2</v>
      </c>
    </row>
    <row r="1445" spans="1:13" x14ac:dyDescent="0.35">
      <c r="A1445" t="s">
        <v>1484</v>
      </c>
      <c r="B1445" s="1">
        <v>44888</v>
      </c>
      <c r="C1445" t="s">
        <v>5041</v>
      </c>
      <c r="D1445" t="s">
        <v>34</v>
      </c>
      <c r="E1445" t="s">
        <v>46</v>
      </c>
      <c r="F1445" t="s">
        <v>43</v>
      </c>
      <c r="G1445" s="4">
        <v>2972779</v>
      </c>
      <c r="H1445">
        <v>83040</v>
      </c>
      <c r="I1445">
        <v>51880</v>
      </c>
      <c r="J1445">
        <v>28713</v>
      </c>
      <c r="K1445" t="s">
        <v>15</v>
      </c>
      <c r="L1445" s="2">
        <f t="shared" si="22"/>
        <v>5.5043782265684738E-2</v>
      </c>
    </row>
    <row r="1446" spans="1:13" x14ac:dyDescent="0.35">
      <c r="A1446" t="s">
        <v>1485</v>
      </c>
      <c r="B1446" s="1">
        <v>45180</v>
      </c>
      <c r="C1446" t="s">
        <v>26</v>
      </c>
      <c r="D1446" t="s">
        <v>12</v>
      </c>
      <c r="E1446" t="s">
        <v>35</v>
      </c>
      <c r="F1446" t="s">
        <v>59</v>
      </c>
      <c r="G1446" s="4">
        <v>1149619</v>
      </c>
      <c r="H1446">
        <v>297330</v>
      </c>
      <c r="I1446">
        <v>86236</v>
      </c>
      <c r="J1446">
        <v>24425</v>
      </c>
      <c r="K1446" t="s">
        <v>28</v>
      </c>
      <c r="L1446" s="2">
        <f t="shared" si="22"/>
        <v>0.35489235999057078</v>
      </c>
      <c r="M1446" s="3"/>
    </row>
    <row r="1447" spans="1:13" x14ac:dyDescent="0.35">
      <c r="A1447" t="s">
        <v>1486</v>
      </c>
      <c r="B1447" s="1">
        <v>44897</v>
      </c>
      <c r="C1447" t="s">
        <v>5041</v>
      </c>
      <c r="D1447" t="s">
        <v>51</v>
      </c>
      <c r="E1447" t="s">
        <v>40</v>
      </c>
      <c r="F1447" t="s">
        <v>20</v>
      </c>
      <c r="G1447" s="4">
        <v>3654157</v>
      </c>
      <c r="H1447">
        <v>446765</v>
      </c>
      <c r="I1447">
        <v>960</v>
      </c>
      <c r="J1447">
        <v>10338</v>
      </c>
      <c r="K1447" t="s">
        <v>28</v>
      </c>
      <c r="L1447" s="2">
        <f t="shared" si="22"/>
        <v>0.12535394620428186</v>
      </c>
      <c r="M1447" s="3"/>
    </row>
    <row r="1448" spans="1:13" x14ac:dyDescent="0.35">
      <c r="A1448" t="s">
        <v>1487</v>
      </c>
      <c r="B1448" s="1">
        <v>44683</v>
      </c>
      <c r="C1448" t="s">
        <v>23</v>
      </c>
      <c r="D1448" t="s">
        <v>30</v>
      </c>
      <c r="E1448" t="s">
        <v>13</v>
      </c>
      <c r="F1448" t="s">
        <v>59</v>
      </c>
      <c r="G1448" s="4">
        <v>237146</v>
      </c>
      <c r="H1448">
        <v>366143</v>
      </c>
      <c r="I1448">
        <v>43936</v>
      </c>
      <c r="J1448">
        <v>27510</v>
      </c>
      <c r="K1448" t="s">
        <v>21</v>
      </c>
      <c r="L1448" s="2">
        <f t="shared" si="22"/>
        <v>1.8452303644168571</v>
      </c>
      <c r="M1448" s="3"/>
    </row>
    <row r="1449" spans="1:13" x14ac:dyDescent="0.35">
      <c r="A1449" t="s">
        <v>1488</v>
      </c>
      <c r="B1449" s="1">
        <v>45067</v>
      </c>
      <c r="C1449" t="s">
        <v>23</v>
      </c>
      <c r="D1449" t="s">
        <v>12</v>
      </c>
      <c r="E1449" t="s">
        <v>13</v>
      </c>
      <c r="F1449" t="s">
        <v>24</v>
      </c>
      <c r="G1449" s="4">
        <v>4822497</v>
      </c>
      <c r="H1449">
        <v>93252</v>
      </c>
      <c r="I1449">
        <v>89723</v>
      </c>
      <c r="J1449">
        <v>22110</v>
      </c>
      <c r="K1449" t="s">
        <v>28</v>
      </c>
      <c r="L1449" s="2">
        <f t="shared" si="22"/>
        <v>4.2526724226059652E-2</v>
      </c>
    </row>
    <row r="1450" spans="1:13" x14ac:dyDescent="0.35">
      <c r="A1450" t="s">
        <v>1489</v>
      </c>
      <c r="B1450" s="1">
        <v>44853</v>
      </c>
      <c r="C1450" t="s">
        <v>17</v>
      </c>
      <c r="D1450" t="s">
        <v>34</v>
      </c>
      <c r="E1450" t="s">
        <v>31</v>
      </c>
      <c r="F1450" t="s">
        <v>36</v>
      </c>
      <c r="G1450" s="4">
        <v>4059730</v>
      </c>
      <c r="H1450">
        <v>479772</v>
      </c>
      <c r="I1450">
        <v>15896</v>
      </c>
      <c r="J1450">
        <v>35015</v>
      </c>
      <c r="K1450" t="s">
        <v>21</v>
      </c>
      <c r="L1450" s="2">
        <f t="shared" si="22"/>
        <v>0.13071879164377925</v>
      </c>
      <c r="M1450" s="3"/>
    </row>
    <row r="1451" spans="1:13" x14ac:dyDescent="0.35">
      <c r="A1451" t="s">
        <v>1490</v>
      </c>
      <c r="B1451" s="1">
        <v>44841</v>
      </c>
      <c r="C1451" t="s">
        <v>26</v>
      </c>
      <c r="D1451" t="s">
        <v>18</v>
      </c>
      <c r="E1451" t="s">
        <v>31</v>
      </c>
      <c r="F1451" t="s">
        <v>36</v>
      </c>
      <c r="G1451" s="4">
        <v>1704415</v>
      </c>
      <c r="H1451">
        <v>111106</v>
      </c>
      <c r="I1451">
        <v>36968</v>
      </c>
      <c r="J1451">
        <v>11611</v>
      </c>
      <c r="K1451" t="s">
        <v>15</v>
      </c>
      <c r="L1451" s="2">
        <f t="shared" si="22"/>
        <v>9.3689037000965147E-2</v>
      </c>
    </row>
    <row r="1452" spans="1:13" x14ac:dyDescent="0.35">
      <c r="A1452" t="s">
        <v>1491</v>
      </c>
      <c r="B1452" s="1">
        <v>44785</v>
      </c>
      <c r="C1452" t="s">
        <v>5041</v>
      </c>
      <c r="D1452" t="s">
        <v>38</v>
      </c>
      <c r="E1452" t="s">
        <v>19</v>
      </c>
      <c r="F1452" t="s">
        <v>14</v>
      </c>
      <c r="G1452" s="4">
        <v>1245862</v>
      </c>
      <c r="H1452">
        <v>162049</v>
      </c>
      <c r="I1452">
        <v>83886</v>
      </c>
      <c r="J1452">
        <v>27223</v>
      </c>
      <c r="K1452" t="s">
        <v>28</v>
      </c>
      <c r="L1452" s="2">
        <f t="shared" si="22"/>
        <v>0.21925221252434057</v>
      </c>
      <c r="M1452" s="3"/>
    </row>
    <row r="1453" spans="1:13" x14ac:dyDescent="0.35">
      <c r="A1453" t="s">
        <v>1492</v>
      </c>
      <c r="B1453" s="1">
        <v>45221</v>
      </c>
      <c r="C1453" t="s">
        <v>23</v>
      </c>
      <c r="D1453" t="s">
        <v>38</v>
      </c>
      <c r="E1453" t="s">
        <v>13</v>
      </c>
      <c r="F1453" t="s">
        <v>27</v>
      </c>
      <c r="G1453" s="4">
        <v>536923</v>
      </c>
      <c r="H1453">
        <v>464158</v>
      </c>
      <c r="I1453">
        <v>44277</v>
      </c>
      <c r="J1453">
        <v>47080</v>
      </c>
      <c r="K1453" t="s">
        <v>28</v>
      </c>
      <c r="L1453" s="2">
        <f t="shared" si="22"/>
        <v>1.0346269390583007</v>
      </c>
      <c r="M1453" s="3"/>
    </row>
    <row r="1454" spans="1:13" x14ac:dyDescent="0.35">
      <c r="A1454" t="s">
        <v>1493</v>
      </c>
      <c r="B1454" s="1">
        <v>44608</v>
      </c>
      <c r="C1454" t="s">
        <v>26</v>
      </c>
      <c r="D1454" t="s">
        <v>56</v>
      </c>
      <c r="E1454" t="s">
        <v>31</v>
      </c>
      <c r="F1454" t="s">
        <v>24</v>
      </c>
      <c r="G1454" s="4">
        <v>540051</v>
      </c>
      <c r="H1454">
        <v>496755</v>
      </c>
      <c r="I1454">
        <v>33448</v>
      </c>
      <c r="J1454">
        <v>20685</v>
      </c>
      <c r="K1454" t="s">
        <v>21</v>
      </c>
      <c r="L1454" s="2">
        <f t="shared" si="22"/>
        <v>1.0200666233374256</v>
      </c>
      <c r="M1454" s="3"/>
    </row>
    <row r="1455" spans="1:13" x14ac:dyDescent="0.35">
      <c r="A1455" t="s">
        <v>1494</v>
      </c>
      <c r="B1455" s="1">
        <v>45064</v>
      </c>
      <c r="C1455" t="s">
        <v>26</v>
      </c>
      <c r="D1455" t="s">
        <v>56</v>
      </c>
      <c r="E1455" t="s">
        <v>31</v>
      </c>
      <c r="F1455" t="s">
        <v>43</v>
      </c>
      <c r="G1455" s="4">
        <v>2550618</v>
      </c>
      <c r="H1455">
        <v>270046</v>
      </c>
      <c r="I1455">
        <v>39624</v>
      </c>
      <c r="J1455">
        <v>31764</v>
      </c>
      <c r="K1455" t="s">
        <v>15</v>
      </c>
      <c r="L1455" s="2">
        <f t="shared" si="22"/>
        <v>0.13386324412358103</v>
      </c>
      <c r="M1455" s="3"/>
    </row>
    <row r="1456" spans="1:13" x14ac:dyDescent="0.35">
      <c r="A1456" t="s">
        <v>1495</v>
      </c>
      <c r="B1456" s="1">
        <v>44593</v>
      </c>
      <c r="C1456" t="s">
        <v>17</v>
      </c>
      <c r="D1456" t="s">
        <v>12</v>
      </c>
      <c r="E1456" t="s">
        <v>13</v>
      </c>
      <c r="F1456" t="s">
        <v>43</v>
      </c>
      <c r="G1456" s="4">
        <v>3262707</v>
      </c>
      <c r="H1456">
        <v>322516</v>
      </c>
      <c r="I1456">
        <v>95255</v>
      </c>
      <c r="J1456">
        <v>21585</v>
      </c>
      <c r="K1456" t="s">
        <v>15</v>
      </c>
      <c r="L1456" s="2">
        <f t="shared" si="22"/>
        <v>0.13465996180472228</v>
      </c>
      <c r="M1456" s="3"/>
    </row>
    <row r="1457" spans="1:13" x14ac:dyDescent="0.35">
      <c r="A1457" t="s">
        <v>1496</v>
      </c>
      <c r="B1457" s="1">
        <v>44615</v>
      </c>
      <c r="C1457" t="s">
        <v>17</v>
      </c>
      <c r="D1457" t="s">
        <v>45</v>
      </c>
      <c r="E1457" t="s">
        <v>31</v>
      </c>
      <c r="F1457" t="s">
        <v>49</v>
      </c>
      <c r="G1457" s="4">
        <v>3707557</v>
      </c>
      <c r="H1457">
        <v>238257</v>
      </c>
      <c r="I1457">
        <v>87810</v>
      </c>
      <c r="J1457">
        <v>32469</v>
      </c>
      <c r="K1457" t="s">
        <v>21</v>
      </c>
      <c r="L1457" s="2">
        <f t="shared" si="22"/>
        <v>9.6704110010985667E-2</v>
      </c>
    </row>
    <row r="1458" spans="1:13" x14ac:dyDescent="0.35">
      <c r="A1458" t="s">
        <v>1497</v>
      </c>
      <c r="B1458" s="1">
        <v>45197</v>
      </c>
      <c r="C1458" t="s">
        <v>26</v>
      </c>
      <c r="D1458" t="s">
        <v>51</v>
      </c>
      <c r="E1458" t="s">
        <v>31</v>
      </c>
      <c r="F1458" t="s">
        <v>49</v>
      </c>
      <c r="G1458" s="4">
        <v>3789717</v>
      </c>
      <c r="H1458">
        <v>314746</v>
      </c>
      <c r="I1458">
        <v>69878</v>
      </c>
      <c r="J1458">
        <v>17368</v>
      </c>
      <c r="K1458" t="s">
        <v>21</v>
      </c>
      <c r="L1458" s="2">
        <f t="shared" si="22"/>
        <v>0.10607441136105941</v>
      </c>
      <c r="M1458" s="3"/>
    </row>
    <row r="1459" spans="1:13" x14ac:dyDescent="0.35">
      <c r="A1459" t="s">
        <v>1498</v>
      </c>
      <c r="B1459" s="1">
        <v>45015</v>
      </c>
      <c r="C1459" t="s">
        <v>26</v>
      </c>
      <c r="D1459" t="s">
        <v>51</v>
      </c>
      <c r="E1459" t="s">
        <v>13</v>
      </c>
      <c r="F1459" t="s">
        <v>59</v>
      </c>
      <c r="G1459" s="4">
        <v>1980686</v>
      </c>
      <c r="H1459">
        <v>27994</v>
      </c>
      <c r="I1459">
        <v>52403</v>
      </c>
      <c r="J1459">
        <v>25446</v>
      </c>
      <c r="K1459" t="s">
        <v>21</v>
      </c>
      <c r="L1459" s="2">
        <f t="shared" si="22"/>
        <v>5.3437546385444235E-2</v>
      </c>
      <c r="M1459" s="3"/>
    </row>
    <row r="1460" spans="1:13" x14ac:dyDescent="0.35">
      <c r="A1460" t="s">
        <v>1499</v>
      </c>
      <c r="B1460" s="1">
        <v>45065</v>
      </c>
      <c r="C1460" t="s">
        <v>5041</v>
      </c>
      <c r="D1460" t="s">
        <v>58</v>
      </c>
      <c r="E1460" t="s">
        <v>40</v>
      </c>
      <c r="F1460" t="s">
        <v>14</v>
      </c>
      <c r="G1460" s="4">
        <v>2133430</v>
      </c>
      <c r="H1460">
        <v>479806</v>
      </c>
      <c r="I1460">
        <v>15065</v>
      </c>
      <c r="J1460">
        <v>12873</v>
      </c>
      <c r="K1460" t="s">
        <v>15</v>
      </c>
      <c r="L1460" s="2">
        <f t="shared" si="22"/>
        <v>0.2379942158870926</v>
      </c>
      <c r="M1460" s="3"/>
    </row>
    <row r="1461" spans="1:13" x14ac:dyDescent="0.35">
      <c r="A1461" t="s">
        <v>1500</v>
      </c>
      <c r="B1461" s="1">
        <v>44944</v>
      </c>
      <c r="C1461" t="s">
        <v>5041</v>
      </c>
      <c r="D1461" t="s">
        <v>38</v>
      </c>
      <c r="E1461" t="s">
        <v>13</v>
      </c>
      <c r="F1461" t="s">
        <v>36</v>
      </c>
      <c r="G1461" s="4">
        <v>3067711</v>
      </c>
      <c r="H1461">
        <v>211685</v>
      </c>
      <c r="I1461">
        <v>55025</v>
      </c>
      <c r="J1461">
        <v>91</v>
      </c>
      <c r="K1461" t="s">
        <v>15</v>
      </c>
      <c r="L1461" s="2">
        <f t="shared" si="22"/>
        <v>8.6970708779282008E-2</v>
      </c>
    </row>
    <row r="1462" spans="1:13" x14ac:dyDescent="0.35">
      <c r="A1462" t="s">
        <v>1501</v>
      </c>
      <c r="B1462" s="1">
        <v>45088</v>
      </c>
      <c r="C1462" t="s">
        <v>5041</v>
      </c>
      <c r="D1462" t="s">
        <v>56</v>
      </c>
      <c r="E1462" t="s">
        <v>40</v>
      </c>
      <c r="F1462" t="s">
        <v>20</v>
      </c>
      <c r="G1462" s="4">
        <v>2412395</v>
      </c>
      <c r="H1462">
        <v>496981</v>
      </c>
      <c r="I1462">
        <v>33360</v>
      </c>
      <c r="J1462">
        <v>46462</v>
      </c>
      <c r="K1462" t="s">
        <v>15</v>
      </c>
      <c r="L1462" s="2">
        <f t="shared" si="22"/>
        <v>0.23909973283811317</v>
      </c>
      <c r="M1462" s="3"/>
    </row>
    <row r="1463" spans="1:13" x14ac:dyDescent="0.35">
      <c r="A1463" t="s">
        <v>1502</v>
      </c>
      <c r="B1463" s="1">
        <v>44706</v>
      </c>
      <c r="C1463" t="s">
        <v>17</v>
      </c>
      <c r="D1463" t="s">
        <v>30</v>
      </c>
      <c r="E1463" t="s">
        <v>13</v>
      </c>
      <c r="F1463" t="s">
        <v>14</v>
      </c>
      <c r="G1463" s="4">
        <v>712815</v>
      </c>
      <c r="H1463">
        <v>321009</v>
      </c>
      <c r="I1463">
        <v>10779</v>
      </c>
      <c r="J1463">
        <v>9754</v>
      </c>
      <c r="K1463" t="s">
        <v>28</v>
      </c>
      <c r="L1463" s="2">
        <f t="shared" si="22"/>
        <v>0.47914536029685123</v>
      </c>
      <c r="M1463" s="3"/>
    </row>
    <row r="1464" spans="1:13" x14ac:dyDescent="0.35">
      <c r="A1464" t="s">
        <v>1503</v>
      </c>
      <c r="B1464" s="1">
        <v>44802</v>
      </c>
      <c r="C1464" t="s">
        <v>23</v>
      </c>
      <c r="D1464" t="s">
        <v>18</v>
      </c>
      <c r="E1464" t="s">
        <v>35</v>
      </c>
      <c r="F1464" t="s">
        <v>14</v>
      </c>
      <c r="G1464" s="4">
        <v>1582056</v>
      </c>
      <c r="H1464">
        <v>494486</v>
      </c>
      <c r="I1464">
        <v>84288</v>
      </c>
      <c r="J1464">
        <v>37093</v>
      </c>
      <c r="K1464" t="s">
        <v>21</v>
      </c>
      <c r="L1464" s="2">
        <f t="shared" si="22"/>
        <v>0.3892826802591059</v>
      </c>
      <c r="M1464" s="3"/>
    </row>
    <row r="1465" spans="1:13" x14ac:dyDescent="0.35">
      <c r="A1465" t="s">
        <v>1504</v>
      </c>
      <c r="B1465" s="1">
        <v>44648</v>
      </c>
      <c r="C1465" t="s">
        <v>17</v>
      </c>
      <c r="D1465" t="s">
        <v>18</v>
      </c>
      <c r="E1465" t="s">
        <v>35</v>
      </c>
      <c r="F1465" t="s">
        <v>36</v>
      </c>
      <c r="G1465" s="4">
        <v>322957</v>
      </c>
      <c r="H1465">
        <v>396843</v>
      </c>
      <c r="I1465">
        <v>98493</v>
      </c>
      <c r="J1465">
        <v>11487</v>
      </c>
      <c r="K1465" t="s">
        <v>28</v>
      </c>
      <c r="L1465" s="2">
        <f t="shared" si="22"/>
        <v>1.5693203739197479</v>
      </c>
      <c r="M1465" s="3"/>
    </row>
    <row r="1466" spans="1:13" x14ac:dyDescent="0.35">
      <c r="A1466" t="s">
        <v>1505</v>
      </c>
      <c r="B1466" s="1">
        <v>44850</v>
      </c>
      <c r="C1466" t="s">
        <v>26</v>
      </c>
      <c r="D1466" t="s">
        <v>51</v>
      </c>
      <c r="E1466" t="s">
        <v>19</v>
      </c>
      <c r="F1466" t="s">
        <v>20</v>
      </c>
      <c r="G1466" s="4">
        <v>4995243</v>
      </c>
      <c r="H1466">
        <v>198754</v>
      </c>
      <c r="I1466">
        <v>50261</v>
      </c>
      <c r="J1466">
        <v>36892</v>
      </c>
      <c r="K1466" t="s">
        <v>21</v>
      </c>
      <c r="L1466" s="2">
        <f t="shared" si="22"/>
        <v>5.7235854191677961E-2</v>
      </c>
    </row>
    <row r="1467" spans="1:13" x14ac:dyDescent="0.35">
      <c r="A1467" t="s">
        <v>1506</v>
      </c>
      <c r="B1467" s="1">
        <v>44579</v>
      </c>
      <c r="C1467" t="s">
        <v>5041</v>
      </c>
      <c r="D1467" t="s">
        <v>58</v>
      </c>
      <c r="E1467" t="s">
        <v>19</v>
      </c>
      <c r="F1467" t="s">
        <v>36</v>
      </c>
      <c r="G1467" s="4">
        <v>3678890</v>
      </c>
      <c r="H1467">
        <v>73518</v>
      </c>
      <c r="I1467">
        <v>35146</v>
      </c>
      <c r="J1467">
        <v>5294</v>
      </c>
      <c r="K1467" t="s">
        <v>21</v>
      </c>
      <c r="L1467" s="2">
        <f t="shared" si="22"/>
        <v>3.0976191188102933E-2</v>
      </c>
      <c r="M1467" s="3"/>
    </row>
    <row r="1468" spans="1:13" x14ac:dyDescent="0.35">
      <c r="A1468" t="s">
        <v>1507</v>
      </c>
      <c r="B1468" s="1">
        <v>44698</v>
      </c>
      <c r="C1468" t="s">
        <v>17</v>
      </c>
      <c r="D1468" t="s">
        <v>51</v>
      </c>
      <c r="E1468" t="s">
        <v>19</v>
      </c>
      <c r="F1468" t="s">
        <v>49</v>
      </c>
      <c r="G1468" s="4">
        <v>2249841</v>
      </c>
      <c r="H1468">
        <v>97823</v>
      </c>
      <c r="I1468">
        <v>18276</v>
      </c>
      <c r="J1468">
        <v>5221</v>
      </c>
      <c r="K1468" t="s">
        <v>15</v>
      </c>
      <c r="L1468" s="2">
        <f t="shared" si="22"/>
        <v>5.3923810615950196E-2</v>
      </c>
      <c r="M1468" s="3"/>
    </row>
    <row r="1469" spans="1:13" x14ac:dyDescent="0.35">
      <c r="A1469" t="s">
        <v>1508</v>
      </c>
      <c r="B1469" s="1">
        <v>44984</v>
      </c>
      <c r="C1469" t="s">
        <v>17</v>
      </c>
      <c r="D1469" t="s">
        <v>30</v>
      </c>
      <c r="E1469" t="s">
        <v>19</v>
      </c>
      <c r="F1469" t="s">
        <v>27</v>
      </c>
      <c r="G1469" s="4">
        <v>1684281</v>
      </c>
      <c r="H1469">
        <v>409446</v>
      </c>
      <c r="I1469">
        <v>92094</v>
      </c>
      <c r="J1469">
        <v>7598</v>
      </c>
      <c r="K1469" t="s">
        <v>15</v>
      </c>
      <c r="L1469" s="2">
        <f t="shared" si="22"/>
        <v>0.30228803863488335</v>
      </c>
      <c r="M1469" s="3"/>
    </row>
    <row r="1470" spans="1:13" x14ac:dyDescent="0.35">
      <c r="A1470" t="s">
        <v>1509</v>
      </c>
      <c r="B1470" s="1">
        <v>44679</v>
      </c>
      <c r="C1470" t="s">
        <v>5041</v>
      </c>
      <c r="D1470" t="s">
        <v>45</v>
      </c>
      <c r="E1470" t="s">
        <v>46</v>
      </c>
      <c r="F1470" t="s">
        <v>14</v>
      </c>
      <c r="G1470" s="4">
        <v>1873057</v>
      </c>
      <c r="H1470">
        <v>21326</v>
      </c>
      <c r="I1470">
        <v>82659</v>
      </c>
      <c r="J1470">
        <v>29430</v>
      </c>
      <c r="K1470" t="s">
        <v>15</v>
      </c>
      <c r="L1470" s="2">
        <f t="shared" si="22"/>
        <v>7.1228478364513195E-2</v>
      </c>
    </row>
    <row r="1471" spans="1:13" x14ac:dyDescent="0.35">
      <c r="A1471" t="s">
        <v>1510</v>
      </c>
      <c r="B1471" s="1">
        <v>45283</v>
      </c>
      <c r="C1471" t="s">
        <v>26</v>
      </c>
      <c r="D1471" t="s">
        <v>38</v>
      </c>
      <c r="E1471" t="s">
        <v>31</v>
      </c>
      <c r="F1471" t="s">
        <v>27</v>
      </c>
      <c r="G1471" s="4">
        <v>4400045</v>
      </c>
      <c r="H1471">
        <v>264695</v>
      </c>
      <c r="I1471">
        <v>92687</v>
      </c>
      <c r="J1471">
        <v>40287</v>
      </c>
      <c r="K1471" t="s">
        <v>28</v>
      </c>
      <c r="L1471" s="2">
        <f t="shared" si="22"/>
        <v>9.0378393857335551E-2</v>
      </c>
    </row>
    <row r="1472" spans="1:13" x14ac:dyDescent="0.35">
      <c r="A1472" t="s">
        <v>1511</v>
      </c>
      <c r="B1472" s="1">
        <v>45048</v>
      </c>
      <c r="C1472" t="s">
        <v>23</v>
      </c>
      <c r="D1472" t="s">
        <v>56</v>
      </c>
      <c r="E1472" t="s">
        <v>13</v>
      </c>
      <c r="F1472" t="s">
        <v>43</v>
      </c>
      <c r="G1472" s="4">
        <v>4295904</v>
      </c>
      <c r="H1472">
        <v>96005</v>
      </c>
      <c r="I1472">
        <v>37813</v>
      </c>
      <c r="J1472">
        <v>34742</v>
      </c>
      <c r="K1472" t="s">
        <v>15</v>
      </c>
      <c r="L1472" s="2">
        <f t="shared" si="22"/>
        <v>3.9237375881770169E-2</v>
      </c>
    </row>
    <row r="1473" spans="1:13" x14ac:dyDescent="0.35">
      <c r="A1473" t="s">
        <v>1512</v>
      </c>
      <c r="B1473" s="1">
        <v>44694</v>
      </c>
      <c r="C1473" t="s">
        <v>5041</v>
      </c>
      <c r="D1473" t="s">
        <v>18</v>
      </c>
      <c r="E1473" t="s">
        <v>40</v>
      </c>
      <c r="F1473" t="s">
        <v>20</v>
      </c>
      <c r="G1473" s="4">
        <v>1325071</v>
      </c>
      <c r="H1473">
        <v>32968</v>
      </c>
      <c r="I1473">
        <v>51401</v>
      </c>
      <c r="J1473">
        <v>6451</v>
      </c>
      <c r="K1473" t="s">
        <v>15</v>
      </c>
      <c r="L1473" s="2">
        <f t="shared" si="22"/>
        <v>6.853972353179566E-2</v>
      </c>
    </row>
    <row r="1474" spans="1:13" x14ac:dyDescent="0.35">
      <c r="A1474" t="s">
        <v>1513</v>
      </c>
      <c r="B1474" s="1">
        <v>44640</v>
      </c>
      <c r="C1474" t="s">
        <v>26</v>
      </c>
      <c r="D1474" t="s">
        <v>12</v>
      </c>
      <c r="E1474" t="s">
        <v>35</v>
      </c>
      <c r="F1474" t="s">
        <v>24</v>
      </c>
      <c r="G1474" s="4">
        <v>655188</v>
      </c>
      <c r="H1474">
        <v>203395</v>
      </c>
      <c r="I1474">
        <v>52047</v>
      </c>
      <c r="J1474">
        <v>33016</v>
      </c>
      <c r="K1474" t="s">
        <v>15</v>
      </c>
      <c r="L1474" s="2">
        <f t="shared" si="22"/>
        <v>0.44026752626726984</v>
      </c>
      <c r="M1474" s="3"/>
    </row>
    <row r="1475" spans="1:13" x14ac:dyDescent="0.35">
      <c r="A1475" t="s">
        <v>1514</v>
      </c>
      <c r="B1475" s="1">
        <v>45067</v>
      </c>
      <c r="C1475" t="s">
        <v>23</v>
      </c>
      <c r="D1475" t="s">
        <v>18</v>
      </c>
      <c r="E1475" t="s">
        <v>46</v>
      </c>
      <c r="F1475" t="s">
        <v>20</v>
      </c>
      <c r="G1475" s="4">
        <v>3918763</v>
      </c>
      <c r="H1475">
        <v>377071</v>
      </c>
      <c r="I1475">
        <v>94228</v>
      </c>
      <c r="J1475">
        <v>18967</v>
      </c>
      <c r="K1475" t="s">
        <v>28</v>
      </c>
      <c r="L1475" s="2">
        <f t="shared" ref="L1475:L1538" si="23">((H1475+I1475+J1475)/G1475)</f>
        <v>0.12510733616705066</v>
      </c>
      <c r="M1475" s="3"/>
    </row>
    <row r="1476" spans="1:13" x14ac:dyDescent="0.35">
      <c r="A1476" t="s">
        <v>1515</v>
      </c>
      <c r="B1476" s="1">
        <v>45221</v>
      </c>
      <c r="C1476" t="s">
        <v>17</v>
      </c>
      <c r="D1476" t="s">
        <v>12</v>
      </c>
      <c r="E1476" t="s">
        <v>31</v>
      </c>
      <c r="F1476" t="s">
        <v>43</v>
      </c>
      <c r="G1476" s="4">
        <v>990310</v>
      </c>
      <c r="H1476">
        <v>94516</v>
      </c>
      <c r="I1476">
        <v>53191</v>
      </c>
      <c r="J1476">
        <v>6975</v>
      </c>
      <c r="K1476" t="s">
        <v>21</v>
      </c>
      <c r="L1476" s="2">
        <f t="shared" si="23"/>
        <v>0.15619553473154871</v>
      </c>
      <c r="M1476" s="3"/>
    </row>
    <row r="1477" spans="1:13" x14ac:dyDescent="0.35">
      <c r="A1477" t="s">
        <v>1516</v>
      </c>
      <c r="B1477" s="1">
        <v>45044</v>
      </c>
      <c r="C1477" t="s">
        <v>23</v>
      </c>
      <c r="D1477" t="s">
        <v>12</v>
      </c>
      <c r="E1477" t="s">
        <v>40</v>
      </c>
      <c r="F1477" t="s">
        <v>20</v>
      </c>
      <c r="G1477" s="4">
        <v>239932</v>
      </c>
      <c r="H1477">
        <v>144696</v>
      </c>
      <c r="I1477">
        <v>32439</v>
      </c>
      <c r="J1477">
        <v>22126</v>
      </c>
      <c r="K1477" t="s">
        <v>28</v>
      </c>
      <c r="L1477" s="2">
        <f t="shared" si="23"/>
        <v>0.83048947201707146</v>
      </c>
      <c r="M1477" s="3"/>
    </row>
    <row r="1478" spans="1:13" x14ac:dyDescent="0.35">
      <c r="A1478" t="s">
        <v>1517</v>
      </c>
      <c r="B1478" s="1">
        <v>44624</v>
      </c>
      <c r="C1478" t="s">
        <v>5041</v>
      </c>
      <c r="D1478" t="s">
        <v>48</v>
      </c>
      <c r="E1478" t="s">
        <v>46</v>
      </c>
      <c r="F1478" t="s">
        <v>20</v>
      </c>
      <c r="G1478" s="4">
        <v>1093638</v>
      </c>
      <c r="H1478">
        <v>160508</v>
      </c>
      <c r="I1478">
        <v>65534</v>
      </c>
      <c r="J1478">
        <v>14746</v>
      </c>
      <c r="K1478" t="s">
        <v>15</v>
      </c>
      <c r="L1478" s="2">
        <f t="shared" si="23"/>
        <v>0.22017157414062058</v>
      </c>
      <c r="M1478" s="3"/>
    </row>
    <row r="1479" spans="1:13" x14ac:dyDescent="0.35">
      <c r="A1479" t="s">
        <v>1518</v>
      </c>
      <c r="B1479" s="1">
        <v>44916</v>
      </c>
      <c r="C1479" t="s">
        <v>17</v>
      </c>
      <c r="D1479" t="s">
        <v>48</v>
      </c>
      <c r="E1479" t="s">
        <v>19</v>
      </c>
      <c r="F1479" t="s">
        <v>20</v>
      </c>
      <c r="G1479" s="4">
        <v>4459322</v>
      </c>
      <c r="H1479">
        <v>130429</v>
      </c>
      <c r="I1479">
        <v>41640</v>
      </c>
      <c r="J1479">
        <v>43576</v>
      </c>
      <c r="K1479" t="s">
        <v>15</v>
      </c>
      <c r="L1479" s="2">
        <f t="shared" si="23"/>
        <v>4.8358248182122754E-2</v>
      </c>
      <c r="M1479" s="3"/>
    </row>
    <row r="1480" spans="1:13" x14ac:dyDescent="0.35">
      <c r="A1480" t="s">
        <v>1519</v>
      </c>
      <c r="B1480" s="1">
        <v>44875</v>
      </c>
      <c r="C1480" t="s">
        <v>17</v>
      </c>
      <c r="D1480" t="s">
        <v>34</v>
      </c>
      <c r="E1480" t="s">
        <v>31</v>
      </c>
      <c r="F1480" t="s">
        <v>24</v>
      </c>
      <c r="G1480" s="4">
        <v>4856239</v>
      </c>
      <c r="H1480">
        <v>463589</v>
      </c>
      <c r="I1480">
        <v>77615</v>
      </c>
      <c r="J1480">
        <v>15106</v>
      </c>
      <c r="K1480" t="s">
        <v>21</v>
      </c>
      <c r="L1480" s="2">
        <f t="shared" si="23"/>
        <v>0.11455572923820265</v>
      </c>
      <c r="M1480" s="3"/>
    </row>
    <row r="1481" spans="1:13" x14ac:dyDescent="0.35">
      <c r="A1481" t="s">
        <v>1520</v>
      </c>
      <c r="B1481" s="1">
        <v>45132</v>
      </c>
      <c r="C1481" t="s">
        <v>23</v>
      </c>
      <c r="D1481" t="s">
        <v>30</v>
      </c>
      <c r="E1481" t="s">
        <v>31</v>
      </c>
      <c r="F1481" t="s">
        <v>24</v>
      </c>
      <c r="G1481" s="4">
        <v>180256</v>
      </c>
      <c r="H1481">
        <v>229751</v>
      </c>
      <c r="I1481">
        <v>7248</v>
      </c>
      <c r="J1481">
        <v>44829</v>
      </c>
      <c r="K1481" t="s">
        <v>28</v>
      </c>
      <c r="L1481" s="2">
        <f t="shared" si="23"/>
        <v>1.5634874844665365</v>
      </c>
      <c r="M1481" s="3"/>
    </row>
    <row r="1482" spans="1:13" x14ac:dyDescent="0.35">
      <c r="A1482" t="s">
        <v>1521</v>
      </c>
      <c r="B1482" s="1">
        <v>44652</v>
      </c>
      <c r="C1482" t="s">
        <v>5041</v>
      </c>
      <c r="D1482" t="s">
        <v>51</v>
      </c>
      <c r="E1482" t="s">
        <v>35</v>
      </c>
      <c r="F1482" t="s">
        <v>24</v>
      </c>
      <c r="G1482" s="4">
        <v>3716784</v>
      </c>
      <c r="H1482">
        <v>8333</v>
      </c>
      <c r="I1482">
        <v>58793</v>
      </c>
      <c r="J1482">
        <v>1796</v>
      </c>
      <c r="K1482" t="s">
        <v>28</v>
      </c>
      <c r="L1482" s="2">
        <f t="shared" si="23"/>
        <v>1.8543450466855217E-2</v>
      </c>
      <c r="M1482" s="3"/>
    </row>
    <row r="1483" spans="1:13" x14ac:dyDescent="0.35">
      <c r="A1483" t="s">
        <v>1522</v>
      </c>
      <c r="B1483" s="1">
        <v>45014</v>
      </c>
      <c r="C1483" t="s">
        <v>23</v>
      </c>
      <c r="D1483" t="s">
        <v>56</v>
      </c>
      <c r="E1483" t="s">
        <v>31</v>
      </c>
      <c r="F1483" t="s">
        <v>14</v>
      </c>
      <c r="G1483" s="4">
        <v>2121741</v>
      </c>
      <c r="H1483">
        <v>241186</v>
      </c>
      <c r="I1483">
        <v>76623</v>
      </c>
      <c r="J1483">
        <v>19400</v>
      </c>
      <c r="K1483" t="s">
        <v>21</v>
      </c>
      <c r="L1483" s="2">
        <f t="shared" si="23"/>
        <v>0.15893033127040482</v>
      </c>
      <c r="M1483" s="3"/>
    </row>
    <row r="1484" spans="1:13" x14ac:dyDescent="0.35">
      <c r="A1484" t="s">
        <v>1523</v>
      </c>
      <c r="B1484" s="1">
        <v>45207</v>
      </c>
      <c r="C1484" t="s">
        <v>23</v>
      </c>
      <c r="D1484" t="s">
        <v>34</v>
      </c>
      <c r="E1484" t="s">
        <v>31</v>
      </c>
      <c r="F1484" t="s">
        <v>20</v>
      </c>
      <c r="G1484" s="4">
        <v>1491502</v>
      </c>
      <c r="H1484">
        <v>426504</v>
      </c>
      <c r="I1484">
        <v>12495</v>
      </c>
      <c r="J1484">
        <v>12223</v>
      </c>
      <c r="K1484" t="s">
        <v>28</v>
      </c>
      <c r="L1484" s="2">
        <f t="shared" si="23"/>
        <v>0.30252859198311499</v>
      </c>
    </row>
    <row r="1485" spans="1:13" x14ac:dyDescent="0.35">
      <c r="A1485" t="s">
        <v>1524</v>
      </c>
      <c r="B1485" s="1">
        <v>44907</v>
      </c>
      <c r="C1485" t="s">
        <v>5041</v>
      </c>
      <c r="D1485" t="s">
        <v>45</v>
      </c>
      <c r="E1485" t="s">
        <v>31</v>
      </c>
      <c r="F1485" t="s">
        <v>59</v>
      </c>
      <c r="G1485" s="4">
        <v>863776</v>
      </c>
      <c r="H1485">
        <v>360210</v>
      </c>
      <c r="I1485">
        <v>45845</v>
      </c>
      <c r="J1485">
        <v>199</v>
      </c>
      <c r="K1485" t="s">
        <v>21</v>
      </c>
      <c r="L1485" s="2">
        <f t="shared" si="23"/>
        <v>0.47032332456562814</v>
      </c>
      <c r="M1485" s="3"/>
    </row>
    <row r="1486" spans="1:13" x14ac:dyDescent="0.35">
      <c r="A1486" t="s">
        <v>1525</v>
      </c>
      <c r="B1486" s="1">
        <v>45272</v>
      </c>
      <c r="C1486" t="s">
        <v>17</v>
      </c>
      <c r="D1486" t="s">
        <v>34</v>
      </c>
      <c r="E1486" t="s">
        <v>31</v>
      </c>
      <c r="F1486" t="s">
        <v>43</v>
      </c>
      <c r="G1486" s="4">
        <v>671118</v>
      </c>
      <c r="H1486">
        <v>362241</v>
      </c>
      <c r="I1486">
        <v>15395</v>
      </c>
      <c r="J1486">
        <v>711</v>
      </c>
      <c r="K1486" t="s">
        <v>15</v>
      </c>
      <c r="L1486" s="2">
        <f t="shared" si="23"/>
        <v>0.56375629919030634</v>
      </c>
      <c r="M1486" s="3"/>
    </row>
    <row r="1487" spans="1:13" x14ac:dyDescent="0.35">
      <c r="A1487" t="s">
        <v>1526</v>
      </c>
      <c r="B1487" s="1">
        <v>44787</v>
      </c>
      <c r="C1487" t="s">
        <v>23</v>
      </c>
      <c r="D1487" t="s">
        <v>58</v>
      </c>
      <c r="E1487" t="s">
        <v>46</v>
      </c>
      <c r="F1487" t="s">
        <v>20</v>
      </c>
      <c r="G1487" s="4">
        <v>1732622</v>
      </c>
      <c r="H1487">
        <v>439661</v>
      </c>
      <c r="I1487">
        <v>38668</v>
      </c>
      <c r="J1487">
        <v>776</v>
      </c>
      <c r="K1487" t="s">
        <v>15</v>
      </c>
      <c r="L1487" s="2">
        <f t="shared" si="23"/>
        <v>0.2765202104094257</v>
      </c>
      <c r="M1487" s="3"/>
    </row>
    <row r="1488" spans="1:13" x14ac:dyDescent="0.35">
      <c r="A1488" t="s">
        <v>1527</v>
      </c>
      <c r="B1488" s="1">
        <v>44983</v>
      </c>
      <c r="C1488" t="s">
        <v>26</v>
      </c>
      <c r="D1488" t="s">
        <v>51</v>
      </c>
      <c r="E1488" t="s">
        <v>31</v>
      </c>
      <c r="F1488" t="s">
        <v>27</v>
      </c>
      <c r="G1488" s="4">
        <v>3944670</v>
      </c>
      <c r="H1488">
        <v>372509</v>
      </c>
      <c r="I1488">
        <v>62062</v>
      </c>
      <c r="J1488">
        <v>992</v>
      </c>
      <c r="K1488" t="s">
        <v>28</v>
      </c>
      <c r="L1488" s="2">
        <f t="shared" si="23"/>
        <v>0.11041810848562744</v>
      </c>
      <c r="M1488" s="3"/>
    </row>
    <row r="1489" spans="1:13" x14ac:dyDescent="0.35">
      <c r="A1489" t="s">
        <v>1528</v>
      </c>
      <c r="B1489" s="1">
        <v>44986</v>
      </c>
      <c r="C1489" t="s">
        <v>23</v>
      </c>
      <c r="D1489" t="s">
        <v>51</v>
      </c>
      <c r="E1489" t="s">
        <v>35</v>
      </c>
      <c r="F1489" t="s">
        <v>20</v>
      </c>
      <c r="G1489" s="4">
        <v>4833726</v>
      </c>
      <c r="H1489">
        <v>226063</v>
      </c>
      <c r="I1489">
        <v>96093</v>
      </c>
      <c r="J1489">
        <v>28087</v>
      </c>
      <c r="K1489" t="s">
        <v>21</v>
      </c>
      <c r="L1489" s="2">
        <f t="shared" si="23"/>
        <v>7.2458182362839768E-2</v>
      </c>
    </row>
    <row r="1490" spans="1:13" x14ac:dyDescent="0.35">
      <c r="A1490" t="s">
        <v>1529</v>
      </c>
      <c r="B1490" s="1">
        <v>44692</v>
      </c>
      <c r="C1490" t="s">
        <v>26</v>
      </c>
      <c r="D1490" t="s">
        <v>45</v>
      </c>
      <c r="E1490" t="s">
        <v>31</v>
      </c>
      <c r="F1490" t="s">
        <v>20</v>
      </c>
      <c r="G1490" s="4">
        <v>1026032</v>
      </c>
      <c r="H1490">
        <v>380810</v>
      </c>
      <c r="I1490">
        <v>37630</v>
      </c>
      <c r="J1490">
        <v>25608</v>
      </c>
      <c r="K1490" t="s">
        <v>21</v>
      </c>
      <c r="L1490" s="2">
        <f t="shared" si="23"/>
        <v>0.43278182356885553</v>
      </c>
      <c r="M1490" s="3"/>
    </row>
    <row r="1491" spans="1:13" x14ac:dyDescent="0.35">
      <c r="A1491" t="s">
        <v>1530</v>
      </c>
      <c r="B1491" s="1">
        <v>45089</v>
      </c>
      <c r="C1491" t="s">
        <v>26</v>
      </c>
      <c r="D1491" t="s">
        <v>30</v>
      </c>
      <c r="E1491" t="s">
        <v>19</v>
      </c>
      <c r="F1491" t="s">
        <v>24</v>
      </c>
      <c r="G1491" s="4">
        <v>4106517</v>
      </c>
      <c r="H1491">
        <v>307295</v>
      </c>
      <c r="I1491">
        <v>68183</v>
      </c>
      <c r="J1491">
        <v>5092</v>
      </c>
      <c r="K1491" t="s">
        <v>15</v>
      </c>
      <c r="L1491" s="2">
        <f t="shared" si="23"/>
        <v>9.2674643743103954E-2</v>
      </c>
    </row>
    <row r="1492" spans="1:13" x14ac:dyDescent="0.35">
      <c r="A1492" t="s">
        <v>1531</v>
      </c>
      <c r="B1492" s="1">
        <v>44713</v>
      </c>
      <c r="C1492" t="s">
        <v>26</v>
      </c>
      <c r="D1492" t="s">
        <v>56</v>
      </c>
      <c r="E1492" t="s">
        <v>31</v>
      </c>
      <c r="F1492" t="s">
        <v>49</v>
      </c>
      <c r="G1492" s="4">
        <v>2479066</v>
      </c>
      <c r="H1492">
        <v>402001</v>
      </c>
      <c r="I1492">
        <v>44542</v>
      </c>
      <c r="J1492">
        <v>16506</v>
      </c>
      <c r="K1492" t="s">
        <v>15</v>
      </c>
      <c r="L1492" s="2">
        <f t="shared" si="23"/>
        <v>0.18678365158491142</v>
      </c>
      <c r="M1492" s="3"/>
    </row>
    <row r="1493" spans="1:13" x14ac:dyDescent="0.35">
      <c r="A1493" t="s">
        <v>1532</v>
      </c>
      <c r="B1493" s="1">
        <v>45214</v>
      </c>
      <c r="C1493" t="s">
        <v>23</v>
      </c>
      <c r="D1493" t="s">
        <v>12</v>
      </c>
      <c r="E1493" t="s">
        <v>31</v>
      </c>
      <c r="F1493" t="s">
        <v>59</v>
      </c>
      <c r="G1493" s="4">
        <v>4289404</v>
      </c>
      <c r="H1493">
        <v>303500</v>
      </c>
      <c r="I1493">
        <v>69530</v>
      </c>
      <c r="J1493">
        <v>26484</v>
      </c>
      <c r="K1493" t="s">
        <v>15</v>
      </c>
      <c r="L1493" s="2">
        <f t="shared" si="23"/>
        <v>9.3139746221153341E-2</v>
      </c>
    </row>
    <row r="1494" spans="1:13" x14ac:dyDescent="0.35">
      <c r="A1494" t="s">
        <v>1533</v>
      </c>
      <c r="B1494" s="1">
        <v>44777</v>
      </c>
      <c r="C1494" t="s">
        <v>17</v>
      </c>
      <c r="D1494" t="s">
        <v>34</v>
      </c>
      <c r="E1494" t="s">
        <v>35</v>
      </c>
      <c r="F1494" t="s">
        <v>43</v>
      </c>
      <c r="G1494" s="4">
        <v>4751448</v>
      </c>
      <c r="H1494">
        <v>53228</v>
      </c>
      <c r="I1494">
        <v>671</v>
      </c>
      <c r="J1494">
        <v>10009</v>
      </c>
      <c r="K1494" t="s">
        <v>15</v>
      </c>
      <c r="L1494" s="2">
        <f t="shared" si="23"/>
        <v>1.3450215597434719E-2</v>
      </c>
    </row>
    <row r="1495" spans="1:13" x14ac:dyDescent="0.35">
      <c r="A1495" t="s">
        <v>1534</v>
      </c>
      <c r="B1495" s="1">
        <v>45156</v>
      </c>
      <c r="C1495" t="s">
        <v>26</v>
      </c>
      <c r="D1495" t="s">
        <v>38</v>
      </c>
      <c r="E1495" t="s">
        <v>35</v>
      </c>
      <c r="F1495" t="s">
        <v>59</v>
      </c>
      <c r="G1495" s="4">
        <v>3416751</v>
      </c>
      <c r="H1495">
        <v>64162</v>
      </c>
      <c r="I1495">
        <v>48379</v>
      </c>
      <c r="J1495">
        <v>32333</v>
      </c>
      <c r="K1495" t="s">
        <v>15</v>
      </c>
      <c r="L1495" s="2">
        <f t="shared" si="23"/>
        <v>4.2401099758220602E-2</v>
      </c>
    </row>
    <row r="1496" spans="1:13" x14ac:dyDescent="0.35">
      <c r="A1496" t="s">
        <v>1535</v>
      </c>
      <c r="B1496" s="1">
        <v>45281</v>
      </c>
      <c r="C1496" t="s">
        <v>17</v>
      </c>
      <c r="D1496" t="s">
        <v>12</v>
      </c>
      <c r="E1496" t="s">
        <v>40</v>
      </c>
      <c r="F1496" t="s">
        <v>27</v>
      </c>
      <c r="G1496" s="4">
        <v>4727831</v>
      </c>
      <c r="H1496">
        <v>399257</v>
      </c>
      <c r="I1496">
        <v>28383</v>
      </c>
      <c r="J1496">
        <v>10368</v>
      </c>
      <c r="K1496" t="s">
        <v>28</v>
      </c>
      <c r="L1496" s="2">
        <f t="shared" si="23"/>
        <v>9.2644597490900163E-2</v>
      </c>
    </row>
    <row r="1497" spans="1:13" x14ac:dyDescent="0.35">
      <c r="A1497" t="s">
        <v>1536</v>
      </c>
      <c r="B1497" s="1">
        <v>44623</v>
      </c>
      <c r="C1497" t="s">
        <v>23</v>
      </c>
      <c r="D1497" t="s">
        <v>51</v>
      </c>
      <c r="E1497" t="s">
        <v>31</v>
      </c>
      <c r="F1497" t="s">
        <v>24</v>
      </c>
      <c r="G1497" s="4">
        <v>3130764</v>
      </c>
      <c r="H1497">
        <v>471908</v>
      </c>
      <c r="I1497">
        <v>48103</v>
      </c>
      <c r="J1497">
        <v>21747</v>
      </c>
      <c r="K1497" t="s">
        <v>21</v>
      </c>
      <c r="L1497" s="2">
        <f t="shared" si="23"/>
        <v>0.17304338493735075</v>
      </c>
      <c r="M1497" s="3"/>
    </row>
    <row r="1498" spans="1:13" x14ac:dyDescent="0.35">
      <c r="A1498" t="s">
        <v>1537</v>
      </c>
      <c r="B1498" s="1">
        <v>44712</v>
      </c>
      <c r="C1498" t="s">
        <v>17</v>
      </c>
      <c r="D1498" t="s">
        <v>12</v>
      </c>
      <c r="E1498" t="s">
        <v>31</v>
      </c>
      <c r="F1498" t="s">
        <v>43</v>
      </c>
      <c r="G1498" s="4">
        <v>735519</v>
      </c>
      <c r="H1498">
        <v>381334</v>
      </c>
      <c r="I1498">
        <v>90166</v>
      </c>
      <c r="J1498">
        <v>35476</v>
      </c>
      <c r="K1498" t="s">
        <v>21</v>
      </c>
      <c r="L1498" s="2">
        <f t="shared" si="23"/>
        <v>0.68927655165944046</v>
      </c>
      <c r="M1498" s="3"/>
    </row>
    <row r="1499" spans="1:13" x14ac:dyDescent="0.35">
      <c r="A1499" t="s">
        <v>1538</v>
      </c>
      <c r="B1499" s="1">
        <v>44875</v>
      </c>
      <c r="C1499" t="s">
        <v>5041</v>
      </c>
      <c r="D1499" t="s">
        <v>30</v>
      </c>
      <c r="E1499" t="s">
        <v>31</v>
      </c>
      <c r="F1499" t="s">
        <v>24</v>
      </c>
      <c r="G1499" s="4">
        <v>515113</v>
      </c>
      <c r="H1499">
        <v>69782</v>
      </c>
      <c r="I1499">
        <v>39001</v>
      </c>
      <c r="J1499">
        <v>16271</v>
      </c>
      <c r="K1499" t="s">
        <v>28</v>
      </c>
      <c r="L1499" s="2">
        <f t="shared" si="23"/>
        <v>0.24277003298305419</v>
      </c>
      <c r="M1499" s="3"/>
    </row>
    <row r="1500" spans="1:13" x14ac:dyDescent="0.35">
      <c r="A1500" t="s">
        <v>1539</v>
      </c>
      <c r="B1500" s="1">
        <v>44898</v>
      </c>
      <c r="C1500" t="s">
        <v>5041</v>
      </c>
      <c r="D1500" t="s">
        <v>45</v>
      </c>
      <c r="E1500" t="s">
        <v>19</v>
      </c>
      <c r="F1500" t="s">
        <v>43</v>
      </c>
      <c r="G1500" s="4">
        <v>4632593</v>
      </c>
      <c r="H1500">
        <v>82688</v>
      </c>
      <c r="I1500">
        <v>35928</v>
      </c>
      <c r="J1500">
        <v>8999</v>
      </c>
      <c r="K1500" t="s">
        <v>21</v>
      </c>
      <c r="L1500" s="2">
        <f t="shared" si="23"/>
        <v>2.7547207363133347E-2</v>
      </c>
      <c r="M1500" s="3"/>
    </row>
    <row r="1501" spans="1:13" x14ac:dyDescent="0.35">
      <c r="A1501" t="s">
        <v>1540</v>
      </c>
      <c r="B1501" s="1">
        <v>45062</v>
      </c>
      <c r="C1501" t="s">
        <v>26</v>
      </c>
      <c r="D1501" t="s">
        <v>18</v>
      </c>
      <c r="E1501" t="s">
        <v>19</v>
      </c>
      <c r="F1501" t="s">
        <v>59</v>
      </c>
      <c r="G1501" s="4">
        <v>1763821</v>
      </c>
      <c r="H1501">
        <v>229796</v>
      </c>
      <c r="I1501">
        <v>94518</v>
      </c>
      <c r="J1501">
        <v>13069</v>
      </c>
      <c r="K1501" t="s">
        <v>21</v>
      </c>
      <c r="L1501" s="2">
        <f t="shared" si="23"/>
        <v>0.19127961397443391</v>
      </c>
      <c r="M1501" s="3"/>
    </row>
    <row r="1502" spans="1:13" x14ac:dyDescent="0.35">
      <c r="A1502" t="s">
        <v>1541</v>
      </c>
      <c r="B1502" s="1">
        <v>45189</v>
      </c>
      <c r="C1502" t="s">
        <v>26</v>
      </c>
      <c r="D1502" t="s">
        <v>56</v>
      </c>
      <c r="E1502" t="s">
        <v>35</v>
      </c>
      <c r="F1502" t="s">
        <v>59</v>
      </c>
      <c r="G1502" s="4">
        <v>2579953</v>
      </c>
      <c r="H1502">
        <v>129665</v>
      </c>
      <c r="I1502">
        <v>13366</v>
      </c>
      <c r="J1502">
        <v>22743</v>
      </c>
      <c r="K1502" t="s">
        <v>28</v>
      </c>
      <c r="L1502" s="2">
        <f t="shared" si="23"/>
        <v>6.4254658902700934E-2</v>
      </c>
    </row>
    <row r="1503" spans="1:13" x14ac:dyDescent="0.35">
      <c r="A1503" t="s">
        <v>1542</v>
      </c>
      <c r="B1503" s="1">
        <v>45275</v>
      </c>
      <c r="C1503" t="s">
        <v>17</v>
      </c>
      <c r="D1503" t="s">
        <v>34</v>
      </c>
      <c r="E1503" t="s">
        <v>13</v>
      </c>
      <c r="F1503" t="s">
        <v>49</v>
      </c>
      <c r="G1503" s="4">
        <v>3239663</v>
      </c>
      <c r="H1503">
        <v>288436</v>
      </c>
      <c r="I1503">
        <v>94297</v>
      </c>
      <c r="J1503">
        <v>5399</v>
      </c>
      <c r="K1503" t="s">
        <v>15</v>
      </c>
      <c r="L1503" s="2">
        <f t="shared" si="23"/>
        <v>0.11980628849358714</v>
      </c>
      <c r="M1503" s="3"/>
    </row>
    <row r="1504" spans="1:13" x14ac:dyDescent="0.35">
      <c r="A1504" t="s">
        <v>1543</v>
      </c>
      <c r="B1504" s="1">
        <v>45166</v>
      </c>
      <c r="C1504" t="s">
        <v>5041</v>
      </c>
      <c r="D1504" t="s">
        <v>18</v>
      </c>
      <c r="E1504" t="s">
        <v>40</v>
      </c>
      <c r="F1504" t="s">
        <v>24</v>
      </c>
      <c r="G1504" s="4">
        <v>2768113</v>
      </c>
      <c r="H1504">
        <v>444617</v>
      </c>
      <c r="I1504">
        <v>75286</v>
      </c>
      <c r="J1504">
        <v>49358</v>
      </c>
      <c r="K1504" t="s">
        <v>28</v>
      </c>
      <c r="L1504" s="2">
        <f t="shared" si="23"/>
        <v>0.20564948034997127</v>
      </c>
      <c r="M1504" s="3"/>
    </row>
    <row r="1505" spans="1:13" x14ac:dyDescent="0.35">
      <c r="A1505" t="s">
        <v>1544</v>
      </c>
      <c r="B1505" s="1">
        <v>44796</v>
      </c>
      <c r="C1505" t="s">
        <v>23</v>
      </c>
      <c r="D1505" t="s">
        <v>38</v>
      </c>
      <c r="E1505" t="s">
        <v>19</v>
      </c>
      <c r="F1505" t="s">
        <v>59</v>
      </c>
      <c r="G1505" s="4">
        <v>829927</v>
      </c>
      <c r="H1505">
        <v>186967</v>
      </c>
      <c r="I1505">
        <v>80175</v>
      </c>
      <c r="J1505">
        <v>49580</v>
      </c>
      <c r="K1505" t="s">
        <v>15</v>
      </c>
      <c r="L1505" s="2">
        <f t="shared" si="23"/>
        <v>0.38162633581025801</v>
      </c>
    </row>
    <row r="1506" spans="1:13" x14ac:dyDescent="0.35">
      <c r="A1506" t="s">
        <v>1545</v>
      </c>
      <c r="B1506" s="1">
        <v>45223</v>
      </c>
      <c r="C1506" t="s">
        <v>17</v>
      </c>
      <c r="D1506" t="s">
        <v>38</v>
      </c>
      <c r="E1506" t="s">
        <v>46</v>
      </c>
      <c r="F1506" t="s">
        <v>59</v>
      </c>
      <c r="G1506" s="4">
        <v>4631785</v>
      </c>
      <c r="H1506">
        <v>399114</v>
      </c>
      <c r="I1506">
        <v>43028</v>
      </c>
      <c r="J1506">
        <v>19189</v>
      </c>
      <c r="K1506" t="s">
        <v>15</v>
      </c>
      <c r="L1506" s="2">
        <f t="shared" si="23"/>
        <v>9.9601125699919149E-2</v>
      </c>
    </row>
    <row r="1507" spans="1:13" x14ac:dyDescent="0.35">
      <c r="A1507" t="s">
        <v>1546</v>
      </c>
      <c r="B1507" s="1">
        <v>45017</v>
      </c>
      <c r="C1507" t="s">
        <v>17</v>
      </c>
      <c r="D1507" t="s">
        <v>18</v>
      </c>
      <c r="E1507" t="s">
        <v>35</v>
      </c>
      <c r="F1507" t="s">
        <v>49</v>
      </c>
      <c r="G1507" s="4">
        <v>3923269</v>
      </c>
      <c r="H1507">
        <v>38803</v>
      </c>
      <c r="I1507">
        <v>3269</v>
      </c>
      <c r="J1507">
        <v>25920</v>
      </c>
      <c r="K1507" t="s">
        <v>15</v>
      </c>
      <c r="L1507" s="2">
        <f t="shared" si="23"/>
        <v>1.733044560543771E-2</v>
      </c>
    </row>
    <row r="1508" spans="1:13" x14ac:dyDescent="0.35">
      <c r="A1508" t="s">
        <v>1547</v>
      </c>
      <c r="B1508" s="1">
        <v>44816</v>
      </c>
      <c r="C1508" t="s">
        <v>17</v>
      </c>
      <c r="D1508" t="s">
        <v>34</v>
      </c>
      <c r="E1508" t="s">
        <v>35</v>
      </c>
      <c r="F1508" t="s">
        <v>43</v>
      </c>
      <c r="G1508" s="4">
        <v>1684045</v>
      </c>
      <c r="H1508">
        <v>237632</v>
      </c>
      <c r="I1508">
        <v>16203</v>
      </c>
      <c r="J1508">
        <v>33795</v>
      </c>
      <c r="K1508" t="s">
        <v>28</v>
      </c>
      <c r="L1508" s="2">
        <f t="shared" si="23"/>
        <v>0.17079709865235193</v>
      </c>
      <c r="M1508" s="3"/>
    </row>
    <row r="1509" spans="1:13" x14ac:dyDescent="0.35">
      <c r="A1509" t="s">
        <v>1548</v>
      </c>
      <c r="B1509" s="1">
        <v>44709</v>
      </c>
      <c r="C1509" t="s">
        <v>5041</v>
      </c>
      <c r="D1509" t="s">
        <v>51</v>
      </c>
      <c r="E1509" t="s">
        <v>31</v>
      </c>
      <c r="F1509" t="s">
        <v>24</v>
      </c>
      <c r="G1509" s="4">
        <v>4473700</v>
      </c>
      <c r="H1509">
        <v>15777</v>
      </c>
      <c r="I1509">
        <v>85487</v>
      </c>
      <c r="J1509">
        <v>15204</v>
      </c>
      <c r="K1509" t="s">
        <v>15</v>
      </c>
      <c r="L1509" s="2">
        <f t="shared" si="23"/>
        <v>2.6033931644947137E-2</v>
      </c>
      <c r="M1509" s="3"/>
    </row>
    <row r="1510" spans="1:13" x14ac:dyDescent="0.35">
      <c r="A1510" t="s">
        <v>1549</v>
      </c>
      <c r="B1510" s="1">
        <v>44598</v>
      </c>
      <c r="C1510" t="s">
        <v>26</v>
      </c>
      <c r="D1510" t="s">
        <v>51</v>
      </c>
      <c r="E1510" t="s">
        <v>40</v>
      </c>
      <c r="F1510" t="s">
        <v>14</v>
      </c>
      <c r="G1510" s="4">
        <v>3822229</v>
      </c>
      <c r="H1510">
        <v>385332</v>
      </c>
      <c r="I1510">
        <v>48139</v>
      </c>
      <c r="J1510">
        <v>6985</v>
      </c>
      <c r="K1510" t="s">
        <v>28</v>
      </c>
      <c r="L1510" s="2">
        <f t="shared" si="23"/>
        <v>0.1152353770535465</v>
      </c>
      <c r="M1510" s="3"/>
    </row>
    <row r="1511" spans="1:13" x14ac:dyDescent="0.35">
      <c r="A1511" t="s">
        <v>1550</v>
      </c>
      <c r="B1511" s="1">
        <v>45005</v>
      </c>
      <c r="C1511" t="s">
        <v>23</v>
      </c>
      <c r="D1511" t="s">
        <v>51</v>
      </c>
      <c r="E1511" t="s">
        <v>35</v>
      </c>
      <c r="F1511" t="s">
        <v>27</v>
      </c>
      <c r="G1511" s="4">
        <v>4253475</v>
      </c>
      <c r="H1511">
        <v>394052</v>
      </c>
      <c r="I1511">
        <v>7337</v>
      </c>
      <c r="J1511">
        <v>4553</v>
      </c>
      <c r="K1511" t="s">
        <v>15</v>
      </c>
      <c r="L1511" s="2">
        <f t="shared" si="23"/>
        <v>9.5437730326380199E-2</v>
      </c>
    </row>
    <row r="1512" spans="1:13" x14ac:dyDescent="0.35">
      <c r="A1512" t="s">
        <v>1551</v>
      </c>
      <c r="B1512" s="1">
        <v>45235</v>
      </c>
      <c r="C1512" t="s">
        <v>26</v>
      </c>
      <c r="D1512" t="s">
        <v>58</v>
      </c>
      <c r="E1512" t="s">
        <v>35</v>
      </c>
      <c r="F1512" t="s">
        <v>36</v>
      </c>
      <c r="G1512" s="4">
        <v>2829354</v>
      </c>
      <c r="H1512">
        <v>130736</v>
      </c>
      <c r="I1512">
        <v>42112</v>
      </c>
      <c r="J1512">
        <v>46374</v>
      </c>
      <c r="K1512" t="s">
        <v>21</v>
      </c>
      <c r="L1512" s="2">
        <f t="shared" si="23"/>
        <v>7.7481290782277515E-2</v>
      </c>
    </row>
    <row r="1513" spans="1:13" x14ac:dyDescent="0.35">
      <c r="A1513" t="s">
        <v>1552</v>
      </c>
      <c r="B1513" s="1">
        <v>44986</v>
      </c>
      <c r="C1513" t="s">
        <v>23</v>
      </c>
      <c r="D1513" t="s">
        <v>45</v>
      </c>
      <c r="E1513" t="s">
        <v>35</v>
      </c>
      <c r="F1513" t="s">
        <v>36</v>
      </c>
      <c r="G1513" s="4">
        <v>4577129</v>
      </c>
      <c r="H1513">
        <v>120208</v>
      </c>
      <c r="I1513">
        <v>84673</v>
      </c>
      <c r="J1513">
        <v>8875</v>
      </c>
      <c r="K1513" t="s">
        <v>15</v>
      </c>
      <c r="L1513" s="2">
        <f t="shared" si="23"/>
        <v>4.6700890449012905E-2</v>
      </c>
      <c r="M1513" s="3"/>
    </row>
    <row r="1514" spans="1:13" x14ac:dyDescent="0.35">
      <c r="A1514" t="s">
        <v>1553</v>
      </c>
      <c r="B1514" s="1">
        <v>45234</v>
      </c>
      <c r="C1514" t="s">
        <v>26</v>
      </c>
      <c r="D1514" t="s">
        <v>34</v>
      </c>
      <c r="E1514" t="s">
        <v>13</v>
      </c>
      <c r="F1514" t="s">
        <v>14</v>
      </c>
      <c r="G1514" s="4">
        <v>1194963</v>
      </c>
      <c r="H1514">
        <v>103244</v>
      </c>
      <c r="I1514">
        <v>46147</v>
      </c>
      <c r="J1514">
        <v>35429</v>
      </c>
      <c r="K1514" t="s">
        <v>15</v>
      </c>
      <c r="L1514" s="2">
        <f t="shared" si="23"/>
        <v>0.15466587668404796</v>
      </c>
      <c r="M1514" s="3"/>
    </row>
    <row r="1515" spans="1:13" x14ac:dyDescent="0.35">
      <c r="A1515" t="s">
        <v>1554</v>
      </c>
      <c r="B1515" s="1">
        <v>45225</v>
      </c>
      <c r="C1515" t="s">
        <v>17</v>
      </c>
      <c r="D1515" t="s">
        <v>38</v>
      </c>
      <c r="E1515" t="s">
        <v>31</v>
      </c>
      <c r="F1515" t="s">
        <v>49</v>
      </c>
      <c r="G1515" s="4">
        <v>18259</v>
      </c>
      <c r="H1515">
        <v>325660</v>
      </c>
      <c r="I1515">
        <v>50504</v>
      </c>
      <c r="J1515">
        <v>27761</v>
      </c>
      <c r="K1515" t="s">
        <v>28</v>
      </c>
      <c r="L1515" s="2">
        <f t="shared" si="23"/>
        <v>22.121967249027875</v>
      </c>
      <c r="M1515" s="3"/>
    </row>
    <row r="1516" spans="1:13" x14ac:dyDescent="0.35">
      <c r="A1516" t="s">
        <v>1555</v>
      </c>
      <c r="B1516" s="1">
        <v>44644</v>
      </c>
      <c r="C1516" t="s">
        <v>23</v>
      </c>
      <c r="D1516" t="s">
        <v>18</v>
      </c>
      <c r="E1516" t="s">
        <v>31</v>
      </c>
      <c r="F1516" t="s">
        <v>24</v>
      </c>
      <c r="G1516" s="4">
        <v>4558750</v>
      </c>
      <c r="H1516">
        <v>161524</v>
      </c>
      <c r="I1516">
        <v>66774</v>
      </c>
      <c r="J1516">
        <v>20755</v>
      </c>
      <c r="K1516" t="s">
        <v>15</v>
      </c>
      <c r="L1516" s="2">
        <f t="shared" si="23"/>
        <v>5.4631861804222651E-2</v>
      </c>
    </row>
    <row r="1517" spans="1:13" x14ac:dyDescent="0.35">
      <c r="A1517" t="s">
        <v>1556</v>
      </c>
      <c r="B1517" s="1">
        <v>44999</v>
      </c>
      <c r="C1517" t="s">
        <v>26</v>
      </c>
      <c r="D1517" t="s">
        <v>56</v>
      </c>
      <c r="E1517" t="s">
        <v>40</v>
      </c>
      <c r="F1517" t="s">
        <v>59</v>
      </c>
      <c r="G1517" s="4">
        <v>2624457</v>
      </c>
      <c r="H1517">
        <v>270811</v>
      </c>
      <c r="I1517">
        <v>8063</v>
      </c>
      <c r="J1517">
        <v>43610</v>
      </c>
      <c r="K1517" t="s">
        <v>21</v>
      </c>
      <c r="L1517" s="2">
        <f t="shared" si="23"/>
        <v>0.12287646549362402</v>
      </c>
      <c r="M1517" s="3"/>
    </row>
    <row r="1518" spans="1:13" x14ac:dyDescent="0.35">
      <c r="A1518" t="s">
        <v>1557</v>
      </c>
      <c r="B1518" s="1">
        <v>45260</v>
      </c>
      <c r="C1518" t="s">
        <v>26</v>
      </c>
      <c r="D1518" t="s">
        <v>38</v>
      </c>
      <c r="E1518" t="s">
        <v>13</v>
      </c>
      <c r="F1518" t="s">
        <v>14</v>
      </c>
      <c r="G1518" s="4">
        <v>3810909</v>
      </c>
      <c r="H1518">
        <v>73215</v>
      </c>
      <c r="I1518">
        <v>60036</v>
      </c>
      <c r="J1518">
        <v>6135</v>
      </c>
      <c r="K1518" t="s">
        <v>15</v>
      </c>
      <c r="L1518" s="2">
        <f t="shared" si="23"/>
        <v>3.6575525681668074E-2</v>
      </c>
      <c r="M1518" s="3"/>
    </row>
    <row r="1519" spans="1:13" x14ac:dyDescent="0.35">
      <c r="A1519" t="s">
        <v>1558</v>
      </c>
      <c r="B1519" s="1">
        <v>44767</v>
      </c>
      <c r="C1519" t="s">
        <v>17</v>
      </c>
      <c r="D1519" t="s">
        <v>56</v>
      </c>
      <c r="E1519" t="s">
        <v>19</v>
      </c>
      <c r="F1519" t="s">
        <v>24</v>
      </c>
      <c r="G1519" s="4">
        <v>2804201</v>
      </c>
      <c r="H1519">
        <v>214403</v>
      </c>
      <c r="I1519">
        <v>58405</v>
      </c>
      <c r="J1519">
        <v>45421</v>
      </c>
      <c r="K1519" t="s">
        <v>15</v>
      </c>
      <c r="L1519" s="2">
        <f t="shared" si="23"/>
        <v>0.11348294933209138</v>
      </c>
      <c r="M1519" s="3"/>
    </row>
    <row r="1520" spans="1:13" x14ac:dyDescent="0.35">
      <c r="A1520" t="s">
        <v>1559</v>
      </c>
      <c r="B1520" s="1">
        <v>44774</v>
      </c>
      <c r="C1520" t="s">
        <v>5041</v>
      </c>
      <c r="D1520" t="s">
        <v>30</v>
      </c>
      <c r="E1520" t="s">
        <v>35</v>
      </c>
      <c r="F1520" t="s">
        <v>36</v>
      </c>
      <c r="G1520" s="4">
        <v>296962</v>
      </c>
      <c r="H1520">
        <v>420882</v>
      </c>
      <c r="I1520">
        <v>50231</v>
      </c>
      <c r="J1520">
        <v>20919</v>
      </c>
      <c r="K1520" t="s">
        <v>28</v>
      </c>
      <c r="L1520" s="2">
        <f t="shared" si="23"/>
        <v>1.6568853927438527</v>
      </c>
      <c r="M1520" s="3"/>
    </row>
    <row r="1521" spans="1:13" x14ac:dyDescent="0.35">
      <c r="A1521" t="s">
        <v>1560</v>
      </c>
      <c r="B1521" s="1">
        <v>45015</v>
      </c>
      <c r="C1521" t="s">
        <v>5041</v>
      </c>
      <c r="D1521" t="s">
        <v>12</v>
      </c>
      <c r="E1521" t="s">
        <v>46</v>
      </c>
      <c r="F1521" t="s">
        <v>49</v>
      </c>
      <c r="G1521" s="4">
        <v>3678271</v>
      </c>
      <c r="H1521">
        <v>388515</v>
      </c>
      <c r="I1521">
        <v>29923</v>
      </c>
      <c r="J1521">
        <v>39653</v>
      </c>
      <c r="K1521" t="s">
        <v>21</v>
      </c>
      <c r="L1521" s="2">
        <f t="shared" si="23"/>
        <v>0.12453976338339399</v>
      </c>
    </row>
    <row r="1522" spans="1:13" x14ac:dyDescent="0.35">
      <c r="A1522" t="s">
        <v>1561</v>
      </c>
      <c r="B1522" s="1">
        <v>44983</v>
      </c>
      <c r="C1522" t="s">
        <v>17</v>
      </c>
      <c r="D1522" t="s">
        <v>38</v>
      </c>
      <c r="E1522" t="s">
        <v>19</v>
      </c>
      <c r="F1522" t="s">
        <v>20</v>
      </c>
      <c r="G1522" s="4">
        <v>3433826</v>
      </c>
      <c r="H1522">
        <v>11737</v>
      </c>
      <c r="I1522">
        <v>47228</v>
      </c>
      <c r="J1522">
        <v>22379</v>
      </c>
      <c r="K1522" t="s">
        <v>21</v>
      </c>
      <c r="L1522" s="2">
        <f t="shared" si="23"/>
        <v>2.3689027923954213E-2</v>
      </c>
      <c r="M1522" s="3"/>
    </row>
    <row r="1523" spans="1:13" x14ac:dyDescent="0.35">
      <c r="A1523" t="s">
        <v>1562</v>
      </c>
      <c r="B1523" s="1">
        <v>45235</v>
      </c>
      <c r="C1523" t="s">
        <v>17</v>
      </c>
      <c r="D1523" t="s">
        <v>12</v>
      </c>
      <c r="E1523" t="s">
        <v>40</v>
      </c>
      <c r="F1523" t="s">
        <v>59</v>
      </c>
      <c r="G1523" s="4">
        <v>807398</v>
      </c>
      <c r="H1523">
        <v>175697</v>
      </c>
      <c r="I1523">
        <v>86610</v>
      </c>
      <c r="J1523">
        <v>31176</v>
      </c>
      <c r="K1523" t="s">
        <v>28</v>
      </c>
      <c r="L1523" s="2">
        <f t="shared" si="23"/>
        <v>0.36349235445220324</v>
      </c>
      <c r="M1523" s="3"/>
    </row>
    <row r="1524" spans="1:13" x14ac:dyDescent="0.35">
      <c r="A1524" t="s">
        <v>1563</v>
      </c>
      <c r="B1524" s="1">
        <v>45154</v>
      </c>
      <c r="C1524" t="s">
        <v>5041</v>
      </c>
      <c r="D1524" t="s">
        <v>48</v>
      </c>
      <c r="E1524" t="s">
        <v>35</v>
      </c>
      <c r="F1524" t="s">
        <v>14</v>
      </c>
      <c r="G1524" s="4">
        <v>344152</v>
      </c>
      <c r="H1524">
        <v>155459</v>
      </c>
      <c r="I1524">
        <v>92731</v>
      </c>
      <c r="J1524">
        <v>12480</v>
      </c>
      <c r="K1524" t="s">
        <v>28</v>
      </c>
      <c r="L1524" s="2">
        <f t="shared" si="23"/>
        <v>0.75742695088216838</v>
      </c>
      <c r="M1524" s="3"/>
    </row>
    <row r="1525" spans="1:13" x14ac:dyDescent="0.35">
      <c r="A1525" t="s">
        <v>1564</v>
      </c>
      <c r="B1525" s="1">
        <v>44626</v>
      </c>
      <c r="C1525" t="s">
        <v>23</v>
      </c>
      <c r="D1525" t="s">
        <v>51</v>
      </c>
      <c r="E1525" t="s">
        <v>31</v>
      </c>
      <c r="F1525" t="s">
        <v>24</v>
      </c>
      <c r="G1525" s="4">
        <v>1595568</v>
      </c>
      <c r="H1525">
        <v>145000</v>
      </c>
      <c r="I1525">
        <v>70495</v>
      </c>
      <c r="J1525">
        <v>40154</v>
      </c>
      <c r="K1525" t="s">
        <v>28</v>
      </c>
      <c r="L1525" s="2">
        <f t="shared" si="23"/>
        <v>0.16022444671740721</v>
      </c>
      <c r="M1525" s="3"/>
    </row>
    <row r="1526" spans="1:13" x14ac:dyDescent="0.35">
      <c r="A1526" t="s">
        <v>1565</v>
      </c>
      <c r="B1526" s="1">
        <v>44887</v>
      </c>
      <c r="C1526" t="s">
        <v>26</v>
      </c>
      <c r="D1526" t="s">
        <v>51</v>
      </c>
      <c r="E1526" t="s">
        <v>46</v>
      </c>
      <c r="F1526" t="s">
        <v>20</v>
      </c>
      <c r="G1526" s="4">
        <v>2632783</v>
      </c>
      <c r="H1526">
        <v>220230</v>
      </c>
      <c r="I1526">
        <v>80297</v>
      </c>
      <c r="J1526">
        <v>29046</v>
      </c>
      <c r="K1526" t="s">
        <v>21</v>
      </c>
      <c r="L1526" s="2">
        <f t="shared" si="23"/>
        <v>0.1251804649300759</v>
      </c>
      <c r="M1526" s="3"/>
    </row>
    <row r="1527" spans="1:13" x14ac:dyDescent="0.35">
      <c r="A1527" t="s">
        <v>1566</v>
      </c>
      <c r="B1527" s="1">
        <v>45090</v>
      </c>
      <c r="C1527" t="s">
        <v>5041</v>
      </c>
      <c r="D1527" t="s">
        <v>30</v>
      </c>
      <c r="E1527" t="s">
        <v>31</v>
      </c>
      <c r="F1527" t="s">
        <v>43</v>
      </c>
      <c r="G1527" s="4">
        <v>2252242</v>
      </c>
      <c r="H1527">
        <v>248785</v>
      </c>
      <c r="I1527">
        <v>7800</v>
      </c>
      <c r="J1527">
        <v>26183</v>
      </c>
      <c r="K1527" t="s">
        <v>28</v>
      </c>
      <c r="L1527" s="2">
        <f t="shared" si="23"/>
        <v>0.12554956350161306</v>
      </c>
      <c r="M1527" s="3"/>
    </row>
    <row r="1528" spans="1:13" x14ac:dyDescent="0.35">
      <c r="A1528" t="s">
        <v>1567</v>
      </c>
      <c r="B1528" s="1">
        <v>44999</v>
      </c>
      <c r="C1528" t="s">
        <v>23</v>
      </c>
      <c r="D1528" t="s">
        <v>38</v>
      </c>
      <c r="E1528" t="s">
        <v>31</v>
      </c>
      <c r="F1528" t="s">
        <v>20</v>
      </c>
      <c r="G1528" s="4">
        <v>2532021</v>
      </c>
      <c r="H1528">
        <v>335223</v>
      </c>
      <c r="I1528">
        <v>14017</v>
      </c>
      <c r="J1528">
        <v>24606</v>
      </c>
      <c r="K1528" t="s">
        <v>28</v>
      </c>
      <c r="L1528" s="2">
        <f t="shared" si="23"/>
        <v>0.14764727464740615</v>
      </c>
      <c r="M1528" s="3"/>
    </row>
    <row r="1529" spans="1:13" x14ac:dyDescent="0.35">
      <c r="A1529" t="s">
        <v>1568</v>
      </c>
      <c r="B1529" s="1">
        <v>45084</v>
      </c>
      <c r="C1529" t="s">
        <v>26</v>
      </c>
      <c r="D1529" t="s">
        <v>12</v>
      </c>
      <c r="E1529" t="s">
        <v>13</v>
      </c>
      <c r="F1529" t="s">
        <v>14</v>
      </c>
      <c r="G1529" s="4">
        <v>4138006</v>
      </c>
      <c r="H1529">
        <v>417828</v>
      </c>
      <c r="I1529">
        <v>36755</v>
      </c>
      <c r="J1529">
        <v>20440</v>
      </c>
      <c r="K1529" t="s">
        <v>15</v>
      </c>
      <c r="L1529" s="2">
        <f t="shared" si="23"/>
        <v>0.11479514529461775</v>
      </c>
      <c r="M1529" s="3"/>
    </row>
    <row r="1530" spans="1:13" x14ac:dyDescent="0.35">
      <c r="A1530" t="s">
        <v>1569</v>
      </c>
      <c r="B1530" s="1">
        <v>44913</v>
      </c>
      <c r="C1530" t="s">
        <v>17</v>
      </c>
      <c r="D1530" t="s">
        <v>56</v>
      </c>
      <c r="E1530" t="s">
        <v>19</v>
      </c>
      <c r="F1530" t="s">
        <v>20</v>
      </c>
      <c r="G1530" s="4">
        <v>4854421</v>
      </c>
      <c r="H1530">
        <v>486650</v>
      </c>
      <c r="I1530">
        <v>86108</v>
      </c>
      <c r="J1530">
        <v>46638</v>
      </c>
      <c r="K1530" t="s">
        <v>21</v>
      </c>
      <c r="L1530" s="2">
        <f t="shared" si="23"/>
        <v>0.12759420742453118</v>
      </c>
      <c r="M1530" s="3"/>
    </row>
    <row r="1531" spans="1:13" x14ac:dyDescent="0.35">
      <c r="A1531" t="s">
        <v>1570</v>
      </c>
      <c r="B1531" s="1">
        <v>44907</v>
      </c>
      <c r="C1531" t="s">
        <v>23</v>
      </c>
      <c r="D1531" t="s">
        <v>48</v>
      </c>
      <c r="E1531" t="s">
        <v>13</v>
      </c>
      <c r="F1531" t="s">
        <v>24</v>
      </c>
      <c r="G1531" s="4">
        <v>4066022</v>
      </c>
      <c r="H1531">
        <v>295418</v>
      </c>
      <c r="I1531">
        <v>61929</v>
      </c>
      <c r="J1531">
        <v>8393</v>
      </c>
      <c r="K1531" t="s">
        <v>28</v>
      </c>
      <c r="L1531" s="2">
        <f t="shared" si="23"/>
        <v>8.9950324912162302E-2</v>
      </c>
    </row>
    <row r="1532" spans="1:13" x14ac:dyDescent="0.35">
      <c r="A1532" t="s">
        <v>1571</v>
      </c>
      <c r="B1532" s="1">
        <v>45110</v>
      </c>
      <c r="C1532" t="s">
        <v>26</v>
      </c>
      <c r="D1532" t="s">
        <v>45</v>
      </c>
      <c r="E1532" t="s">
        <v>40</v>
      </c>
      <c r="F1532" t="s">
        <v>24</v>
      </c>
      <c r="G1532" s="4">
        <v>2007848</v>
      </c>
      <c r="H1532">
        <v>280952</v>
      </c>
      <c r="I1532">
        <v>42850</v>
      </c>
      <c r="J1532">
        <v>13703</v>
      </c>
      <c r="K1532" t="s">
        <v>15</v>
      </c>
      <c r="L1532" s="2">
        <f t="shared" si="23"/>
        <v>0.16809290344687447</v>
      </c>
      <c r="M1532" s="3"/>
    </row>
    <row r="1533" spans="1:13" x14ac:dyDescent="0.35">
      <c r="A1533" t="s">
        <v>1572</v>
      </c>
      <c r="B1533" s="1">
        <v>44732</v>
      </c>
      <c r="C1533" t="s">
        <v>5041</v>
      </c>
      <c r="D1533" t="s">
        <v>51</v>
      </c>
      <c r="E1533" t="s">
        <v>40</v>
      </c>
      <c r="F1533" t="s">
        <v>24</v>
      </c>
      <c r="G1533" s="4">
        <v>4321729</v>
      </c>
      <c r="H1533">
        <v>395257</v>
      </c>
      <c r="I1533">
        <v>25222</v>
      </c>
      <c r="J1533">
        <v>9123</v>
      </c>
      <c r="K1533" t="s">
        <v>15</v>
      </c>
      <c r="L1533" s="2">
        <f t="shared" si="23"/>
        <v>9.9405122348023206E-2</v>
      </c>
    </row>
    <row r="1534" spans="1:13" x14ac:dyDescent="0.35">
      <c r="A1534" t="s">
        <v>1573</v>
      </c>
      <c r="B1534" s="1">
        <v>44674</v>
      </c>
      <c r="C1534" t="s">
        <v>26</v>
      </c>
      <c r="D1534" t="s">
        <v>30</v>
      </c>
      <c r="E1534" t="s">
        <v>40</v>
      </c>
      <c r="F1534" t="s">
        <v>59</v>
      </c>
      <c r="G1534" s="4">
        <v>111610</v>
      </c>
      <c r="H1534">
        <v>3213</v>
      </c>
      <c r="I1534">
        <v>71922</v>
      </c>
      <c r="J1534">
        <v>12065</v>
      </c>
      <c r="K1534" t="s">
        <v>28</v>
      </c>
      <c r="L1534" s="2">
        <f t="shared" si="23"/>
        <v>0.78129199892482748</v>
      </c>
      <c r="M1534" s="3"/>
    </row>
    <row r="1535" spans="1:13" x14ac:dyDescent="0.35">
      <c r="A1535" t="s">
        <v>1574</v>
      </c>
      <c r="B1535" s="1">
        <v>44871</v>
      </c>
      <c r="C1535" t="s">
        <v>17</v>
      </c>
      <c r="D1535" t="s">
        <v>38</v>
      </c>
      <c r="E1535" t="s">
        <v>13</v>
      </c>
      <c r="F1535" t="s">
        <v>43</v>
      </c>
      <c r="G1535" s="4">
        <v>2048086</v>
      </c>
      <c r="H1535">
        <v>191738</v>
      </c>
      <c r="I1535">
        <v>99853</v>
      </c>
      <c r="J1535">
        <v>42598</v>
      </c>
      <c r="K1535" t="s">
        <v>28</v>
      </c>
      <c r="L1535" s="2">
        <f t="shared" si="23"/>
        <v>0.16317137073345553</v>
      </c>
      <c r="M1535" s="3"/>
    </row>
    <row r="1536" spans="1:13" x14ac:dyDescent="0.35">
      <c r="A1536" t="s">
        <v>1575</v>
      </c>
      <c r="B1536" s="1">
        <v>45095</v>
      </c>
      <c r="C1536" t="s">
        <v>23</v>
      </c>
      <c r="D1536" t="s">
        <v>51</v>
      </c>
      <c r="E1536" t="s">
        <v>31</v>
      </c>
      <c r="F1536" t="s">
        <v>36</v>
      </c>
      <c r="G1536" s="4">
        <v>103478</v>
      </c>
      <c r="H1536">
        <v>456488</v>
      </c>
      <c r="I1536">
        <v>26980</v>
      </c>
      <c r="J1536">
        <v>47979</v>
      </c>
      <c r="K1536" t="s">
        <v>28</v>
      </c>
      <c r="L1536" s="2">
        <f t="shared" si="23"/>
        <v>5.1358453004503373</v>
      </c>
      <c r="M1536" s="3"/>
    </row>
    <row r="1537" spans="1:13" x14ac:dyDescent="0.35">
      <c r="A1537" t="s">
        <v>1576</v>
      </c>
      <c r="B1537" s="1">
        <v>44616</v>
      </c>
      <c r="C1537" t="s">
        <v>23</v>
      </c>
      <c r="D1537" t="s">
        <v>45</v>
      </c>
      <c r="E1537" t="s">
        <v>31</v>
      </c>
      <c r="F1537" t="s">
        <v>59</v>
      </c>
      <c r="G1537" s="4">
        <v>4894673</v>
      </c>
      <c r="H1537">
        <v>140903</v>
      </c>
      <c r="I1537">
        <v>8150</v>
      </c>
      <c r="J1537">
        <v>24491</v>
      </c>
      <c r="K1537" t="s">
        <v>21</v>
      </c>
      <c r="L1537" s="2">
        <f t="shared" si="23"/>
        <v>3.5455688255374769E-2</v>
      </c>
    </row>
    <row r="1538" spans="1:13" x14ac:dyDescent="0.35">
      <c r="A1538" t="s">
        <v>1577</v>
      </c>
      <c r="B1538" s="1">
        <v>44976</v>
      </c>
      <c r="C1538" t="s">
        <v>17</v>
      </c>
      <c r="D1538" t="s">
        <v>38</v>
      </c>
      <c r="E1538" t="s">
        <v>46</v>
      </c>
      <c r="F1538" t="s">
        <v>59</v>
      </c>
      <c r="G1538" s="4">
        <v>991012</v>
      </c>
      <c r="H1538">
        <v>355863</v>
      </c>
      <c r="I1538">
        <v>94626</v>
      </c>
      <c r="J1538">
        <v>26180</v>
      </c>
      <c r="K1538" t="s">
        <v>15</v>
      </c>
      <c r="L1538" s="2">
        <f t="shared" si="23"/>
        <v>0.48099215751171531</v>
      </c>
      <c r="M1538" s="3"/>
    </row>
    <row r="1539" spans="1:13" x14ac:dyDescent="0.35">
      <c r="A1539" t="s">
        <v>1578</v>
      </c>
      <c r="B1539" s="1">
        <v>44673</v>
      </c>
      <c r="C1539" t="s">
        <v>26</v>
      </c>
      <c r="D1539" t="s">
        <v>12</v>
      </c>
      <c r="E1539" t="s">
        <v>13</v>
      </c>
      <c r="F1539" t="s">
        <v>49</v>
      </c>
      <c r="G1539" s="4">
        <v>20509</v>
      </c>
      <c r="H1539">
        <v>237516</v>
      </c>
      <c r="I1539">
        <v>66323</v>
      </c>
      <c r="J1539">
        <v>41897</v>
      </c>
      <c r="K1539" t="s">
        <v>21</v>
      </c>
      <c r="L1539" s="2">
        <f t="shared" ref="L1539:L1602" si="24">((H1539+I1539+J1539)/G1539)</f>
        <v>16.857769759617728</v>
      </c>
      <c r="M1539" s="3"/>
    </row>
    <row r="1540" spans="1:13" x14ac:dyDescent="0.35">
      <c r="A1540" t="s">
        <v>1579</v>
      </c>
      <c r="B1540" s="1">
        <v>45034</v>
      </c>
      <c r="C1540" t="s">
        <v>26</v>
      </c>
      <c r="D1540" t="s">
        <v>56</v>
      </c>
      <c r="E1540" t="s">
        <v>31</v>
      </c>
      <c r="F1540" t="s">
        <v>27</v>
      </c>
      <c r="G1540" s="4">
        <v>1469953</v>
      </c>
      <c r="H1540">
        <v>306082</v>
      </c>
      <c r="I1540">
        <v>51502</v>
      </c>
      <c r="J1540">
        <v>1668</v>
      </c>
      <c r="K1540" t="s">
        <v>15</v>
      </c>
      <c r="L1540" s="2">
        <f t="shared" si="24"/>
        <v>0.24439692969775223</v>
      </c>
      <c r="M1540" s="3"/>
    </row>
    <row r="1541" spans="1:13" x14ac:dyDescent="0.35">
      <c r="A1541" t="s">
        <v>1580</v>
      </c>
      <c r="B1541" s="1">
        <v>44600</v>
      </c>
      <c r="C1541" t="s">
        <v>17</v>
      </c>
      <c r="D1541" t="s">
        <v>51</v>
      </c>
      <c r="E1541" t="s">
        <v>46</v>
      </c>
      <c r="F1541" t="s">
        <v>59</v>
      </c>
      <c r="G1541" s="4">
        <v>1913736</v>
      </c>
      <c r="H1541">
        <v>54523</v>
      </c>
      <c r="I1541">
        <v>2152</v>
      </c>
      <c r="J1541">
        <v>11464</v>
      </c>
      <c r="K1541" t="s">
        <v>15</v>
      </c>
      <c r="L1541" s="2">
        <f t="shared" si="24"/>
        <v>3.5605224545078321E-2</v>
      </c>
    </row>
    <row r="1542" spans="1:13" x14ac:dyDescent="0.35">
      <c r="A1542" t="s">
        <v>1581</v>
      </c>
      <c r="B1542" s="1">
        <v>45231</v>
      </c>
      <c r="C1542" t="s">
        <v>17</v>
      </c>
      <c r="D1542" t="s">
        <v>34</v>
      </c>
      <c r="E1542" t="s">
        <v>40</v>
      </c>
      <c r="F1542" t="s">
        <v>36</v>
      </c>
      <c r="G1542" s="4">
        <v>4323</v>
      </c>
      <c r="H1542">
        <v>301571</v>
      </c>
      <c r="I1542">
        <v>81786</v>
      </c>
      <c r="J1542">
        <v>30318</v>
      </c>
      <c r="K1542" t="s">
        <v>28</v>
      </c>
      <c r="L1542" s="2">
        <f t="shared" si="24"/>
        <v>95.69164931760352</v>
      </c>
      <c r="M1542" s="3"/>
    </row>
    <row r="1543" spans="1:13" x14ac:dyDescent="0.35">
      <c r="A1543" t="s">
        <v>1582</v>
      </c>
      <c r="B1543" s="1">
        <v>44938</v>
      </c>
      <c r="C1543" t="s">
        <v>26</v>
      </c>
      <c r="D1543" t="s">
        <v>51</v>
      </c>
      <c r="E1543" t="s">
        <v>46</v>
      </c>
      <c r="F1543" t="s">
        <v>49</v>
      </c>
      <c r="G1543" s="4">
        <v>2911881</v>
      </c>
      <c r="H1543">
        <v>44708</v>
      </c>
      <c r="I1543">
        <v>57294</v>
      </c>
      <c r="J1543">
        <v>21899</v>
      </c>
      <c r="K1543" t="s">
        <v>28</v>
      </c>
      <c r="L1543" s="2">
        <f t="shared" si="24"/>
        <v>4.2550159158289781E-2</v>
      </c>
    </row>
    <row r="1544" spans="1:13" x14ac:dyDescent="0.35">
      <c r="A1544" t="s">
        <v>1583</v>
      </c>
      <c r="B1544" s="1">
        <v>45019</v>
      </c>
      <c r="C1544" t="s">
        <v>26</v>
      </c>
      <c r="D1544" t="s">
        <v>34</v>
      </c>
      <c r="E1544" t="s">
        <v>46</v>
      </c>
      <c r="F1544" t="s">
        <v>49</v>
      </c>
      <c r="G1544" s="4">
        <v>2206955</v>
      </c>
      <c r="H1544">
        <v>316622</v>
      </c>
      <c r="I1544">
        <v>64570</v>
      </c>
      <c r="J1544">
        <v>9555</v>
      </c>
      <c r="K1544" t="s">
        <v>21</v>
      </c>
      <c r="L1544" s="2">
        <f t="shared" si="24"/>
        <v>0.17705254524899691</v>
      </c>
      <c r="M1544" s="3"/>
    </row>
    <row r="1545" spans="1:13" x14ac:dyDescent="0.35">
      <c r="A1545" t="s">
        <v>1584</v>
      </c>
      <c r="B1545" s="1">
        <v>44911</v>
      </c>
      <c r="C1545" t="s">
        <v>26</v>
      </c>
      <c r="D1545" t="s">
        <v>12</v>
      </c>
      <c r="E1545" t="s">
        <v>40</v>
      </c>
      <c r="F1545" t="s">
        <v>27</v>
      </c>
      <c r="G1545" s="4">
        <v>4574924</v>
      </c>
      <c r="H1545">
        <v>197709</v>
      </c>
      <c r="I1545">
        <v>97880</v>
      </c>
      <c r="J1545">
        <v>18735</v>
      </c>
      <c r="K1545" t="s">
        <v>21</v>
      </c>
      <c r="L1545" s="2">
        <f t="shared" si="24"/>
        <v>6.8705840796480996E-2</v>
      </c>
    </row>
    <row r="1546" spans="1:13" x14ac:dyDescent="0.35">
      <c r="A1546" t="s">
        <v>1585</v>
      </c>
      <c r="B1546" s="1">
        <v>44829</v>
      </c>
      <c r="C1546" t="s">
        <v>26</v>
      </c>
      <c r="D1546" t="s">
        <v>38</v>
      </c>
      <c r="E1546" t="s">
        <v>19</v>
      </c>
      <c r="F1546" t="s">
        <v>59</v>
      </c>
      <c r="G1546" s="4">
        <v>4910553</v>
      </c>
      <c r="H1546">
        <v>499704</v>
      </c>
      <c r="I1546">
        <v>34160</v>
      </c>
      <c r="J1546">
        <v>9319</v>
      </c>
      <c r="K1546" t="s">
        <v>28</v>
      </c>
      <c r="L1546" s="2">
        <f t="shared" si="24"/>
        <v>0.1106154439225073</v>
      </c>
      <c r="M1546" s="3"/>
    </row>
    <row r="1547" spans="1:13" x14ac:dyDescent="0.35">
      <c r="A1547" t="s">
        <v>1586</v>
      </c>
      <c r="B1547" s="1">
        <v>45128</v>
      </c>
      <c r="C1547" t="s">
        <v>26</v>
      </c>
      <c r="D1547" t="s">
        <v>56</v>
      </c>
      <c r="E1547" t="s">
        <v>46</v>
      </c>
      <c r="F1547" t="s">
        <v>14</v>
      </c>
      <c r="G1547" s="4">
        <v>3101726</v>
      </c>
      <c r="H1547">
        <v>490</v>
      </c>
      <c r="I1547">
        <v>80829</v>
      </c>
      <c r="J1547">
        <v>593</v>
      </c>
      <c r="K1547" t="s">
        <v>15</v>
      </c>
      <c r="L1547" s="2">
        <f t="shared" si="24"/>
        <v>2.6408522222788215E-2</v>
      </c>
      <c r="M1547" s="3"/>
    </row>
    <row r="1548" spans="1:13" x14ac:dyDescent="0.35">
      <c r="A1548" t="s">
        <v>1587</v>
      </c>
      <c r="B1548" s="1">
        <v>44974</v>
      </c>
      <c r="C1548" t="s">
        <v>17</v>
      </c>
      <c r="D1548" t="s">
        <v>34</v>
      </c>
      <c r="E1548" t="s">
        <v>19</v>
      </c>
      <c r="F1548" t="s">
        <v>59</v>
      </c>
      <c r="G1548" s="4">
        <v>1664101</v>
      </c>
      <c r="H1548">
        <v>117775</v>
      </c>
      <c r="I1548">
        <v>50763</v>
      </c>
      <c r="J1548">
        <v>42936</v>
      </c>
      <c r="K1548" t="s">
        <v>15</v>
      </c>
      <c r="L1548" s="2">
        <f t="shared" si="24"/>
        <v>0.12708002699355389</v>
      </c>
      <c r="M1548" s="3"/>
    </row>
    <row r="1549" spans="1:13" x14ac:dyDescent="0.35">
      <c r="A1549" t="s">
        <v>1588</v>
      </c>
      <c r="B1549" s="1">
        <v>44618</v>
      </c>
      <c r="C1549" t="s">
        <v>5041</v>
      </c>
      <c r="D1549" t="s">
        <v>18</v>
      </c>
      <c r="E1549" t="s">
        <v>35</v>
      </c>
      <c r="F1549" t="s">
        <v>24</v>
      </c>
      <c r="G1549" s="4">
        <v>2417241</v>
      </c>
      <c r="H1549">
        <v>419969</v>
      </c>
      <c r="I1549">
        <v>78050</v>
      </c>
      <c r="J1549">
        <v>42955</v>
      </c>
      <c r="K1549" t="s">
        <v>28</v>
      </c>
      <c r="L1549" s="2">
        <f t="shared" si="24"/>
        <v>0.22379812356318629</v>
      </c>
      <c r="M1549" s="3"/>
    </row>
    <row r="1550" spans="1:13" x14ac:dyDescent="0.35">
      <c r="A1550" t="s">
        <v>1589</v>
      </c>
      <c r="B1550" s="1">
        <v>44568</v>
      </c>
      <c r="C1550" t="s">
        <v>5041</v>
      </c>
      <c r="D1550" t="s">
        <v>48</v>
      </c>
      <c r="E1550" t="s">
        <v>31</v>
      </c>
      <c r="F1550" t="s">
        <v>36</v>
      </c>
      <c r="G1550" s="4">
        <v>2758290</v>
      </c>
      <c r="H1550">
        <v>30695</v>
      </c>
      <c r="I1550">
        <v>65435</v>
      </c>
      <c r="J1550">
        <v>16736</v>
      </c>
      <c r="K1550" t="s">
        <v>28</v>
      </c>
      <c r="L1550" s="2">
        <f t="shared" si="24"/>
        <v>4.09188301447636E-2</v>
      </c>
    </row>
    <row r="1551" spans="1:13" x14ac:dyDescent="0.35">
      <c r="A1551" t="s">
        <v>1590</v>
      </c>
      <c r="B1551" s="1">
        <v>45150</v>
      </c>
      <c r="C1551" t="s">
        <v>23</v>
      </c>
      <c r="D1551" t="s">
        <v>38</v>
      </c>
      <c r="E1551" t="s">
        <v>31</v>
      </c>
      <c r="F1551" t="s">
        <v>24</v>
      </c>
      <c r="G1551" s="4">
        <v>271748</v>
      </c>
      <c r="H1551">
        <v>215421</v>
      </c>
      <c r="I1551">
        <v>41229</v>
      </c>
      <c r="J1551">
        <v>16581</v>
      </c>
      <c r="K1551" t="s">
        <v>28</v>
      </c>
      <c r="L1551" s="2">
        <f t="shared" si="24"/>
        <v>1.0054572618749724</v>
      </c>
      <c r="M1551" s="3"/>
    </row>
    <row r="1552" spans="1:13" x14ac:dyDescent="0.35">
      <c r="A1552" t="s">
        <v>1591</v>
      </c>
      <c r="B1552" s="1">
        <v>45166</v>
      </c>
      <c r="C1552" t="s">
        <v>26</v>
      </c>
      <c r="D1552" t="s">
        <v>48</v>
      </c>
      <c r="E1552" t="s">
        <v>19</v>
      </c>
      <c r="F1552" t="s">
        <v>20</v>
      </c>
      <c r="G1552" s="4">
        <v>1151377</v>
      </c>
      <c r="H1552">
        <v>488602</v>
      </c>
      <c r="I1552">
        <v>78927</v>
      </c>
      <c r="J1552">
        <v>10780</v>
      </c>
      <c r="K1552" t="s">
        <v>15</v>
      </c>
      <c r="L1552" s="2">
        <f t="shared" si="24"/>
        <v>0.50227597042497807</v>
      </c>
      <c r="M1552" s="3"/>
    </row>
    <row r="1553" spans="1:13" x14ac:dyDescent="0.35">
      <c r="A1553" t="s">
        <v>1592</v>
      </c>
      <c r="B1553" s="1">
        <v>44671</v>
      </c>
      <c r="C1553" t="s">
        <v>23</v>
      </c>
      <c r="D1553" t="s">
        <v>56</v>
      </c>
      <c r="E1553" t="s">
        <v>13</v>
      </c>
      <c r="F1553" t="s">
        <v>43</v>
      </c>
      <c r="G1553" s="4">
        <v>1188499</v>
      </c>
      <c r="H1553">
        <v>97329</v>
      </c>
      <c r="I1553">
        <v>81880</v>
      </c>
      <c r="J1553">
        <v>35799</v>
      </c>
      <c r="K1553" t="s">
        <v>28</v>
      </c>
      <c r="L1553" s="2">
        <f t="shared" si="24"/>
        <v>0.18090717787730576</v>
      </c>
      <c r="M1553" s="3"/>
    </row>
    <row r="1554" spans="1:13" x14ac:dyDescent="0.35">
      <c r="A1554" t="s">
        <v>1593</v>
      </c>
      <c r="B1554" s="1">
        <v>44964</v>
      </c>
      <c r="C1554" t="s">
        <v>26</v>
      </c>
      <c r="D1554" t="s">
        <v>51</v>
      </c>
      <c r="E1554" t="s">
        <v>40</v>
      </c>
      <c r="F1554" t="s">
        <v>36</v>
      </c>
      <c r="G1554" s="4">
        <v>1797416</v>
      </c>
      <c r="H1554">
        <v>432818</v>
      </c>
      <c r="I1554">
        <v>87238</v>
      </c>
      <c r="J1554">
        <v>33875</v>
      </c>
      <c r="K1554" t="s">
        <v>28</v>
      </c>
      <c r="L1554" s="2">
        <f t="shared" si="24"/>
        <v>0.30818185662083791</v>
      </c>
      <c r="M1554" s="3"/>
    </row>
    <row r="1555" spans="1:13" x14ac:dyDescent="0.35">
      <c r="A1555" t="s">
        <v>1594</v>
      </c>
      <c r="B1555" s="1">
        <v>44835</v>
      </c>
      <c r="C1555" t="s">
        <v>26</v>
      </c>
      <c r="D1555" t="s">
        <v>38</v>
      </c>
      <c r="E1555" t="s">
        <v>13</v>
      </c>
      <c r="F1555" t="s">
        <v>20</v>
      </c>
      <c r="G1555" s="4">
        <v>4334449</v>
      </c>
      <c r="H1555">
        <v>298421</v>
      </c>
      <c r="I1555">
        <v>27429</v>
      </c>
      <c r="J1555">
        <v>47285</v>
      </c>
      <c r="K1555" t="s">
        <v>21</v>
      </c>
      <c r="L1555" s="2">
        <f t="shared" si="24"/>
        <v>8.6085913111447379E-2</v>
      </c>
    </row>
    <row r="1556" spans="1:13" x14ac:dyDescent="0.35">
      <c r="A1556" t="s">
        <v>1595</v>
      </c>
      <c r="B1556" s="1">
        <v>44819</v>
      </c>
      <c r="C1556" t="s">
        <v>26</v>
      </c>
      <c r="D1556" t="s">
        <v>48</v>
      </c>
      <c r="E1556" t="s">
        <v>46</v>
      </c>
      <c r="F1556" t="s">
        <v>24</v>
      </c>
      <c r="G1556" s="4">
        <v>4938299</v>
      </c>
      <c r="H1556">
        <v>139325</v>
      </c>
      <c r="I1556">
        <v>25425</v>
      </c>
      <c r="J1556">
        <v>21859</v>
      </c>
      <c r="K1556" t="s">
        <v>21</v>
      </c>
      <c r="L1556" s="2">
        <f t="shared" si="24"/>
        <v>3.7788112870443855E-2</v>
      </c>
      <c r="M1556" s="3"/>
    </row>
    <row r="1557" spans="1:13" x14ac:dyDescent="0.35">
      <c r="A1557" t="s">
        <v>1596</v>
      </c>
      <c r="B1557" s="1">
        <v>44838</v>
      </c>
      <c r="C1557" t="s">
        <v>26</v>
      </c>
      <c r="D1557" t="s">
        <v>58</v>
      </c>
      <c r="E1557" t="s">
        <v>35</v>
      </c>
      <c r="F1557" t="s">
        <v>43</v>
      </c>
      <c r="G1557" s="4">
        <v>4629556</v>
      </c>
      <c r="H1557">
        <v>8738</v>
      </c>
      <c r="I1557">
        <v>79929</v>
      </c>
      <c r="J1557">
        <v>19204</v>
      </c>
      <c r="K1557" t="s">
        <v>28</v>
      </c>
      <c r="L1557" s="2">
        <f t="shared" si="24"/>
        <v>2.3300506571256509E-2</v>
      </c>
    </row>
    <row r="1558" spans="1:13" x14ac:dyDescent="0.35">
      <c r="A1558" t="s">
        <v>1597</v>
      </c>
      <c r="B1558" s="1">
        <v>44789</v>
      </c>
      <c r="C1558" t="s">
        <v>23</v>
      </c>
      <c r="D1558" t="s">
        <v>48</v>
      </c>
      <c r="E1558" t="s">
        <v>31</v>
      </c>
      <c r="F1558" t="s">
        <v>36</v>
      </c>
      <c r="G1558" s="4">
        <v>4774320</v>
      </c>
      <c r="H1558">
        <v>416290</v>
      </c>
      <c r="I1558">
        <v>52552</v>
      </c>
      <c r="J1558">
        <v>21456</v>
      </c>
      <c r="K1558" t="s">
        <v>15</v>
      </c>
      <c r="L1558" s="2">
        <f t="shared" si="24"/>
        <v>0.10269483402872032</v>
      </c>
      <c r="M1558" s="3"/>
    </row>
    <row r="1559" spans="1:13" x14ac:dyDescent="0.35">
      <c r="A1559" t="s">
        <v>1598</v>
      </c>
      <c r="B1559" s="1">
        <v>45168</v>
      </c>
      <c r="C1559" t="s">
        <v>5041</v>
      </c>
      <c r="D1559" t="s">
        <v>38</v>
      </c>
      <c r="E1559" t="s">
        <v>13</v>
      </c>
      <c r="F1559" t="s">
        <v>36</v>
      </c>
      <c r="G1559" s="4">
        <v>2497597</v>
      </c>
      <c r="H1559">
        <v>321619</v>
      </c>
      <c r="I1559">
        <v>36084</v>
      </c>
      <c r="J1559">
        <v>47880</v>
      </c>
      <c r="K1559" t="s">
        <v>28</v>
      </c>
      <c r="L1559" s="2">
        <f t="shared" si="24"/>
        <v>0.16238928858418711</v>
      </c>
      <c r="M1559" s="3"/>
    </row>
    <row r="1560" spans="1:13" x14ac:dyDescent="0.35">
      <c r="A1560" t="s">
        <v>1599</v>
      </c>
      <c r="B1560" s="1">
        <v>45148</v>
      </c>
      <c r="C1560" t="s">
        <v>26</v>
      </c>
      <c r="D1560" t="s">
        <v>34</v>
      </c>
      <c r="E1560" t="s">
        <v>19</v>
      </c>
      <c r="F1560" t="s">
        <v>24</v>
      </c>
      <c r="G1560" s="4">
        <v>1882126</v>
      </c>
      <c r="H1560">
        <v>475800</v>
      </c>
      <c r="I1560">
        <v>43114</v>
      </c>
      <c r="J1560">
        <v>27910</v>
      </c>
      <c r="K1560" t="s">
        <v>28</v>
      </c>
      <c r="L1560" s="2">
        <f t="shared" si="24"/>
        <v>0.29053527765941284</v>
      </c>
      <c r="M1560" s="3"/>
    </row>
    <row r="1561" spans="1:13" x14ac:dyDescent="0.35">
      <c r="A1561" t="s">
        <v>1600</v>
      </c>
      <c r="B1561" s="1">
        <v>44973</v>
      </c>
      <c r="C1561" t="s">
        <v>26</v>
      </c>
      <c r="D1561" t="s">
        <v>34</v>
      </c>
      <c r="E1561" t="s">
        <v>46</v>
      </c>
      <c r="F1561" t="s">
        <v>24</v>
      </c>
      <c r="G1561" s="4">
        <v>1194460</v>
      </c>
      <c r="H1561">
        <v>216370</v>
      </c>
      <c r="I1561">
        <v>38625</v>
      </c>
      <c r="J1561">
        <v>17650</v>
      </c>
      <c r="K1561" t="s">
        <v>21</v>
      </c>
      <c r="L1561" s="2">
        <f t="shared" si="24"/>
        <v>0.22825795757078512</v>
      </c>
      <c r="M1561" s="3"/>
    </row>
    <row r="1562" spans="1:13" x14ac:dyDescent="0.35">
      <c r="A1562" t="s">
        <v>1601</v>
      </c>
      <c r="B1562" s="1">
        <v>45185</v>
      </c>
      <c r="C1562" t="s">
        <v>23</v>
      </c>
      <c r="D1562" t="s">
        <v>34</v>
      </c>
      <c r="E1562" t="s">
        <v>35</v>
      </c>
      <c r="F1562" t="s">
        <v>14</v>
      </c>
      <c r="G1562" s="4">
        <v>1622856</v>
      </c>
      <c r="H1562">
        <v>192496</v>
      </c>
      <c r="I1562">
        <v>43325</v>
      </c>
      <c r="J1562">
        <v>17806</v>
      </c>
      <c r="K1562" t="s">
        <v>28</v>
      </c>
      <c r="L1562" s="2">
        <f t="shared" si="24"/>
        <v>0.15628435301715002</v>
      </c>
      <c r="M1562" s="3"/>
    </row>
    <row r="1563" spans="1:13" x14ac:dyDescent="0.35">
      <c r="A1563" t="s">
        <v>1602</v>
      </c>
      <c r="B1563" s="1">
        <v>44834</v>
      </c>
      <c r="C1563" t="s">
        <v>23</v>
      </c>
      <c r="D1563" t="s">
        <v>38</v>
      </c>
      <c r="E1563" t="s">
        <v>35</v>
      </c>
      <c r="F1563" t="s">
        <v>20</v>
      </c>
      <c r="G1563" s="4">
        <v>1301521</v>
      </c>
      <c r="H1563">
        <v>96995</v>
      </c>
      <c r="I1563">
        <v>8034</v>
      </c>
      <c r="J1563">
        <v>37607</v>
      </c>
      <c r="K1563" t="s">
        <v>21</v>
      </c>
      <c r="L1563" s="2">
        <f t="shared" si="24"/>
        <v>0.10959177762018438</v>
      </c>
      <c r="M1563" s="3"/>
    </row>
    <row r="1564" spans="1:13" x14ac:dyDescent="0.35">
      <c r="A1564" t="s">
        <v>1603</v>
      </c>
      <c r="B1564" s="1">
        <v>45113</v>
      </c>
      <c r="C1564" t="s">
        <v>26</v>
      </c>
      <c r="D1564" t="s">
        <v>30</v>
      </c>
      <c r="E1564" t="s">
        <v>46</v>
      </c>
      <c r="F1564" t="s">
        <v>27</v>
      </c>
      <c r="G1564" s="4">
        <v>4530295</v>
      </c>
      <c r="H1564">
        <v>353065</v>
      </c>
      <c r="I1564">
        <v>91917</v>
      </c>
      <c r="J1564">
        <v>19537</v>
      </c>
      <c r="K1564" t="s">
        <v>15</v>
      </c>
      <c r="L1564" s="2">
        <f t="shared" si="24"/>
        <v>0.10253614830822276</v>
      </c>
      <c r="M1564" s="3"/>
    </row>
    <row r="1565" spans="1:13" x14ac:dyDescent="0.35">
      <c r="A1565" t="s">
        <v>1604</v>
      </c>
      <c r="B1565" s="1">
        <v>45039</v>
      </c>
      <c r="C1565" t="s">
        <v>17</v>
      </c>
      <c r="D1565" t="s">
        <v>56</v>
      </c>
      <c r="E1565" t="s">
        <v>46</v>
      </c>
      <c r="F1565" t="s">
        <v>14</v>
      </c>
      <c r="G1565" s="4">
        <v>3642505</v>
      </c>
      <c r="H1565">
        <v>472553</v>
      </c>
      <c r="I1565">
        <v>83616</v>
      </c>
      <c r="J1565">
        <v>25351</v>
      </c>
      <c r="K1565" t="s">
        <v>28</v>
      </c>
      <c r="L1565" s="2">
        <f t="shared" si="24"/>
        <v>0.15964837385260969</v>
      </c>
      <c r="M1565" s="3"/>
    </row>
    <row r="1566" spans="1:13" x14ac:dyDescent="0.35">
      <c r="A1566" t="s">
        <v>1605</v>
      </c>
      <c r="B1566" s="1">
        <v>44779</v>
      </c>
      <c r="C1566" t="s">
        <v>26</v>
      </c>
      <c r="D1566" t="s">
        <v>30</v>
      </c>
      <c r="E1566" t="s">
        <v>19</v>
      </c>
      <c r="F1566" t="s">
        <v>14</v>
      </c>
      <c r="G1566" s="4">
        <v>110017</v>
      </c>
      <c r="H1566">
        <v>447835</v>
      </c>
      <c r="I1566">
        <v>93230</v>
      </c>
      <c r="J1566">
        <v>15675</v>
      </c>
      <c r="K1566" t="s">
        <v>15</v>
      </c>
      <c r="L1566" s="2">
        <f t="shared" si="24"/>
        <v>5.0604906514447769</v>
      </c>
      <c r="M1566" s="3"/>
    </row>
    <row r="1567" spans="1:13" x14ac:dyDescent="0.35">
      <c r="A1567" t="s">
        <v>1606</v>
      </c>
      <c r="B1567" s="1">
        <v>44628</v>
      </c>
      <c r="C1567" t="s">
        <v>26</v>
      </c>
      <c r="D1567" t="s">
        <v>18</v>
      </c>
      <c r="E1567" t="s">
        <v>46</v>
      </c>
      <c r="F1567" t="s">
        <v>59</v>
      </c>
      <c r="G1567" s="4">
        <v>558319</v>
      </c>
      <c r="H1567">
        <v>94611</v>
      </c>
      <c r="I1567">
        <v>39828</v>
      </c>
      <c r="J1567">
        <v>27525</v>
      </c>
      <c r="K1567" t="s">
        <v>28</v>
      </c>
      <c r="L1567" s="2">
        <f t="shared" si="24"/>
        <v>0.29009222326304496</v>
      </c>
      <c r="M1567" s="3"/>
    </row>
    <row r="1568" spans="1:13" x14ac:dyDescent="0.35">
      <c r="A1568" t="s">
        <v>1607</v>
      </c>
      <c r="B1568" s="1">
        <v>44932</v>
      </c>
      <c r="C1568" t="s">
        <v>17</v>
      </c>
      <c r="D1568" t="s">
        <v>12</v>
      </c>
      <c r="E1568" t="s">
        <v>46</v>
      </c>
      <c r="F1568" t="s">
        <v>27</v>
      </c>
      <c r="G1568" s="4">
        <v>797275</v>
      </c>
      <c r="H1568">
        <v>354616</v>
      </c>
      <c r="I1568">
        <v>31544</v>
      </c>
      <c r="J1568">
        <v>29280</v>
      </c>
      <c r="K1568" t="s">
        <v>15</v>
      </c>
      <c r="L1568" s="2">
        <f t="shared" si="24"/>
        <v>0.52107491141701423</v>
      </c>
      <c r="M1568" s="3"/>
    </row>
    <row r="1569" spans="1:13" x14ac:dyDescent="0.35">
      <c r="A1569" t="s">
        <v>1608</v>
      </c>
      <c r="B1569" s="1">
        <v>44574</v>
      </c>
      <c r="C1569" t="s">
        <v>17</v>
      </c>
      <c r="D1569" t="s">
        <v>56</v>
      </c>
      <c r="E1569" t="s">
        <v>46</v>
      </c>
      <c r="F1569" t="s">
        <v>49</v>
      </c>
      <c r="G1569" s="4">
        <v>1146819</v>
      </c>
      <c r="H1569">
        <v>153532</v>
      </c>
      <c r="I1569">
        <v>13633</v>
      </c>
      <c r="J1569">
        <v>27160</v>
      </c>
      <c r="K1569" t="s">
        <v>21</v>
      </c>
      <c r="L1569" s="2">
        <f t="shared" si="24"/>
        <v>0.16944696591179603</v>
      </c>
      <c r="M1569" s="3"/>
    </row>
    <row r="1570" spans="1:13" x14ac:dyDescent="0.35">
      <c r="A1570" t="s">
        <v>1609</v>
      </c>
      <c r="B1570" s="1">
        <v>44780</v>
      </c>
      <c r="C1570" t="s">
        <v>5041</v>
      </c>
      <c r="D1570" t="s">
        <v>38</v>
      </c>
      <c r="E1570" t="s">
        <v>46</v>
      </c>
      <c r="F1570" t="s">
        <v>49</v>
      </c>
      <c r="G1570" s="4">
        <v>3317315</v>
      </c>
      <c r="H1570">
        <v>70605</v>
      </c>
      <c r="I1570">
        <v>61789</v>
      </c>
      <c r="J1570">
        <v>43169</v>
      </c>
      <c r="K1570" t="s">
        <v>28</v>
      </c>
      <c r="L1570" s="2">
        <f t="shared" si="24"/>
        <v>5.2923222545944539E-2</v>
      </c>
    </row>
    <row r="1571" spans="1:13" x14ac:dyDescent="0.35">
      <c r="A1571" t="s">
        <v>1610</v>
      </c>
      <c r="B1571" s="1">
        <v>45268</v>
      </c>
      <c r="C1571" t="s">
        <v>5041</v>
      </c>
      <c r="D1571" t="s">
        <v>30</v>
      </c>
      <c r="E1571" t="s">
        <v>40</v>
      </c>
      <c r="F1571" t="s">
        <v>27</v>
      </c>
      <c r="G1571" s="4">
        <v>243941</v>
      </c>
      <c r="H1571">
        <v>453454</v>
      </c>
      <c r="I1571">
        <v>4373</v>
      </c>
      <c r="J1571">
        <v>23761</v>
      </c>
      <c r="K1571" t="s">
        <v>21</v>
      </c>
      <c r="L1571" s="2">
        <f t="shared" si="24"/>
        <v>1.9741986791888202</v>
      </c>
      <c r="M1571" s="3"/>
    </row>
    <row r="1572" spans="1:13" x14ac:dyDescent="0.35">
      <c r="A1572" t="s">
        <v>1611</v>
      </c>
      <c r="B1572" s="1">
        <v>44611</v>
      </c>
      <c r="C1572" t="s">
        <v>26</v>
      </c>
      <c r="D1572" t="s">
        <v>56</v>
      </c>
      <c r="E1572" t="s">
        <v>31</v>
      </c>
      <c r="F1572" t="s">
        <v>49</v>
      </c>
      <c r="G1572" s="4">
        <v>2514764</v>
      </c>
      <c r="H1572">
        <v>100963</v>
      </c>
      <c r="I1572">
        <v>79384</v>
      </c>
      <c r="J1572">
        <v>29464</v>
      </c>
      <c r="K1572" t="s">
        <v>21</v>
      </c>
      <c r="L1572" s="2">
        <f t="shared" si="24"/>
        <v>8.3431685836126174E-2</v>
      </c>
    </row>
    <row r="1573" spans="1:13" x14ac:dyDescent="0.35">
      <c r="A1573" t="s">
        <v>1612</v>
      </c>
      <c r="B1573" s="1">
        <v>44687</v>
      </c>
      <c r="C1573" t="s">
        <v>17</v>
      </c>
      <c r="D1573" t="s">
        <v>51</v>
      </c>
      <c r="E1573" t="s">
        <v>46</v>
      </c>
      <c r="F1573" t="s">
        <v>20</v>
      </c>
      <c r="G1573" s="4">
        <v>4956932</v>
      </c>
      <c r="H1573">
        <v>128560</v>
      </c>
      <c r="I1573">
        <v>68871</v>
      </c>
      <c r="J1573">
        <v>43838</v>
      </c>
      <c r="K1573" t="s">
        <v>21</v>
      </c>
      <c r="L1573" s="2">
        <f t="shared" si="24"/>
        <v>4.8673050185074153E-2</v>
      </c>
    </row>
    <row r="1574" spans="1:13" x14ac:dyDescent="0.35">
      <c r="A1574" t="s">
        <v>1613</v>
      </c>
      <c r="B1574" s="1">
        <v>44666</v>
      </c>
      <c r="C1574" t="s">
        <v>23</v>
      </c>
      <c r="D1574" t="s">
        <v>56</v>
      </c>
      <c r="E1574" t="s">
        <v>35</v>
      </c>
      <c r="F1574" t="s">
        <v>20</v>
      </c>
      <c r="G1574" s="4">
        <v>2131247</v>
      </c>
      <c r="H1574">
        <v>184490</v>
      </c>
      <c r="I1574">
        <v>46526</v>
      </c>
      <c r="J1574">
        <v>35734</v>
      </c>
      <c r="K1574" t="s">
        <v>15</v>
      </c>
      <c r="L1574" s="2">
        <f t="shared" si="24"/>
        <v>0.12516146650294405</v>
      </c>
      <c r="M1574" s="3"/>
    </row>
    <row r="1575" spans="1:13" x14ac:dyDescent="0.35">
      <c r="A1575" t="s">
        <v>1614</v>
      </c>
      <c r="B1575" s="1">
        <v>44965</v>
      </c>
      <c r="C1575" t="s">
        <v>17</v>
      </c>
      <c r="D1575" t="s">
        <v>48</v>
      </c>
      <c r="E1575" t="s">
        <v>13</v>
      </c>
      <c r="F1575" t="s">
        <v>14</v>
      </c>
      <c r="G1575" s="4">
        <v>1131722</v>
      </c>
      <c r="H1575">
        <v>340105</v>
      </c>
      <c r="I1575">
        <v>73373</v>
      </c>
      <c r="J1575">
        <v>11857</v>
      </c>
      <c r="K1575" t="s">
        <v>21</v>
      </c>
      <c r="L1575" s="2">
        <f t="shared" si="24"/>
        <v>0.37582992996513276</v>
      </c>
      <c r="M1575" s="3"/>
    </row>
    <row r="1576" spans="1:13" x14ac:dyDescent="0.35">
      <c r="A1576" t="s">
        <v>1615</v>
      </c>
      <c r="B1576" s="1">
        <v>44713</v>
      </c>
      <c r="C1576" t="s">
        <v>26</v>
      </c>
      <c r="D1576" t="s">
        <v>56</v>
      </c>
      <c r="E1576" t="s">
        <v>46</v>
      </c>
      <c r="F1576" t="s">
        <v>59</v>
      </c>
      <c r="G1576" s="4">
        <v>2833025</v>
      </c>
      <c r="H1576">
        <v>156803</v>
      </c>
      <c r="I1576">
        <v>67252</v>
      </c>
      <c r="J1576">
        <v>2601</v>
      </c>
      <c r="K1576" t="s">
        <v>28</v>
      </c>
      <c r="L1576" s="2">
        <f t="shared" si="24"/>
        <v>8.0004941714245367E-2</v>
      </c>
    </row>
    <row r="1577" spans="1:13" x14ac:dyDescent="0.35">
      <c r="A1577" t="s">
        <v>1616</v>
      </c>
      <c r="B1577" s="1">
        <v>44829</v>
      </c>
      <c r="C1577" t="s">
        <v>5041</v>
      </c>
      <c r="D1577" t="s">
        <v>58</v>
      </c>
      <c r="E1577" t="s">
        <v>13</v>
      </c>
      <c r="F1577" t="s">
        <v>27</v>
      </c>
      <c r="G1577" s="4">
        <v>3587576</v>
      </c>
      <c r="H1577">
        <v>363800</v>
      </c>
      <c r="I1577">
        <v>86707</v>
      </c>
      <c r="J1577">
        <v>9705</v>
      </c>
      <c r="K1577" t="s">
        <v>15</v>
      </c>
      <c r="L1577" s="2">
        <f t="shared" si="24"/>
        <v>0.12827937303627854</v>
      </c>
      <c r="M1577" s="3"/>
    </row>
    <row r="1578" spans="1:13" x14ac:dyDescent="0.35">
      <c r="A1578" t="s">
        <v>1617</v>
      </c>
      <c r="B1578" s="1">
        <v>44843</v>
      </c>
      <c r="C1578" t="s">
        <v>23</v>
      </c>
      <c r="D1578" t="s">
        <v>38</v>
      </c>
      <c r="E1578" t="s">
        <v>31</v>
      </c>
      <c r="F1578" t="s">
        <v>59</v>
      </c>
      <c r="G1578" s="4">
        <v>1942883</v>
      </c>
      <c r="H1578">
        <v>174956</v>
      </c>
      <c r="I1578">
        <v>57853</v>
      </c>
      <c r="J1578">
        <v>15443</v>
      </c>
      <c r="K1578" t="s">
        <v>28</v>
      </c>
      <c r="L1578" s="2">
        <f t="shared" si="24"/>
        <v>0.12777506417010184</v>
      </c>
      <c r="M1578" s="3"/>
    </row>
    <row r="1579" spans="1:13" x14ac:dyDescent="0.35">
      <c r="A1579" t="s">
        <v>1618</v>
      </c>
      <c r="B1579" s="1">
        <v>45290</v>
      </c>
      <c r="C1579" t="s">
        <v>23</v>
      </c>
      <c r="D1579" t="s">
        <v>30</v>
      </c>
      <c r="E1579" t="s">
        <v>31</v>
      </c>
      <c r="F1579" t="s">
        <v>20</v>
      </c>
      <c r="G1579" s="4">
        <v>295323</v>
      </c>
      <c r="H1579">
        <v>249791</v>
      </c>
      <c r="I1579">
        <v>34311</v>
      </c>
      <c r="J1579">
        <v>31083</v>
      </c>
      <c r="K1579" t="s">
        <v>15</v>
      </c>
      <c r="L1579" s="2">
        <f t="shared" si="24"/>
        <v>1.0672551748424606</v>
      </c>
      <c r="M1579" s="3"/>
    </row>
    <row r="1580" spans="1:13" x14ac:dyDescent="0.35">
      <c r="A1580" t="s">
        <v>1619</v>
      </c>
      <c r="B1580" s="1">
        <v>44788</v>
      </c>
      <c r="C1580" t="s">
        <v>23</v>
      </c>
      <c r="D1580" t="s">
        <v>51</v>
      </c>
      <c r="E1580" t="s">
        <v>31</v>
      </c>
      <c r="F1580" t="s">
        <v>20</v>
      </c>
      <c r="G1580" s="4">
        <v>57621</v>
      </c>
      <c r="H1580">
        <v>424733</v>
      </c>
      <c r="I1580">
        <v>91384</v>
      </c>
      <c r="J1580">
        <v>26655</v>
      </c>
      <c r="K1580" t="s">
        <v>28</v>
      </c>
      <c r="L1580" s="2">
        <f t="shared" si="24"/>
        <v>9.4196907377518606</v>
      </c>
    </row>
    <row r="1581" spans="1:13" x14ac:dyDescent="0.35">
      <c r="A1581" t="s">
        <v>1620</v>
      </c>
      <c r="B1581" s="1">
        <v>45181</v>
      </c>
      <c r="C1581" t="s">
        <v>23</v>
      </c>
      <c r="D1581" t="s">
        <v>12</v>
      </c>
      <c r="E1581" t="s">
        <v>13</v>
      </c>
      <c r="F1581" t="s">
        <v>14</v>
      </c>
      <c r="G1581" s="4">
        <v>720247</v>
      </c>
      <c r="H1581">
        <v>6093</v>
      </c>
      <c r="I1581">
        <v>2414</v>
      </c>
      <c r="J1581">
        <v>30680</v>
      </c>
      <c r="K1581" t="s">
        <v>21</v>
      </c>
      <c r="L1581" s="2">
        <f t="shared" si="24"/>
        <v>5.4407724016899757E-2</v>
      </c>
    </row>
    <row r="1582" spans="1:13" x14ac:dyDescent="0.35">
      <c r="A1582" t="s">
        <v>1621</v>
      </c>
      <c r="B1582" s="1">
        <v>44777</v>
      </c>
      <c r="C1582" t="s">
        <v>26</v>
      </c>
      <c r="D1582" t="s">
        <v>30</v>
      </c>
      <c r="E1582" t="s">
        <v>13</v>
      </c>
      <c r="F1582" t="s">
        <v>36</v>
      </c>
      <c r="G1582" s="4">
        <v>841094</v>
      </c>
      <c r="H1582">
        <v>337567</v>
      </c>
      <c r="I1582">
        <v>10161</v>
      </c>
      <c r="J1582">
        <v>19041</v>
      </c>
      <c r="K1582" t="s">
        <v>15</v>
      </c>
      <c r="L1582" s="2">
        <f t="shared" si="24"/>
        <v>0.43606184326603209</v>
      </c>
      <c r="M1582" s="3"/>
    </row>
    <row r="1583" spans="1:13" x14ac:dyDescent="0.35">
      <c r="A1583" t="s">
        <v>1622</v>
      </c>
      <c r="B1583" s="1">
        <v>44927</v>
      </c>
      <c r="C1583" t="s">
        <v>17</v>
      </c>
      <c r="D1583" t="s">
        <v>34</v>
      </c>
      <c r="E1583" t="s">
        <v>35</v>
      </c>
      <c r="F1583" t="s">
        <v>14</v>
      </c>
      <c r="G1583" s="4">
        <v>2851192</v>
      </c>
      <c r="H1583">
        <v>57367</v>
      </c>
      <c r="I1583">
        <v>19782</v>
      </c>
      <c r="J1583">
        <v>37567</v>
      </c>
      <c r="K1583" t="s">
        <v>28</v>
      </c>
      <c r="L1583" s="2">
        <f t="shared" si="24"/>
        <v>4.0234400208754795E-2</v>
      </c>
      <c r="M1583" s="3"/>
    </row>
    <row r="1584" spans="1:13" x14ac:dyDescent="0.35">
      <c r="A1584" t="s">
        <v>1623</v>
      </c>
      <c r="B1584" s="1">
        <v>44806</v>
      </c>
      <c r="C1584" t="s">
        <v>26</v>
      </c>
      <c r="D1584" t="s">
        <v>12</v>
      </c>
      <c r="E1584" t="s">
        <v>46</v>
      </c>
      <c r="F1584" t="s">
        <v>43</v>
      </c>
      <c r="G1584" s="4">
        <v>416547</v>
      </c>
      <c r="H1584">
        <v>247208</v>
      </c>
      <c r="I1584">
        <v>58688</v>
      </c>
      <c r="J1584">
        <v>23164</v>
      </c>
      <c r="K1584" t="s">
        <v>28</v>
      </c>
      <c r="L1584" s="2">
        <f t="shared" si="24"/>
        <v>0.7899708796366316</v>
      </c>
      <c r="M1584" s="3"/>
    </row>
    <row r="1585" spans="1:13" x14ac:dyDescent="0.35">
      <c r="A1585" t="s">
        <v>1624</v>
      </c>
      <c r="B1585" s="1">
        <v>44685</v>
      </c>
      <c r="C1585" t="s">
        <v>26</v>
      </c>
      <c r="D1585" t="s">
        <v>18</v>
      </c>
      <c r="E1585" t="s">
        <v>31</v>
      </c>
      <c r="F1585" t="s">
        <v>36</v>
      </c>
      <c r="G1585" s="4">
        <v>238276</v>
      </c>
      <c r="H1585">
        <v>86411</v>
      </c>
      <c r="I1585">
        <v>87917</v>
      </c>
      <c r="J1585">
        <v>20519</v>
      </c>
      <c r="K1585" t="s">
        <v>28</v>
      </c>
      <c r="L1585" s="2">
        <f t="shared" si="24"/>
        <v>0.81773657439272107</v>
      </c>
      <c r="M1585" s="3"/>
    </row>
    <row r="1586" spans="1:13" x14ac:dyDescent="0.35">
      <c r="A1586" t="s">
        <v>1625</v>
      </c>
      <c r="B1586" s="1">
        <v>45281</v>
      </c>
      <c r="C1586" t="s">
        <v>23</v>
      </c>
      <c r="D1586" t="s">
        <v>51</v>
      </c>
      <c r="E1586" t="s">
        <v>46</v>
      </c>
      <c r="F1586" t="s">
        <v>59</v>
      </c>
      <c r="G1586" s="4">
        <v>3675226</v>
      </c>
      <c r="H1586">
        <v>477204</v>
      </c>
      <c r="I1586">
        <v>2549</v>
      </c>
      <c r="J1586">
        <v>30839</v>
      </c>
      <c r="K1586" t="s">
        <v>15</v>
      </c>
      <c r="L1586" s="2">
        <f t="shared" si="24"/>
        <v>0.13892805503661543</v>
      </c>
      <c r="M1586" s="3"/>
    </row>
    <row r="1587" spans="1:13" x14ac:dyDescent="0.35">
      <c r="A1587" t="s">
        <v>1626</v>
      </c>
      <c r="B1587" s="1">
        <v>45213</v>
      </c>
      <c r="C1587" t="s">
        <v>5041</v>
      </c>
      <c r="D1587" t="s">
        <v>12</v>
      </c>
      <c r="E1587" t="s">
        <v>35</v>
      </c>
      <c r="F1587" t="s">
        <v>20</v>
      </c>
      <c r="G1587" s="4">
        <v>543860</v>
      </c>
      <c r="H1587">
        <v>495293</v>
      </c>
      <c r="I1587">
        <v>51511</v>
      </c>
      <c r="J1587">
        <v>22273</v>
      </c>
      <c r="K1587" t="s">
        <v>15</v>
      </c>
      <c r="L1587" s="2">
        <f t="shared" si="24"/>
        <v>1.0463667120214761</v>
      </c>
      <c r="M1587" s="3"/>
    </row>
    <row r="1588" spans="1:13" x14ac:dyDescent="0.35">
      <c r="A1588" t="s">
        <v>1627</v>
      </c>
      <c r="B1588" s="1">
        <v>45290</v>
      </c>
      <c r="C1588" t="s">
        <v>26</v>
      </c>
      <c r="D1588" t="s">
        <v>18</v>
      </c>
      <c r="E1588" t="s">
        <v>40</v>
      </c>
      <c r="F1588" t="s">
        <v>36</v>
      </c>
      <c r="G1588" s="4">
        <v>4025654</v>
      </c>
      <c r="H1588">
        <v>427509</v>
      </c>
      <c r="I1588">
        <v>7469</v>
      </c>
      <c r="J1588">
        <v>31997</v>
      </c>
      <c r="K1588" t="s">
        <v>28</v>
      </c>
      <c r="L1588" s="2">
        <f t="shared" si="24"/>
        <v>0.11599978537648789</v>
      </c>
      <c r="M1588" s="3"/>
    </row>
    <row r="1589" spans="1:13" x14ac:dyDescent="0.35">
      <c r="A1589" t="s">
        <v>1628</v>
      </c>
      <c r="B1589" s="1">
        <v>45177</v>
      </c>
      <c r="C1589" t="s">
        <v>17</v>
      </c>
      <c r="D1589" t="s">
        <v>48</v>
      </c>
      <c r="E1589" t="s">
        <v>40</v>
      </c>
      <c r="F1589" t="s">
        <v>36</v>
      </c>
      <c r="G1589" s="4">
        <v>3830274</v>
      </c>
      <c r="H1589">
        <v>264013</v>
      </c>
      <c r="I1589">
        <v>37812</v>
      </c>
      <c r="J1589">
        <v>25236</v>
      </c>
      <c r="K1589" t="s">
        <v>28</v>
      </c>
      <c r="L1589" s="2">
        <f t="shared" si="24"/>
        <v>8.5388408244423245E-2</v>
      </c>
    </row>
    <row r="1590" spans="1:13" x14ac:dyDescent="0.35">
      <c r="A1590" t="s">
        <v>1629</v>
      </c>
      <c r="B1590" s="1">
        <v>44580</v>
      </c>
      <c r="C1590" t="s">
        <v>17</v>
      </c>
      <c r="D1590" t="s">
        <v>51</v>
      </c>
      <c r="E1590" t="s">
        <v>31</v>
      </c>
      <c r="F1590" t="s">
        <v>36</v>
      </c>
      <c r="G1590" s="4">
        <v>4277170</v>
      </c>
      <c r="H1590">
        <v>471076</v>
      </c>
      <c r="I1590">
        <v>43675</v>
      </c>
      <c r="J1590">
        <v>21460</v>
      </c>
      <c r="K1590" t="s">
        <v>21</v>
      </c>
      <c r="L1590" s="2">
        <f t="shared" si="24"/>
        <v>0.12536583769174478</v>
      </c>
      <c r="M1590" s="3"/>
    </row>
    <row r="1591" spans="1:13" x14ac:dyDescent="0.35">
      <c r="A1591" t="s">
        <v>1630</v>
      </c>
      <c r="B1591" s="1">
        <v>44983</v>
      </c>
      <c r="C1591" t="s">
        <v>17</v>
      </c>
      <c r="D1591" t="s">
        <v>45</v>
      </c>
      <c r="E1591" t="s">
        <v>46</v>
      </c>
      <c r="F1591" t="s">
        <v>27</v>
      </c>
      <c r="G1591" s="4">
        <v>1586403</v>
      </c>
      <c r="H1591">
        <v>28598</v>
      </c>
      <c r="I1591">
        <v>85817</v>
      </c>
      <c r="J1591">
        <v>46074</v>
      </c>
      <c r="K1591" t="s">
        <v>21</v>
      </c>
      <c r="L1591" s="2">
        <f t="shared" si="24"/>
        <v>0.10116534071102992</v>
      </c>
      <c r="M1591" s="3"/>
    </row>
    <row r="1592" spans="1:13" x14ac:dyDescent="0.35">
      <c r="A1592" t="s">
        <v>1631</v>
      </c>
      <c r="B1592" s="1">
        <v>44950</v>
      </c>
      <c r="C1592" t="s">
        <v>5041</v>
      </c>
      <c r="D1592" t="s">
        <v>30</v>
      </c>
      <c r="E1592" t="s">
        <v>19</v>
      </c>
      <c r="F1592" t="s">
        <v>27</v>
      </c>
      <c r="G1592" s="4">
        <v>914452</v>
      </c>
      <c r="H1592">
        <v>339941</v>
      </c>
      <c r="I1592">
        <v>5979</v>
      </c>
      <c r="J1592">
        <v>34553</v>
      </c>
      <c r="K1592" t="s">
        <v>15</v>
      </c>
      <c r="L1592" s="2">
        <f t="shared" si="24"/>
        <v>0.41606667162409838</v>
      </c>
      <c r="M1592" s="3"/>
    </row>
    <row r="1593" spans="1:13" x14ac:dyDescent="0.35">
      <c r="A1593" t="s">
        <v>1632</v>
      </c>
      <c r="B1593" s="1">
        <v>45159</v>
      </c>
      <c r="C1593" t="s">
        <v>23</v>
      </c>
      <c r="D1593" t="s">
        <v>12</v>
      </c>
      <c r="E1593" t="s">
        <v>46</v>
      </c>
      <c r="F1593" t="s">
        <v>36</v>
      </c>
      <c r="G1593" s="4">
        <v>1124083</v>
      </c>
      <c r="H1593">
        <v>331967</v>
      </c>
      <c r="I1593">
        <v>1699</v>
      </c>
      <c r="J1593">
        <v>22789</v>
      </c>
      <c r="K1593" t="s">
        <v>28</v>
      </c>
      <c r="L1593" s="2">
        <f t="shared" si="24"/>
        <v>0.31710736662684164</v>
      </c>
      <c r="M1593" s="3"/>
    </row>
    <row r="1594" spans="1:13" x14ac:dyDescent="0.35">
      <c r="A1594" t="s">
        <v>1633</v>
      </c>
      <c r="B1594" s="1">
        <v>45085</v>
      </c>
      <c r="C1594" t="s">
        <v>26</v>
      </c>
      <c r="D1594" t="s">
        <v>12</v>
      </c>
      <c r="E1594" t="s">
        <v>19</v>
      </c>
      <c r="F1594" t="s">
        <v>59</v>
      </c>
      <c r="G1594" s="4">
        <v>2656928</v>
      </c>
      <c r="H1594">
        <v>243831</v>
      </c>
      <c r="I1594">
        <v>52757</v>
      </c>
      <c r="J1594">
        <v>9603</v>
      </c>
      <c r="K1594" t="s">
        <v>28</v>
      </c>
      <c r="L1594" s="2">
        <f t="shared" si="24"/>
        <v>0.11524249057558203</v>
      </c>
      <c r="M1594" s="3"/>
    </row>
    <row r="1595" spans="1:13" x14ac:dyDescent="0.35">
      <c r="A1595" t="s">
        <v>1634</v>
      </c>
      <c r="B1595" s="1">
        <v>45099</v>
      </c>
      <c r="C1595" t="s">
        <v>5041</v>
      </c>
      <c r="D1595" t="s">
        <v>34</v>
      </c>
      <c r="E1595" t="s">
        <v>46</v>
      </c>
      <c r="F1595" t="s">
        <v>20</v>
      </c>
      <c r="G1595" s="4">
        <v>4174343</v>
      </c>
      <c r="H1595">
        <v>92667</v>
      </c>
      <c r="I1595">
        <v>67770</v>
      </c>
      <c r="J1595">
        <v>33150</v>
      </c>
      <c r="K1595" t="s">
        <v>15</v>
      </c>
      <c r="L1595" s="2">
        <f t="shared" si="24"/>
        <v>4.6375441596438048E-2</v>
      </c>
    </row>
    <row r="1596" spans="1:13" x14ac:dyDescent="0.35">
      <c r="A1596" t="s">
        <v>1635</v>
      </c>
      <c r="B1596" s="1">
        <v>45238</v>
      </c>
      <c r="C1596" t="s">
        <v>17</v>
      </c>
      <c r="D1596" t="s">
        <v>45</v>
      </c>
      <c r="E1596" t="s">
        <v>31</v>
      </c>
      <c r="F1596" t="s">
        <v>14</v>
      </c>
      <c r="G1596" s="4">
        <v>2150898</v>
      </c>
      <c r="H1596">
        <v>109954</v>
      </c>
      <c r="I1596">
        <v>6366</v>
      </c>
      <c r="J1596">
        <v>25896</v>
      </c>
      <c r="K1596" t="s">
        <v>28</v>
      </c>
      <c r="L1596" s="2">
        <f t="shared" si="24"/>
        <v>6.6119360378781328E-2</v>
      </c>
    </row>
    <row r="1597" spans="1:13" x14ac:dyDescent="0.35">
      <c r="A1597" t="s">
        <v>1636</v>
      </c>
      <c r="B1597" s="1">
        <v>45116</v>
      </c>
      <c r="C1597" t="s">
        <v>26</v>
      </c>
      <c r="D1597" t="s">
        <v>30</v>
      </c>
      <c r="E1597" t="s">
        <v>31</v>
      </c>
      <c r="F1597" t="s">
        <v>36</v>
      </c>
      <c r="G1597" s="4">
        <v>4242231</v>
      </c>
      <c r="H1597">
        <v>207880</v>
      </c>
      <c r="I1597">
        <v>83865</v>
      </c>
      <c r="J1597">
        <v>28311</v>
      </c>
      <c r="K1597" t="s">
        <v>21</v>
      </c>
      <c r="L1597" s="2">
        <f t="shared" si="24"/>
        <v>7.54452079577939E-2</v>
      </c>
    </row>
    <row r="1598" spans="1:13" x14ac:dyDescent="0.35">
      <c r="A1598" t="s">
        <v>1637</v>
      </c>
      <c r="B1598" s="1">
        <v>44888</v>
      </c>
      <c r="C1598" t="s">
        <v>5041</v>
      </c>
      <c r="D1598" t="s">
        <v>34</v>
      </c>
      <c r="E1598" t="s">
        <v>35</v>
      </c>
      <c r="F1598" t="s">
        <v>36</v>
      </c>
      <c r="G1598" s="4">
        <v>1418648</v>
      </c>
      <c r="H1598">
        <v>351250</v>
      </c>
      <c r="I1598">
        <v>22389</v>
      </c>
      <c r="J1598">
        <v>24313</v>
      </c>
      <c r="K1598" t="s">
        <v>21</v>
      </c>
      <c r="L1598" s="2">
        <f t="shared" si="24"/>
        <v>0.28051496918192531</v>
      </c>
      <c r="M1598" s="3"/>
    </row>
    <row r="1599" spans="1:13" x14ac:dyDescent="0.35">
      <c r="A1599" t="s">
        <v>1638</v>
      </c>
      <c r="B1599" s="1">
        <v>44802</v>
      </c>
      <c r="C1599" t="s">
        <v>5041</v>
      </c>
      <c r="D1599" t="s">
        <v>30</v>
      </c>
      <c r="E1599" t="s">
        <v>19</v>
      </c>
      <c r="F1599" t="s">
        <v>43</v>
      </c>
      <c r="G1599" s="4">
        <v>3545754</v>
      </c>
      <c r="H1599">
        <v>223054</v>
      </c>
      <c r="I1599">
        <v>61984</v>
      </c>
      <c r="J1599">
        <v>32043</v>
      </c>
      <c r="K1599" t="s">
        <v>21</v>
      </c>
      <c r="L1599" s="2">
        <f t="shared" si="24"/>
        <v>8.9425549544610253E-2</v>
      </c>
    </row>
    <row r="1600" spans="1:13" x14ac:dyDescent="0.35">
      <c r="A1600" t="s">
        <v>1639</v>
      </c>
      <c r="B1600" s="1">
        <v>44711</v>
      </c>
      <c r="C1600" t="s">
        <v>23</v>
      </c>
      <c r="D1600" t="s">
        <v>56</v>
      </c>
      <c r="E1600" t="s">
        <v>40</v>
      </c>
      <c r="F1600" t="s">
        <v>43</v>
      </c>
      <c r="G1600" s="4">
        <v>2651800</v>
      </c>
      <c r="H1600">
        <v>219881</v>
      </c>
      <c r="I1600">
        <v>16104</v>
      </c>
      <c r="J1600">
        <v>23971</v>
      </c>
      <c r="K1600" t="s">
        <v>15</v>
      </c>
      <c r="L1600" s="2">
        <f t="shared" si="24"/>
        <v>9.8030017346707896E-2</v>
      </c>
    </row>
    <row r="1601" spans="1:13" x14ac:dyDescent="0.35">
      <c r="A1601" t="s">
        <v>1640</v>
      </c>
      <c r="B1601" s="1">
        <v>45019</v>
      </c>
      <c r="C1601" t="s">
        <v>17</v>
      </c>
      <c r="D1601" t="s">
        <v>45</v>
      </c>
      <c r="E1601" t="s">
        <v>19</v>
      </c>
      <c r="F1601" t="s">
        <v>43</v>
      </c>
      <c r="G1601" s="4">
        <v>3985221</v>
      </c>
      <c r="H1601">
        <v>262934</v>
      </c>
      <c r="I1601">
        <v>82583</v>
      </c>
      <c r="J1601">
        <v>19181</v>
      </c>
      <c r="K1601" t="s">
        <v>21</v>
      </c>
      <c r="L1601" s="2">
        <f t="shared" si="24"/>
        <v>9.1512616238848488E-2</v>
      </c>
    </row>
    <row r="1602" spans="1:13" x14ac:dyDescent="0.35">
      <c r="A1602" t="s">
        <v>1641</v>
      </c>
      <c r="B1602" s="1">
        <v>44912</v>
      </c>
      <c r="C1602" t="s">
        <v>5041</v>
      </c>
      <c r="D1602" t="s">
        <v>18</v>
      </c>
      <c r="E1602" t="s">
        <v>35</v>
      </c>
      <c r="F1602" t="s">
        <v>14</v>
      </c>
      <c r="G1602" s="4">
        <v>4070028</v>
      </c>
      <c r="H1602">
        <v>212737</v>
      </c>
      <c r="I1602">
        <v>50214</v>
      </c>
      <c r="J1602">
        <v>25262</v>
      </c>
      <c r="K1602" t="s">
        <v>28</v>
      </c>
      <c r="L1602" s="2">
        <f t="shared" si="24"/>
        <v>7.081351774484107E-2</v>
      </c>
    </row>
    <row r="1603" spans="1:13" x14ac:dyDescent="0.35">
      <c r="A1603" t="s">
        <v>1642</v>
      </c>
      <c r="B1603" s="1">
        <v>45276</v>
      </c>
      <c r="C1603" t="s">
        <v>26</v>
      </c>
      <c r="D1603" t="s">
        <v>51</v>
      </c>
      <c r="E1603" t="s">
        <v>46</v>
      </c>
      <c r="F1603" t="s">
        <v>36</v>
      </c>
      <c r="G1603" s="4">
        <v>2703326</v>
      </c>
      <c r="H1603">
        <v>239560</v>
      </c>
      <c r="I1603">
        <v>14191</v>
      </c>
      <c r="J1603">
        <v>44747</v>
      </c>
      <c r="K1603" t="s">
        <v>28</v>
      </c>
      <c r="L1603" s="2">
        <f t="shared" ref="L1603:L1666" si="25">((H1603+I1603+J1603)/G1603)</f>
        <v>0.11041879521744695</v>
      </c>
      <c r="M1603" s="3"/>
    </row>
    <row r="1604" spans="1:13" x14ac:dyDescent="0.35">
      <c r="A1604" t="s">
        <v>1643</v>
      </c>
      <c r="B1604" s="1">
        <v>45270</v>
      </c>
      <c r="C1604" t="s">
        <v>26</v>
      </c>
      <c r="D1604" t="s">
        <v>56</v>
      </c>
      <c r="E1604" t="s">
        <v>40</v>
      </c>
      <c r="F1604" t="s">
        <v>49</v>
      </c>
      <c r="G1604" s="4">
        <v>2695917</v>
      </c>
      <c r="H1604">
        <v>354316</v>
      </c>
      <c r="I1604">
        <v>26738</v>
      </c>
      <c r="J1604">
        <v>3079</v>
      </c>
      <c r="K1604" t="s">
        <v>15</v>
      </c>
      <c r="L1604" s="2">
        <f t="shared" si="25"/>
        <v>0.14248695341881817</v>
      </c>
      <c r="M1604" s="3"/>
    </row>
    <row r="1605" spans="1:13" x14ac:dyDescent="0.35">
      <c r="A1605" t="s">
        <v>1644</v>
      </c>
      <c r="B1605" s="1">
        <v>44930</v>
      </c>
      <c r="C1605" t="s">
        <v>5041</v>
      </c>
      <c r="D1605" t="s">
        <v>58</v>
      </c>
      <c r="E1605" t="s">
        <v>19</v>
      </c>
      <c r="F1605" t="s">
        <v>43</v>
      </c>
      <c r="G1605" s="4">
        <v>3185499</v>
      </c>
      <c r="H1605">
        <v>55001</v>
      </c>
      <c r="I1605">
        <v>79409</v>
      </c>
      <c r="J1605">
        <v>32643</v>
      </c>
      <c r="K1605" t="s">
        <v>15</v>
      </c>
      <c r="L1605" s="2">
        <f t="shared" si="25"/>
        <v>5.2441705365470215E-2</v>
      </c>
      <c r="M1605" s="3"/>
    </row>
    <row r="1606" spans="1:13" x14ac:dyDescent="0.35">
      <c r="A1606" t="s">
        <v>1645</v>
      </c>
      <c r="B1606" s="1">
        <v>45178</v>
      </c>
      <c r="C1606" t="s">
        <v>17</v>
      </c>
      <c r="D1606" t="s">
        <v>51</v>
      </c>
      <c r="E1606" t="s">
        <v>35</v>
      </c>
      <c r="F1606" t="s">
        <v>27</v>
      </c>
      <c r="G1606" s="4">
        <v>2316764</v>
      </c>
      <c r="H1606">
        <v>98083</v>
      </c>
      <c r="I1606">
        <v>89325</v>
      </c>
      <c r="J1606">
        <v>34220</v>
      </c>
      <c r="K1606" t="s">
        <v>28</v>
      </c>
      <c r="L1606" s="2">
        <f t="shared" si="25"/>
        <v>9.5662743378263818E-2</v>
      </c>
    </row>
    <row r="1607" spans="1:13" x14ac:dyDescent="0.35">
      <c r="A1607" t="s">
        <v>1646</v>
      </c>
      <c r="B1607" s="1">
        <v>45288</v>
      </c>
      <c r="C1607" t="s">
        <v>17</v>
      </c>
      <c r="D1607" t="s">
        <v>51</v>
      </c>
      <c r="E1607" t="s">
        <v>13</v>
      </c>
      <c r="F1607" t="s">
        <v>27</v>
      </c>
      <c r="G1607" s="4">
        <v>2463746</v>
      </c>
      <c r="H1607">
        <v>310242</v>
      </c>
      <c r="I1607">
        <v>10086</v>
      </c>
      <c r="J1607">
        <v>38862</v>
      </c>
      <c r="K1607" t="s">
        <v>15</v>
      </c>
      <c r="L1607" s="2">
        <f t="shared" si="25"/>
        <v>0.14579019103430305</v>
      </c>
      <c r="M1607" s="3"/>
    </row>
    <row r="1608" spans="1:13" x14ac:dyDescent="0.35">
      <c r="A1608" t="s">
        <v>1647</v>
      </c>
      <c r="B1608" s="1">
        <v>45250</v>
      </c>
      <c r="C1608" t="s">
        <v>26</v>
      </c>
      <c r="D1608" t="s">
        <v>51</v>
      </c>
      <c r="E1608" t="s">
        <v>35</v>
      </c>
      <c r="F1608" t="s">
        <v>24</v>
      </c>
      <c r="G1608" s="4">
        <v>979236</v>
      </c>
      <c r="H1608">
        <v>445534</v>
      </c>
      <c r="I1608">
        <v>44401</v>
      </c>
      <c r="J1608">
        <v>41269</v>
      </c>
      <c r="K1608" t="s">
        <v>15</v>
      </c>
      <c r="L1608" s="2">
        <f t="shared" si="25"/>
        <v>0.54246780142886908</v>
      </c>
      <c r="M1608" s="3"/>
    </row>
    <row r="1609" spans="1:13" x14ac:dyDescent="0.35">
      <c r="A1609" t="s">
        <v>1648</v>
      </c>
      <c r="B1609" s="1">
        <v>44669</v>
      </c>
      <c r="C1609" t="s">
        <v>17</v>
      </c>
      <c r="D1609" t="s">
        <v>51</v>
      </c>
      <c r="E1609" t="s">
        <v>46</v>
      </c>
      <c r="F1609" t="s">
        <v>27</v>
      </c>
      <c r="G1609" s="4">
        <v>3418348</v>
      </c>
      <c r="H1609">
        <v>292153</v>
      </c>
      <c r="I1609">
        <v>51497</v>
      </c>
      <c r="J1609">
        <v>30601</v>
      </c>
      <c r="K1609" t="s">
        <v>28</v>
      </c>
      <c r="L1609" s="2">
        <f t="shared" si="25"/>
        <v>0.10948300173066054</v>
      </c>
      <c r="M1609" s="3"/>
    </row>
    <row r="1610" spans="1:13" x14ac:dyDescent="0.35">
      <c r="A1610" t="s">
        <v>1649</v>
      </c>
      <c r="B1610" s="1">
        <v>45175</v>
      </c>
      <c r="C1610" t="s">
        <v>17</v>
      </c>
      <c r="D1610" t="s">
        <v>51</v>
      </c>
      <c r="E1610" t="s">
        <v>31</v>
      </c>
      <c r="F1610" t="s">
        <v>24</v>
      </c>
      <c r="G1610" s="4">
        <v>1057426</v>
      </c>
      <c r="H1610">
        <v>357002</v>
      </c>
      <c r="I1610">
        <v>30426</v>
      </c>
      <c r="J1610">
        <v>49349</v>
      </c>
      <c r="K1610" t="s">
        <v>28</v>
      </c>
      <c r="L1610" s="2">
        <f t="shared" si="25"/>
        <v>0.41305680019216473</v>
      </c>
      <c r="M1610" s="3"/>
    </row>
    <row r="1611" spans="1:13" x14ac:dyDescent="0.35">
      <c r="A1611" t="s">
        <v>1650</v>
      </c>
      <c r="B1611" s="1">
        <v>45268</v>
      </c>
      <c r="C1611" t="s">
        <v>17</v>
      </c>
      <c r="D1611" t="s">
        <v>30</v>
      </c>
      <c r="E1611" t="s">
        <v>40</v>
      </c>
      <c r="F1611" t="s">
        <v>49</v>
      </c>
      <c r="G1611" s="4">
        <v>685984</v>
      </c>
      <c r="H1611">
        <v>84562</v>
      </c>
      <c r="I1611">
        <v>38364</v>
      </c>
      <c r="J1611">
        <v>24145</v>
      </c>
      <c r="K1611" t="s">
        <v>15</v>
      </c>
      <c r="L1611" s="2">
        <f t="shared" si="25"/>
        <v>0.21439421327611138</v>
      </c>
      <c r="M1611" s="3"/>
    </row>
    <row r="1612" spans="1:13" x14ac:dyDescent="0.35">
      <c r="A1612" t="s">
        <v>1651</v>
      </c>
      <c r="B1612" s="1">
        <v>44603</v>
      </c>
      <c r="C1612" t="s">
        <v>5041</v>
      </c>
      <c r="D1612" t="s">
        <v>58</v>
      </c>
      <c r="E1612" t="s">
        <v>46</v>
      </c>
      <c r="F1612" t="s">
        <v>27</v>
      </c>
      <c r="G1612" s="4">
        <v>4914854</v>
      </c>
      <c r="H1612">
        <v>366072</v>
      </c>
      <c r="I1612">
        <v>63088</v>
      </c>
      <c r="J1612">
        <v>10841</v>
      </c>
      <c r="K1612" t="s">
        <v>28</v>
      </c>
      <c r="L1612" s="2">
        <f t="shared" si="25"/>
        <v>8.952473461063136E-2</v>
      </c>
    </row>
    <row r="1613" spans="1:13" x14ac:dyDescent="0.35">
      <c r="A1613" t="s">
        <v>1652</v>
      </c>
      <c r="B1613" s="1">
        <v>45052</v>
      </c>
      <c r="C1613" t="s">
        <v>17</v>
      </c>
      <c r="D1613" t="s">
        <v>18</v>
      </c>
      <c r="E1613" t="s">
        <v>40</v>
      </c>
      <c r="F1613" t="s">
        <v>24</v>
      </c>
      <c r="G1613" s="4">
        <v>2341476</v>
      </c>
      <c r="H1613">
        <v>187857</v>
      </c>
      <c r="I1613">
        <v>88914</v>
      </c>
      <c r="J1613">
        <v>17369</v>
      </c>
      <c r="K1613" t="s">
        <v>15</v>
      </c>
      <c r="L1613" s="2">
        <f t="shared" si="25"/>
        <v>0.12562161645047826</v>
      </c>
      <c r="M1613" s="3"/>
    </row>
    <row r="1614" spans="1:13" x14ac:dyDescent="0.35">
      <c r="A1614" t="s">
        <v>1653</v>
      </c>
      <c r="B1614" s="1">
        <v>45265</v>
      </c>
      <c r="C1614" t="s">
        <v>17</v>
      </c>
      <c r="D1614" t="s">
        <v>18</v>
      </c>
      <c r="E1614" t="s">
        <v>19</v>
      </c>
      <c r="F1614" t="s">
        <v>59</v>
      </c>
      <c r="G1614" s="4">
        <v>4473721</v>
      </c>
      <c r="H1614">
        <v>373738</v>
      </c>
      <c r="I1614">
        <v>40435</v>
      </c>
      <c r="J1614">
        <v>43313</v>
      </c>
      <c r="K1614" t="s">
        <v>21</v>
      </c>
      <c r="L1614" s="2">
        <f t="shared" si="25"/>
        <v>0.10226073552642197</v>
      </c>
      <c r="M1614" s="3"/>
    </row>
    <row r="1615" spans="1:13" x14ac:dyDescent="0.35">
      <c r="A1615" t="s">
        <v>1654</v>
      </c>
      <c r="B1615" s="1">
        <v>44986</v>
      </c>
      <c r="C1615" t="s">
        <v>23</v>
      </c>
      <c r="D1615" t="s">
        <v>12</v>
      </c>
      <c r="E1615" t="s">
        <v>46</v>
      </c>
      <c r="F1615" t="s">
        <v>43</v>
      </c>
      <c r="G1615" s="4">
        <v>365562</v>
      </c>
      <c r="H1615">
        <v>250857</v>
      </c>
      <c r="I1615">
        <v>19167</v>
      </c>
      <c r="J1615">
        <v>2672</v>
      </c>
      <c r="K1615" t="s">
        <v>15</v>
      </c>
      <c r="L1615" s="2">
        <f t="shared" si="25"/>
        <v>0.74596374896734341</v>
      </c>
      <c r="M1615" s="3"/>
    </row>
    <row r="1616" spans="1:13" x14ac:dyDescent="0.35">
      <c r="A1616" t="s">
        <v>1655</v>
      </c>
      <c r="B1616" s="1">
        <v>44587</v>
      </c>
      <c r="C1616" t="s">
        <v>17</v>
      </c>
      <c r="D1616" t="s">
        <v>48</v>
      </c>
      <c r="E1616" t="s">
        <v>31</v>
      </c>
      <c r="F1616" t="s">
        <v>43</v>
      </c>
      <c r="G1616" s="4">
        <v>155818</v>
      </c>
      <c r="H1616">
        <v>50777</v>
      </c>
      <c r="I1616">
        <v>5658</v>
      </c>
      <c r="J1616">
        <v>26194</v>
      </c>
      <c r="K1616" t="s">
        <v>21</v>
      </c>
      <c r="L1616" s="2">
        <f t="shared" si="25"/>
        <v>0.53029175063214773</v>
      </c>
      <c r="M1616" s="3"/>
    </row>
    <row r="1617" spans="1:13" x14ac:dyDescent="0.35">
      <c r="A1617" t="s">
        <v>1656</v>
      </c>
      <c r="B1617" s="1">
        <v>45014</v>
      </c>
      <c r="C1617" t="s">
        <v>26</v>
      </c>
      <c r="D1617" t="s">
        <v>30</v>
      </c>
      <c r="E1617" t="s">
        <v>35</v>
      </c>
      <c r="F1617" t="s">
        <v>24</v>
      </c>
      <c r="G1617" s="4">
        <v>659447</v>
      </c>
      <c r="H1617">
        <v>306375</v>
      </c>
      <c r="I1617">
        <v>16542</v>
      </c>
      <c r="J1617">
        <v>10073</v>
      </c>
      <c r="K1617" t="s">
        <v>21</v>
      </c>
      <c r="L1617" s="2">
        <f t="shared" si="25"/>
        <v>0.50495339276696993</v>
      </c>
      <c r="M1617" s="3"/>
    </row>
    <row r="1618" spans="1:13" x14ac:dyDescent="0.35">
      <c r="A1618" t="s">
        <v>1657</v>
      </c>
      <c r="B1618" s="1">
        <v>44695</v>
      </c>
      <c r="C1618" t="s">
        <v>17</v>
      </c>
      <c r="D1618" t="s">
        <v>51</v>
      </c>
      <c r="E1618" t="s">
        <v>19</v>
      </c>
      <c r="F1618" t="s">
        <v>20</v>
      </c>
      <c r="G1618" s="4">
        <v>1876999</v>
      </c>
      <c r="H1618">
        <v>457119</v>
      </c>
      <c r="I1618">
        <v>16393</v>
      </c>
      <c r="J1618">
        <v>27762</v>
      </c>
      <c r="K1618" t="s">
        <v>21</v>
      </c>
      <c r="L1618" s="2">
        <f t="shared" si="25"/>
        <v>0.26706141026180619</v>
      </c>
      <c r="M1618" s="3"/>
    </row>
    <row r="1619" spans="1:13" x14ac:dyDescent="0.35">
      <c r="A1619" t="s">
        <v>1658</v>
      </c>
      <c r="B1619" s="1">
        <v>44563</v>
      </c>
      <c r="C1619" t="s">
        <v>17</v>
      </c>
      <c r="D1619" t="s">
        <v>18</v>
      </c>
      <c r="E1619" t="s">
        <v>19</v>
      </c>
      <c r="F1619" t="s">
        <v>14</v>
      </c>
      <c r="G1619" s="4">
        <v>55629</v>
      </c>
      <c r="H1619">
        <v>280770</v>
      </c>
      <c r="I1619">
        <v>79724</v>
      </c>
      <c r="J1619">
        <v>33789</v>
      </c>
      <c r="K1619" t="s">
        <v>21</v>
      </c>
      <c r="L1619" s="2">
        <f t="shared" si="25"/>
        <v>7.0877240288338816</v>
      </c>
      <c r="M1619" s="3"/>
    </row>
    <row r="1620" spans="1:13" x14ac:dyDescent="0.35">
      <c r="A1620" t="s">
        <v>1659</v>
      </c>
      <c r="B1620" s="1">
        <v>44703</v>
      </c>
      <c r="C1620" t="s">
        <v>5041</v>
      </c>
      <c r="D1620" t="s">
        <v>51</v>
      </c>
      <c r="E1620" t="s">
        <v>13</v>
      </c>
      <c r="F1620" t="s">
        <v>36</v>
      </c>
      <c r="G1620" s="4">
        <v>1247095</v>
      </c>
      <c r="H1620">
        <v>384412</v>
      </c>
      <c r="I1620">
        <v>9221</v>
      </c>
      <c r="J1620">
        <v>18983</v>
      </c>
      <c r="K1620" t="s">
        <v>28</v>
      </c>
      <c r="L1620" s="2">
        <f t="shared" si="25"/>
        <v>0.33086172264342334</v>
      </c>
      <c r="M1620" s="3"/>
    </row>
    <row r="1621" spans="1:13" x14ac:dyDescent="0.35">
      <c r="A1621" t="s">
        <v>1660</v>
      </c>
      <c r="B1621" s="1">
        <v>44758</v>
      </c>
      <c r="C1621" t="s">
        <v>5041</v>
      </c>
      <c r="D1621" t="s">
        <v>58</v>
      </c>
      <c r="E1621" t="s">
        <v>46</v>
      </c>
      <c r="F1621" t="s">
        <v>20</v>
      </c>
      <c r="G1621" s="4">
        <v>1775119</v>
      </c>
      <c r="H1621">
        <v>140839</v>
      </c>
      <c r="I1621">
        <v>55814</v>
      </c>
      <c r="J1621">
        <v>25850</v>
      </c>
      <c r="K1621" t="s">
        <v>21</v>
      </c>
      <c r="L1621" s="2">
        <f t="shared" si="25"/>
        <v>0.12534539937885855</v>
      </c>
      <c r="M1621" s="3"/>
    </row>
    <row r="1622" spans="1:13" x14ac:dyDescent="0.35">
      <c r="A1622" t="s">
        <v>1661</v>
      </c>
      <c r="B1622" s="1">
        <v>44706</v>
      </c>
      <c r="C1622" t="s">
        <v>23</v>
      </c>
      <c r="D1622" t="s">
        <v>51</v>
      </c>
      <c r="E1622" t="s">
        <v>35</v>
      </c>
      <c r="F1622" t="s">
        <v>59</v>
      </c>
      <c r="G1622" s="4">
        <v>857952</v>
      </c>
      <c r="H1622">
        <v>53166</v>
      </c>
      <c r="I1622">
        <v>31496</v>
      </c>
      <c r="J1622">
        <v>36051</v>
      </c>
      <c r="K1622" t="s">
        <v>15</v>
      </c>
      <c r="L1622" s="2">
        <f t="shared" si="25"/>
        <v>0.14069901346462274</v>
      </c>
      <c r="M1622" s="3"/>
    </row>
    <row r="1623" spans="1:13" x14ac:dyDescent="0.35">
      <c r="A1623" t="s">
        <v>1662</v>
      </c>
      <c r="B1623" s="1">
        <v>45088</v>
      </c>
      <c r="C1623" t="s">
        <v>23</v>
      </c>
      <c r="D1623" t="s">
        <v>56</v>
      </c>
      <c r="E1623" t="s">
        <v>13</v>
      </c>
      <c r="F1623" t="s">
        <v>49</v>
      </c>
      <c r="G1623" s="4">
        <v>2209389</v>
      </c>
      <c r="H1623">
        <v>482782</v>
      </c>
      <c r="I1623">
        <v>60115</v>
      </c>
      <c r="J1623">
        <v>41459</v>
      </c>
      <c r="K1623" t="s">
        <v>28</v>
      </c>
      <c r="L1623" s="2">
        <f t="shared" si="25"/>
        <v>0.26448760268110322</v>
      </c>
      <c r="M1623" s="3"/>
    </row>
    <row r="1624" spans="1:13" x14ac:dyDescent="0.35">
      <c r="A1624" t="s">
        <v>1663</v>
      </c>
      <c r="B1624" s="1">
        <v>45178</v>
      </c>
      <c r="C1624" t="s">
        <v>23</v>
      </c>
      <c r="D1624" t="s">
        <v>58</v>
      </c>
      <c r="E1624" t="s">
        <v>35</v>
      </c>
      <c r="F1624" t="s">
        <v>24</v>
      </c>
      <c r="G1624" s="4">
        <v>4955538</v>
      </c>
      <c r="H1624">
        <v>432781</v>
      </c>
      <c r="I1624">
        <v>10972</v>
      </c>
      <c r="J1624">
        <v>2387</v>
      </c>
      <c r="K1624" t="s">
        <v>28</v>
      </c>
      <c r="L1624" s="2">
        <f t="shared" si="25"/>
        <v>9.0028570056369259E-2</v>
      </c>
    </row>
    <row r="1625" spans="1:13" x14ac:dyDescent="0.35">
      <c r="A1625" t="s">
        <v>1664</v>
      </c>
      <c r="B1625" s="1">
        <v>44625</v>
      </c>
      <c r="C1625" t="s">
        <v>23</v>
      </c>
      <c r="D1625" t="s">
        <v>45</v>
      </c>
      <c r="E1625" t="s">
        <v>31</v>
      </c>
      <c r="F1625" t="s">
        <v>14</v>
      </c>
      <c r="G1625" s="4">
        <v>1259132</v>
      </c>
      <c r="H1625">
        <v>34868</v>
      </c>
      <c r="I1625">
        <v>47819</v>
      </c>
      <c r="J1625">
        <v>39976</v>
      </c>
      <c r="K1625" t="s">
        <v>21</v>
      </c>
      <c r="L1625" s="2">
        <f t="shared" si="25"/>
        <v>9.7418697960182099E-2</v>
      </c>
    </row>
    <row r="1626" spans="1:13" x14ac:dyDescent="0.35">
      <c r="A1626" t="s">
        <v>1665</v>
      </c>
      <c r="B1626" s="1">
        <v>44946</v>
      </c>
      <c r="C1626" t="s">
        <v>17</v>
      </c>
      <c r="D1626" t="s">
        <v>56</v>
      </c>
      <c r="E1626" t="s">
        <v>13</v>
      </c>
      <c r="F1626" t="s">
        <v>24</v>
      </c>
      <c r="G1626" s="4">
        <v>4003118</v>
      </c>
      <c r="H1626">
        <v>146736</v>
      </c>
      <c r="I1626">
        <v>23416</v>
      </c>
      <c r="J1626">
        <v>41111</v>
      </c>
      <c r="K1626" t="s">
        <v>21</v>
      </c>
      <c r="L1626" s="2">
        <f t="shared" si="25"/>
        <v>5.2774612189798051E-2</v>
      </c>
    </row>
    <row r="1627" spans="1:13" x14ac:dyDescent="0.35">
      <c r="A1627" t="s">
        <v>1666</v>
      </c>
      <c r="B1627" s="1">
        <v>44585</v>
      </c>
      <c r="C1627" t="s">
        <v>23</v>
      </c>
      <c r="D1627" t="s">
        <v>38</v>
      </c>
      <c r="E1627" t="s">
        <v>19</v>
      </c>
      <c r="F1627" t="s">
        <v>20</v>
      </c>
      <c r="G1627" s="4">
        <v>1904319</v>
      </c>
      <c r="H1627">
        <v>477329</v>
      </c>
      <c r="I1627">
        <v>16741</v>
      </c>
      <c r="J1627">
        <v>13594</v>
      </c>
      <c r="K1627" t="s">
        <v>28</v>
      </c>
      <c r="L1627" s="2">
        <f t="shared" si="25"/>
        <v>0.26658558781380642</v>
      </c>
      <c r="M1627" s="3"/>
    </row>
    <row r="1628" spans="1:13" x14ac:dyDescent="0.35">
      <c r="A1628" t="s">
        <v>1667</v>
      </c>
      <c r="B1628" s="1">
        <v>45126</v>
      </c>
      <c r="C1628" t="s">
        <v>23</v>
      </c>
      <c r="D1628" t="s">
        <v>18</v>
      </c>
      <c r="E1628" t="s">
        <v>35</v>
      </c>
      <c r="F1628" t="s">
        <v>49</v>
      </c>
      <c r="G1628" s="4">
        <v>4582495</v>
      </c>
      <c r="H1628">
        <v>64321</v>
      </c>
      <c r="I1628">
        <v>94120</v>
      </c>
      <c r="J1628">
        <v>12939</v>
      </c>
      <c r="K1628" t="s">
        <v>28</v>
      </c>
      <c r="L1628" s="2">
        <f t="shared" si="25"/>
        <v>3.739884058793299E-2</v>
      </c>
    </row>
    <row r="1629" spans="1:13" x14ac:dyDescent="0.35">
      <c r="A1629" t="s">
        <v>1668</v>
      </c>
      <c r="B1629" s="1">
        <v>44684</v>
      </c>
      <c r="C1629" t="s">
        <v>5041</v>
      </c>
      <c r="D1629" t="s">
        <v>51</v>
      </c>
      <c r="E1629" t="s">
        <v>19</v>
      </c>
      <c r="F1629" t="s">
        <v>24</v>
      </c>
      <c r="G1629" s="4">
        <v>1707223</v>
      </c>
      <c r="H1629">
        <v>69921</v>
      </c>
      <c r="I1629">
        <v>5348</v>
      </c>
      <c r="J1629">
        <v>27889</v>
      </c>
      <c r="K1629" t="s">
        <v>28</v>
      </c>
      <c r="L1629" s="2">
        <f t="shared" si="25"/>
        <v>6.042444367256064E-2</v>
      </c>
    </row>
    <row r="1630" spans="1:13" x14ac:dyDescent="0.35">
      <c r="A1630" t="s">
        <v>1669</v>
      </c>
      <c r="B1630" s="1">
        <v>44792</v>
      </c>
      <c r="C1630" t="s">
        <v>5041</v>
      </c>
      <c r="D1630" t="s">
        <v>56</v>
      </c>
      <c r="E1630" t="s">
        <v>19</v>
      </c>
      <c r="F1630" t="s">
        <v>59</v>
      </c>
      <c r="G1630" s="4">
        <v>1451710</v>
      </c>
      <c r="H1630">
        <v>486379</v>
      </c>
      <c r="I1630">
        <v>30071</v>
      </c>
      <c r="J1630">
        <v>10948</v>
      </c>
      <c r="K1630" t="s">
        <v>15</v>
      </c>
      <c r="L1630" s="2">
        <f t="shared" si="25"/>
        <v>0.36329432186869276</v>
      </c>
      <c r="M1630" s="3"/>
    </row>
    <row r="1631" spans="1:13" x14ac:dyDescent="0.35">
      <c r="A1631" t="s">
        <v>1670</v>
      </c>
      <c r="B1631" s="1">
        <v>45016</v>
      </c>
      <c r="C1631" t="s">
        <v>23</v>
      </c>
      <c r="D1631" t="s">
        <v>30</v>
      </c>
      <c r="E1631" t="s">
        <v>46</v>
      </c>
      <c r="F1631" t="s">
        <v>59</v>
      </c>
      <c r="G1631" s="4">
        <v>2110402</v>
      </c>
      <c r="H1631">
        <v>189604</v>
      </c>
      <c r="I1631">
        <v>40737</v>
      </c>
      <c r="J1631">
        <v>13834</v>
      </c>
      <c r="K1631" t="s">
        <v>15</v>
      </c>
      <c r="L1631" s="2">
        <f t="shared" si="25"/>
        <v>0.11570070536324359</v>
      </c>
      <c r="M1631" s="3"/>
    </row>
    <row r="1632" spans="1:13" x14ac:dyDescent="0.35">
      <c r="A1632" t="s">
        <v>1671</v>
      </c>
      <c r="B1632" s="1">
        <v>44598</v>
      </c>
      <c r="C1632" t="s">
        <v>23</v>
      </c>
      <c r="D1632" t="s">
        <v>30</v>
      </c>
      <c r="E1632" t="s">
        <v>31</v>
      </c>
      <c r="F1632" t="s">
        <v>49</v>
      </c>
      <c r="G1632" s="4">
        <v>4745366</v>
      </c>
      <c r="H1632">
        <v>432269</v>
      </c>
      <c r="I1632">
        <v>60416</v>
      </c>
      <c r="J1632">
        <v>6857</v>
      </c>
      <c r="K1632" t="s">
        <v>15</v>
      </c>
      <c r="L1632" s="2">
        <f t="shared" si="25"/>
        <v>0.1052694354871679</v>
      </c>
      <c r="M1632" s="3"/>
    </row>
    <row r="1633" spans="1:13" x14ac:dyDescent="0.35">
      <c r="A1633" t="s">
        <v>1672</v>
      </c>
      <c r="B1633" s="1">
        <v>45169</v>
      </c>
      <c r="C1633" t="s">
        <v>5041</v>
      </c>
      <c r="D1633" t="s">
        <v>56</v>
      </c>
      <c r="E1633" t="s">
        <v>19</v>
      </c>
      <c r="F1633" t="s">
        <v>59</v>
      </c>
      <c r="G1633" s="4">
        <v>2049721</v>
      </c>
      <c r="H1633">
        <v>268966</v>
      </c>
      <c r="I1633">
        <v>85659</v>
      </c>
      <c r="J1633">
        <v>5658</v>
      </c>
      <c r="K1633" t="s">
        <v>15</v>
      </c>
      <c r="L1633" s="2">
        <f t="shared" si="25"/>
        <v>0.17577172698137941</v>
      </c>
      <c r="M1633" s="3"/>
    </row>
    <row r="1634" spans="1:13" x14ac:dyDescent="0.35">
      <c r="A1634" t="s">
        <v>1673</v>
      </c>
      <c r="B1634" s="1">
        <v>44809</v>
      </c>
      <c r="C1634" t="s">
        <v>26</v>
      </c>
      <c r="D1634" t="s">
        <v>30</v>
      </c>
      <c r="E1634" t="s">
        <v>40</v>
      </c>
      <c r="F1634" t="s">
        <v>20</v>
      </c>
      <c r="G1634" s="4">
        <v>4646660</v>
      </c>
      <c r="H1634">
        <v>449894</v>
      </c>
      <c r="I1634">
        <v>57521</v>
      </c>
      <c r="J1634">
        <v>37427</v>
      </c>
      <c r="K1634" t="s">
        <v>15</v>
      </c>
      <c r="L1634" s="2">
        <f t="shared" si="25"/>
        <v>0.11725454412416661</v>
      </c>
      <c r="M1634" s="3"/>
    </row>
    <row r="1635" spans="1:13" x14ac:dyDescent="0.35">
      <c r="A1635" t="s">
        <v>1674</v>
      </c>
      <c r="B1635" s="1">
        <v>45144</v>
      </c>
      <c r="C1635" t="s">
        <v>23</v>
      </c>
      <c r="D1635" t="s">
        <v>38</v>
      </c>
      <c r="E1635" t="s">
        <v>19</v>
      </c>
      <c r="F1635" t="s">
        <v>20</v>
      </c>
      <c r="G1635" s="4">
        <v>2479459</v>
      </c>
      <c r="H1635">
        <v>142403</v>
      </c>
      <c r="I1635">
        <v>78204</v>
      </c>
      <c r="J1635">
        <v>9039</v>
      </c>
      <c r="K1635" t="s">
        <v>15</v>
      </c>
      <c r="L1635" s="2">
        <f t="shared" si="25"/>
        <v>9.2619398021907204E-2</v>
      </c>
    </row>
    <row r="1636" spans="1:13" x14ac:dyDescent="0.35">
      <c r="A1636" t="s">
        <v>1675</v>
      </c>
      <c r="B1636" s="1">
        <v>44977</v>
      </c>
      <c r="C1636" t="s">
        <v>5041</v>
      </c>
      <c r="D1636" t="s">
        <v>12</v>
      </c>
      <c r="E1636" t="s">
        <v>13</v>
      </c>
      <c r="F1636" t="s">
        <v>27</v>
      </c>
      <c r="G1636" s="4">
        <v>1888760</v>
      </c>
      <c r="H1636">
        <v>461087</v>
      </c>
      <c r="I1636">
        <v>43011</v>
      </c>
      <c r="J1636">
        <v>22628</v>
      </c>
      <c r="K1636" t="s">
        <v>15</v>
      </c>
      <c r="L1636" s="2">
        <f t="shared" si="25"/>
        <v>0.27887397022385058</v>
      </c>
      <c r="M1636" s="3"/>
    </row>
    <row r="1637" spans="1:13" x14ac:dyDescent="0.35">
      <c r="A1637" t="s">
        <v>1676</v>
      </c>
      <c r="B1637" s="1">
        <v>45051</v>
      </c>
      <c r="C1637" t="s">
        <v>26</v>
      </c>
      <c r="D1637" t="s">
        <v>38</v>
      </c>
      <c r="E1637" t="s">
        <v>13</v>
      </c>
      <c r="F1637" t="s">
        <v>36</v>
      </c>
      <c r="G1637" s="4">
        <v>261709</v>
      </c>
      <c r="H1637">
        <v>433301</v>
      </c>
      <c r="I1637">
        <v>20171</v>
      </c>
      <c r="J1637">
        <v>13866</v>
      </c>
      <c r="K1637" t="s">
        <v>15</v>
      </c>
      <c r="L1637" s="2">
        <f t="shared" si="25"/>
        <v>1.7857161962332209</v>
      </c>
      <c r="M1637" s="3"/>
    </row>
    <row r="1638" spans="1:13" x14ac:dyDescent="0.35">
      <c r="A1638" t="s">
        <v>1677</v>
      </c>
      <c r="B1638" s="1">
        <v>45000</v>
      </c>
      <c r="C1638" t="s">
        <v>23</v>
      </c>
      <c r="D1638" t="s">
        <v>12</v>
      </c>
      <c r="E1638" t="s">
        <v>35</v>
      </c>
      <c r="F1638" t="s">
        <v>20</v>
      </c>
      <c r="G1638" s="4">
        <v>2812314</v>
      </c>
      <c r="H1638">
        <v>74309</v>
      </c>
      <c r="I1638">
        <v>1044</v>
      </c>
      <c r="J1638">
        <v>11855</v>
      </c>
      <c r="K1638" t="s">
        <v>15</v>
      </c>
      <c r="L1638" s="2">
        <f t="shared" si="25"/>
        <v>3.100933963988374E-2</v>
      </c>
    </row>
    <row r="1639" spans="1:13" x14ac:dyDescent="0.35">
      <c r="A1639" t="s">
        <v>1678</v>
      </c>
      <c r="B1639" s="1">
        <v>44899</v>
      </c>
      <c r="C1639" t="s">
        <v>26</v>
      </c>
      <c r="D1639" t="s">
        <v>30</v>
      </c>
      <c r="E1639" t="s">
        <v>19</v>
      </c>
      <c r="F1639" t="s">
        <v>43</v>
      </c>
      <c r="G1639" s="4">
        <v>3497312</v>
      </c>
      <c r="H1639">
        <v>27448</v>
      </c>
      <c r="I1639">
        <v>94037</v>
      </c>
      <c r="J1639">
        <v>20054</v>
      </c>
      <c r="K1639" t="s">
        <v>28</v>
      </c>
      <c r="L1639" s="2">
        <f t="shared" si="25"/>
        <v>4.0470795856932411E-2</v>
      </c>
    </row>
    <row r="1640" spans="1:13" x14ac:dyDescent="0.35">
      <c r="A1640" t="s">
        <v>1679</v>
      </c>
      <c r="B1640" s="1">
        <v>44725</v>
      </c>
      <c r="C1640" t="s">
        <v>23</v>
      </c>
      <c r="D1640" t="s">
        <v>56</v>
      </c>
      <c r="E1640" t="s">
        <v>35</v>
      </c>
      <c r="F1640" t="s">
        <v>49</v>
      </c>
      <c r="G1640" s="4">
        <v>731918</v>
      </c>
      <c r="H1640">
        <v>405408</v>
      </c>
      <c r="I1640">
        <v>33684</v>
      </c>
      <c r="J1640">
        <v>24680</v>
      </c>
      <c r="K1640" t="s">
        <v>15</v>
      </c>
      <c r="L1640" s="2">
        <f t="shared" si="25"/>
        <v>0.63363928746116371</v>
      </c>
      <c r="M1640" s="3"/>
    </row>
    <row r="1641" spans="1:13" x14ac:dyDescent="0.35">
      <c r="A1641" t="s">
        <v>1680</v>
      </c>
      <c r="B1641" s="1">
        <v>45271</v>
      </c>
      <c r="C1641" t="s">
        <v>23</v>
      </c>
      <c r="D1641" t="s">
        <v>48</v>
      </c>
      <c r="E1641" t="s">
        <v>40</v>
      </c>
      <c r="F1641" t="s">
        <v>59</v>
      </c>
      <c r="G1641" s="4">
        <v>2000395</v>
      </c>
      <c r="H1641">
        <v>191198</v>
      </c>
      <c r="I1641">
        <v>63578</v>
      </c>
      <c r="J1641">
        <v>6326</v>
      </c>
      <c r="K1641" t="s">
        <v>21</v>
      </c>
      <c r="L1641" s="2">
        <f t="shared" si="25"/>
        <v>0.13052522126879942</v>
      </c>
      <c r="M1641" s="3"/>
    </row>
    <row r="1642" spans="1:13" x14ac:dyDescent="0.35">
      <c r="A1642" t="s">
        <v>1681</v>
      </c>
      <c r="B1642" s="1">
        <v>45242</v>
      </c>
      <c r="C1642" t="s">
        <v>5041</v>
      </c>
      <c r="D1642" t="s">
        <v>12</v>
      </c>
      <c r="E1642" t="s">
        <v>31</v>
      </c>
      <c r="F1642" t="s">
        <v>49</v>
      </c>
      <c r="G1642" s="4">
        <v>2940659</v>
      </c>
      <c r="H1642">
        <v>29714</v>
      </c>
      <c r="I1642">
        <v>29002</v>
      </c>
      <c r="J1642">
        <v>45381</v>
      </c>
      <c r="K1642" t="s">
        <v>21</v>
      </c>
      <c r="L1642" s="2">
        <f t="shared" si="25"/>
        <v>3.5399208136679565E-2</v>
      </c>
      <c r="M1642" s="3"/>
    </row>
    <row r="1643" spans="1:13" x14ac:dyDescent="0.35">
      <c r="A1643" t="s">
        <v>1682</v>
      </c>
      <c r="B1643" s="1">
        <v>45188</v>
      </c>
      <c r="C1643" t="s">
        <v>5041</v>
      </c>
      <c r="D1643" t="s">
        <v>48</v>
      </c>
      <c r="E1643" t="s">
        <v>13</v>
      </c>
      <c r="F1643" t="s">
        <v>43</v>
      </c>
      <c r="G1643" s="4">
        <v>2734409</v>
      </c>
      <c r="H1643">
        <v>357486</v>
      </c>
      <c r="I1643">
        <v>35102</v>
      </c>
      <c r="J1643">
        <v>40977</v>
      </c>
      <c r="K1643" t="s">
        <v>28</v>
      </c>
      <c r="L1643" s="2">
        <f t="shared" si="25"/>
        <v>0.15855894271851798</v>
      </c>
      <c r="M1643" s="3"/>
    </row>
    <row r="1644" spans="1:13" x14ac:dyDescent="0.35">
      <c r="A1644" t="s">
        <v>1683</v>
      </c>
      <c r="B1644" s="1">
        <v>45148</v>
      </c>
      <c r="C1644" t="s">
        <v>23</v>
      </c>
      <c r="D1644" t="s">
        <v>56</v>
      </c>
      <c r="E1644" t="s">
        <v>40</v>
      </c>
      <c r="F1644" t="s">
        <v>43</v>
      </c>
      <c r="G1644" s="4">
        <v>4562050</v>
      </c>
      <c r="H1644">
        <v>48226</v>
      </c>
      <c r="I1644">
        <v>85609</v>
      </c>
      <c r="J1644">
        <v>32371</v>
      </c>
      <c r="K1644" t="s">
        <v>28</v>
      </c>
      <c r="L1644" s="2">
        <f t="shared" si="25"/>
        <v>3.643230565206431E-2</v>
      </c>
    </row>
    <row r="1645" spans="1:13" x14ac:dyDescent="0.35">
      <c r="A1645" t="s">
        <v>1684</v>
      </c>
      <c r="B1645" s="1">
        <v>44792</v>
      </c>
      <c r="C1645" t="s">
        <v>5041</v>
      </c>
      <c r="D1645" t="s">
        <v>45</v>
      </c>
      <c r="E1645" t="s">
        <v>13</v>
      </c>
      <c r="F1645" t="s">
        <v>20</v>
      </c>
      <c r="G1645" s="4">
        <v>4855797</v>
      </c>
      <c r="H1645">
        <v>70587</v>
      </c>
      <c r="I1645">
        <v>33841</v>
      </c>
      <c r="J1645">
        <v>28587</v>
      </c>
      <c r="K1645" t="s">
        <v>15</v>
      </c>
      <c r="L1645" s="2">
        <f t="shared" si="25"/>
        <v>2.7393031463218087E-2</v>
      </c>
      <c r="M1645" s="3"/>
    </row>
    <row r="1646" spans="1:13" x14ac:dyDescent="0.35">
      <c r="A1646" t="s">
        <v>1685</v>
      </c>
      <c r="B1646" s="1">
        <v>45062</v>
      </c>
      <c r="C1646" t="s">
        <v>23</v>
      </c>
      <c r="D1646" t="s">
        <v>51</v>
      </c>
      <c r="E1646" t="s">
        <v>46</v>
      </c>
      <c r="F1646" t="s">
        <v>49</v>
      </c>
      <c r="G1646" s="4">
        <v>3399334</v>
      </c>
      <c r="H1646">
        <v>231513</v>
      </c>
      <c r="I1646">
        <v>21754</v>
      </c>
      <c r="J1646">
        <v>40671</v>
      </c>
      <c r="K1646" t="s">
        <v>28</v>
      </c>
      <c r="L1646" s="2">
        <f t="shared" si="25"/>
        <v>8.6469290749305594E-2</v>
      </c>
    </row>
    <row r="1647" spans="1:13" x14ac:dyDescent="0.35">
      <c r="A1647" t="s">
        <v>1686</v>
      </c>
      <c r="B1647" s="1">
        <v>44808</v>
      </c>
      <c r="C1647" t="s">
        <v>17</v>
      </c>
      <c r="D1647" t="s">
        <v>58</v>
      </c>
      <c r="E1647" t="s">
        <v>31</v>
      </c>
      <c r="F1647" t="s">
        <v>27</v>
      </c>
      <c r="G1647" s="4">
        <v>2149093</v>
      </c>
      <c r="H1647">
        <v>4283</v>
      </c>
      <c r="I1647">
        <v>97823</v>
      </c>
      <c r="J1647">
        <v>25162</v>
      </c>
      <c r="K1647" t="s">
        <v>21</v>
      </c>
      <c r="L1647" s="2">
        <f t="shared" si="25"/>
        <v>5.921940092867084E-2</v>
      </c>
    </row>
    <row r="1648" spans="1:13" x14ac:dyDescent="0.35">
      <c r="A1648" t="s">
        <v>1687</v>
      </c>
      <c r="B1648" s="1">
        <v>45065</v>
      </c>
      <c r="C1648" t="s">
        <v>26</v>
      </c>
      <c r="D1648" t="s">
        <v>58</v>
      </c>
      <c r="E1648" t="s">
        <v>19</v>
      </c>
      <c r="F1648" t="s">
        <v>14</v>
      </c>
      <c r="G1648" s="4">
        <v>4020003</v>
      </c>
      <c r="H1648">
        <v>292915</v>
      </c>
      <c r="I1648">
        <v>66714</v>
      </c>
      <c r="J1648">
        <v>16223</v>
      </c>
      <c r="K1648" t="s">
        <v>15</v>
      </c>
      <c r="L1648" s="2">
        <f t="shared" si="25"/>
        <v>9.3495452615333874E-2</v>
      </c>
    </row>
    <row r="1649" spans="1:13" x14ac:dyDescent="0.35">
      <c r="A1649" t="s">
        <v>1688</v>
      </c>
      <c r="B1649" s="1">
        <v>44811</v>
      </c>
      <c r="C1649" t="s">
        <v>23</v>
      </c>
      <c r="D1649" t="s">
        <v>12</v>
      </c>
      <c r="E1649" t="s">
        <v>19</v>
      </c>
      <c r="F1649" t="s">
        <v>36</v>
      </c>
      <c r="G1649" s="4">
        <v>752268</v>
      </c>
      <c r="H1649">
        <v>50734</v>
      </c>
      <c r="I1649">
        <v>89891</v>
      </c>
      <c r="J1649">
        <v>9399</v>
      </c>
      <c r="K1649" t="s">
        <v>15</v>
      </c>
      <c r="L1649" s="2">
        <f t="shared" si="25"/>
        <v>0.19942892692497888</v>
      </c>
      <c r="M1649" s="3"/>
    </row>
    <row r="1650" spans="1:13" x14ac:dyDescent="0.35">
      <c r="A1650" t="s">
        <v>1689</v>
      </c>
      <c r="B1650" s="1">
        <v>44714</v>
      </c>
      <c r="C1650" t="s">
        <v>26</v>
      </c>
      <c r="D1650" t="s">
        <v>12</v>
      </c>
      <c r="E1650" t="s">
        <v>35</v>
      </c>
      <c r="F1650" t="s">
        <v>59</v>
      </c>
      <c r="G1650" s="4">
        <v>1085319</v>
      </c>
      <c r="H1650">
        <v>225410</v>
      </c>
      <c r="I1650">
        <v>83973</v>
      </c>
      <c r="J1650">
        <v>9673</v>
      </c>
      <c r="K1650" t="s">
        <v>28</v>
      </c>
      <c r="L1650" s="2">
        <f t="shared" si="25"/>
        <v>0.29397439831054278</v>
      </c>
      <c r="M1650" s="3"/>
    </row>
    <row r="1651" spans="1:13" x14ac:dyDescent="0.35">
      <c r="A1651" t="s">
        <v>1690</v>
      </c>
      <c r="B1651" s="1">
        <v>44992</v>
      </c>
      <c r="C1651" t="s">
        <v>26</v>
      </c>
      <c r="D1651" t="s">
        <v>51</v>
      </c>
      <c r="E1651" t="s">
        <v>19</v>
      </c>
      <c r="F1651" t="s">
        <v>27</v>
      </c>
      <c r="G1651" s="4">
        <v>4841810</v>
      </c>
      <c r="H1651">
        <v>373052</v>
      </c>
      <c r="I1651">
        <v>32565</v>
      </c>
      <c r="J1651">
        <v>46187</v>
      </c>
      <c r="K1651" t="s">
        <v>21</v>
      </c>
      <c r="L1651" s="2">
        <f t="shared" si="25"/>
        <v>9.3313037892854125E-2</v>
      </c>
    </row>
    <row r="1652" spans="1:13" x14ac:dyDescent="0.35">
      <c r="A1652" t="s">
        <v>1691</v>
      </c>
      <c r="B1652" s="1">
        <v>44891</v>
      </c>
      <c r="C1652" t="s">
        <v>5041</v>
      </c>
      <c r="D1652" t="s">
        <v>58</v>
      </c>
      <c r="E1652" t="s">
        <v>35</v>
      </c>
      <c r="F1652" t="s">
        <v>49</v>
      </c>
      <c r="G1652" s="4">
        <v>2503297</v>
      </c>
      <c r="H1652">
        <v>250047</v>
      </c>
      <c r="I1652">
        <v>1748</v>
      </c>
      <c r="J1652">
        <v>27674</v>
      </c>
      <c r="K1652" t="s">
        <v>21</v>
      </c>
      <c r="L1652" s="2">
        <f t="shared" si="25"/>
        <v>0.11164036868178247</v>
      </c>
      <c r="M1652" s="3"/>
    </row>
    <row r="1653" spans="1:13" x14ac:dyDescent="0.35">
      <c r="A1653" t="s">
        <v>1692</v>
      </c>
      <c r="B1653" s="1">
        <v>44822</v>
      </c>
      <c r="C1653" t="s">
        <v>5041</v>
      </c>
      <c r="D1653" t="s">
        <v>48</v>
      </c>
      <c r="E1653" t="s">
        <v>13</v>
      </c>
      <c r="F1653" t="s">
        <v>59</v>
      </c>
      <c r="G1653" s="4">
        <v>3680526</v>
      </c>
      <c r="H1653">
        <v>81081</v>
      </c>
      <c r="I1653">
        <v>6559</v>
      </c>
      <c r="J1653">
        <v>17831</v>
      </c>
      <c r="K1653" t="s">
        <v>21</v>
      </c>
      <c r="L1653" s="2">
        <f t="shared" si="25"/>
        <v>2.8656501815229669E-2</v>
      </c>
    </row>
    <row r="1654" spans="1:13" x14ac:dyDescent="0.35">
      <c r="A1654" t="s">
        <v>1693</v>
      </c>
      <c r="B1654" s="1">
        <v>44845</v>
      </c>
      <c r="C1654" t="s">
        <v>5041</v>
      </c>
      <c r="D1654" t="s">
        <v>45</v>
      </c>
      <c r="E1654" t="s">
        <v>13</v>
      </c>
      <c r="F1654" t="s">
        <v>49</v>
      </c>
      <c r="G1654" s="4">
        <v>3917058</v>
      </c>
      <c r="H1654">
        <v>443581</v>
      </c>
      <c r="I1654">
        <v>74974</v>
      </c>
      <c r="J1654">
        <v>25488</v>
      </c>
      <c r="K1654" t="s">
        <v>21</v>
      </c>
      <c r="L1654" s="2">
        <f t="shared" si="25"/>
        <v>0.13889071849331819</v>
      </c>
      <c r="M1654" s="3"/>
    </row>
    <row r="1655" spans="1:13" x14ac:dyDescent="0.35">
      <c r="A1655" t="s">
        <v>1694</v>
      </c>
      <c r="B1655" s="1">
        <v>45089</v>
      </c>
      <c r="C1655" t="s">
        <v>5041</v>
      </c>
      <c r="D1655" t="s">
        <v>48</v>
      </c>
      <c r="E1655" t="s">
        <v>31</v>
      </c>
      <c r="F1655" t="s">
        <v>24</v>
      </c>
      <c r="G1655" s="4">
        <v>4464275</v>
      </c>
      <c r="H1655">
        <v>97838</v>
      </c>
      <c r="I1655">
        <v>62114</v>
      </c>
      <c r="J1655">
        <v>22434</v>
      </c>
      <c r="K1655" t="s">
        <v>21</v>
      </c>
      <c r="L1655" s="2">
        <f t="shared" si="25"/>
        <v>4.0854562050948923E-2</v>
      </c>
    </row>
    <row r="1656" spans="1:13" x14ac:dyDescent="0.35">
      <c r="A1656" t="s">
        <v>1695</v>
      </c>
      <c r="B1656" s="1">
        <v>44696</v>
      </c>
      <c r="C1656" t="s">
        <v>26</v>
      </c>
      <c r="D1656" t="s">
        <v>45</v>
      </c>
      <c r="E1656" t="s">
        <v>46</v>
      </c>
      <c r="F1656" t="s">
        <v>14</v>
      </c>
      <c r="G1656" s="4">
        <v>4782032</v>
      </c>
      <c r="H1656">
        <v>391629</v>
      </c>
      <c r="I1656">
        <v>93730</v>
      </c>
      <c r="J1656">
        <v>20836</v>
      </c>
      <c r="K1656" t="s">
        <v>15</v>
      </c>
      <c r="L1656" s="2">
        <f t="shared" si="25"/>
        <v>0.10585353673919372</v>
      </c>
      <c r="M1656" s="3"/>
    </row>
    <row r="1657" spans="1:13" x14ac:dyDescent="0.35">
      <c r="A1657" t="s">
        <v>1696</v>
      </c>
      <c r="B1657" s="1">
        <v>44649</v>
      </c>
      <c r="C1657" t="s">
        <v>17</v>
      </c>
      <c r="D1657" t="s">
        <v>51</v>
      </c>
      <c r="E1657" t="s">
        <v>35</v>
      </c>
      <c r="F1657" t="s">
        <v>59</v>
      </c>
      <c r="G1657" s="4">
        <v>4141357</v>
      </c>
      <c r="H1657">
        <v>340428</v>
      </c>
      <c r="I1657">
        <v>36529</v>
      </c>
      <c r="J1657">
        <v>4526</v>
      </c>
      <c r="K1657" t="s">
        <v>15</v>
      </c>
      <c r="L1657" s="2">
        <f t="shared" si="25"/>
        <v>9.2115458773537273E-2</v>
      </c>
    </row>
    <row r="1658" spans="1:13" x14ac:dyDescent="0.35">
      <c r="A1658" t="s">
        <v>1697</v>
      </c>
      <c r="B1658" s="1">
        <v>44762</v>
      </c>
      <c r="C1658" t="s">
        <v>23</v>
      </c>
      <c r="D1658" t="s">
        <v>51</v>
      </c>
      <c r="E1658" t="s">
        <v>31</v>
      </c>
      <c r="F1658" t="s">
        <v>43</v>
      </c>
      <c r="G1658" s="4">
        <v>2781286</v>
      </c>
      <c r="H1658">
        <v>186013</v>
      </c>
      <c r="I1658">
        <v>98891</v>
      </c>
      <c r="J1658">
        <v>19768</v>
      </c>
      <c r="K1658" t="s">
        <v>15</v>
      </c>
      <c r="L1658" s="2">
        <f t="shared" si="25"/>
        <v>0.10954357085175706</v>
      </c>
      <c r="M1658" s="3"/>
    </row>
    <row r="1659" spans="1:13" x14ac:dyDescent="0.35">
      <c r="A1659" t="s">
        <v>1698</v>
      </c>
      <c r="B1659" s="1">
        <v>45109</v>
      </c>
      <c r="C1659" t="s">
        <v>17</v>
      </c>
      <c r="D1659" t="s">
        <v>51</v>
      </c>
      <c r="E1659" t="s">
        <v>13</v>
      </c>
      <c r="F1659" t="s">
        <v>36</v>
      </c>
      <c r="G1659" s="4">
        <v>1577124</v>
      </c>
      <c r="H1659">
        <v>190567</v>
      </c>
      <c r="I1659">
        <v>91953</v>
      </c>
      <c r="J1659">
        <v>34496</v>
      </c>
      <c r="K1659" t="s">
        <v>28</v>
      </c>
      <c r="L1659" s="2">
        <f t="shared" si="25"/>
        <v>0.20100892510671323</v>
      </c>
      <c r="M1659" s="3"/>
    </row>
    <row r="1660" spans="1:13" x14ac:dyDescent="0.35">
      <c r="A1660" t="s">
        <v>1699</v>
      </c>
      <c r="B1660" s="1">
        <v>45011</v>
      </c>
      <c r="C1660" t="s">
        <v>5041</v>
      </c>
      <c r="D1660" t="s">
        <v>18</v>
      </c>
      <c r="E1660" t="s">
        <v>40</v>
      </c>
      <c r="F1660" t="s">
        <v>59</v>
      </c>
      <c r="G1660" s="4">
        <v>4836204</v>
      </c>
      <c r="H1660">
        <v>290221</v>
      </c>
      <c r="I1660">
        <v>34793</v>
      </c>
      <c r="J1660">
        <v>15068</v>
      </c>
      <c r="K1660" t="s">
        <v>21</v>
      </c>
      <c r="L1660" s="2">
        <f t="shared" si="25"/>
        <v>7.0320027856558567E-2</v>
      </c>
    </row>
    <row r="1661" spans="1:13" x14ac:dyDescent="0.35">
      <c r="A1661" t="s">
        <v>1700</v>
      </c>
      <c r="B1661" s="1">
        <v>45108</v>
      </c>
      <c r="C1661" t="s">
        <v>5041</v>
      </c>
      <c r="D1661" t="s">
        <v>58</v>
      </c>
      <c r="E1661" t="s">
        <v>31</v>
      </c>
      <c r="F1661" t="s">
        <v>59</v>
      </c>
      <c r="G1661" s="4">
        <v>2757275</v>
      </c>
      <c r="H1661">
        <v>266710</v>
      </c>
      <c r="I1661">
        <v>2008</v>
      </c>
      <c r="J1661">
        <v>36425</v>
      </c>
      <c r="K1661" t="s">
        <v>21</v>
      </c>
      <c r="L1661" s="2">
        <f t="shared" si="25"/>
        <v>0.1106683228912604</v>
      </c>
      <c r="M1661" s="3"/>
    </row>
    <row r="1662" spans="1:13" x14ac:dyDescent="0.35">
      <c r="A1662" t="s">
        <v>1701</v>
      </c>
      <c r="B1662" s="1">
        <v>44833</v>
      </c>
      <c r="C1662" t="s">
        <v>5041</v>
      </c>
      <c r="D1662" t="s">
        <v>48</v>
      </c>
      <c r="E1662" t="s">
        <v>46</v>
      </c>
      <c r="F1662" t="s">
        <v>49</v>
      </c>
      <c r="G1662" s="4">
        <v>461093</v>
      </c>
      <c r="H1662">
        <v>115868</v>
      </c>
      <c r="I1662">
        <v>97631</v>
      </c>
      <c r="J1662">
        <v>836</v>
      </c>
      <c r="K1662" t="s">
        <v>15</v>
      </c>
      <c r="L1662" s="2">
        <f t="shared" si="25"/>
        <v>0.46484114918248598</v>
      </c>
    </row>
    <row r="1663" spans="1:13" x14ac:dyDescent="0.35">
      <c r="A1663" t="s">
        <v>1702</v>
      </c>
      <c r="B1663" s="1">
        <v>44898</v>
      </c>
      <c r="C1663" t="s">
        <v>26</v>
      </c>
      <c r="D1663" t="s">
        <v>34</v>
      </c>
      <c r="E1663" t="s">
        <v>40</v>
      </c>
      <c r="F1663" t="s">
        <v>49</v>
      </c>
      <c r="G1663" s="4">
        <v>416498</v>
      </c>
      <c r="H1663">
        <v>230768</v>
      </c>
      <c r="I1663">
        <v>35649</v>
      </c>
      <c r="J1663">
        <v>8638</v>
      </c>
      <c r="K1663" t="s">
        <v>28</v>
      </c>
      <c r="L1663" s="2">
        <f t="shared" si="25"/>
        <v>0.66039932964864179</v>
      </c>
      <c r="M1663" s="3"/>
    </row>
    <row r="1664" spans="1:13" x14ac:dyDescent="0.35">
      <c r="A1664" t="s">
        <v>1703</v>
      </c>
      <c r="B1664" s="1">
        <v>45256</v>
      </c>
      <c r="C1664" t="s">
        <v>5041</v>
      </c>
      <c r="D1664" t="s">
        <v>45</v>
      </c>
      <c r="E1664" t="s">
        <v>40</v>
      </c>
      <c r="F1664" t="s">
        <v>20</v>
      </c>
      <c r="G1664" s="4">
        <v>1596995</v>
      </c>
      <c r="H1664">
        <v>92047</v>
      </c>
      <c r="I1664">
        <v>65455</v>
      </c>
      <c r="J1664">
        <v>20030</v>
      </c>
      <c r="K1664" t="s">
        <v>15</v>
      </c>
      <c r="L1664" s="2">
        <f t="shared" si="25"/>
        <v>0.11116628417747081</v>
      </c>
      <c r="M1664" s="3"/>
    </row>
    <row r="1665" spans="1:13" x14ac:dyDescent="0.35">
      <c r="A1665" t="s">
        <v>1704</v>
      </c>
      <c r="B1665" s="1">
        <v>45215</v>
      </c>
      <c r="C1665" t="s">
        <v>26</v>
      </c>
      <c r="D1665" t="s">
        <v>38</v>
      </c>
      <c r="E1665" t="s">
        <v>35</v>
      </c>
      <c r="F1665" t="s">
        <v>14</v>
      </c>
      <c r="G1665" s="4">
        <v>3246135</v>
      </c>
      <c r="H1665">
        <v>189814</v>
      </c>
      <c r="I1665">
        <v>23788</v>
      </c>
      <c r="J1665">
        <v>20762</v>
      </c>
      <c r="K1665" t="s">
        <v>21</v>
      </c>
      <c r="L1665" s="2">
        <f t="shared" si="25"/>
        <v>7.2197859916485294E-2</v>
      </c>
    </row>
    <row r="1666" spans="1:13" x14ac:dyDescent="0.35">
      <c r="A1666" t="s">
        <v>1705</v>
      </c>
      <c r="B1666" s="1">
        <v>44711</v>
      </c>
      <c r="C1666" t="s">
        <v>26</v>
      </c>
      <c r="D1666" t="s">
        <v>34</v>
      </c>
      <c r="E1666" t="s">
        <v>40</v>
      </c>
      <c r="F1666" t="s">
        <v>59</v>
      </c>
      <c r="G1666" s="4">
        <v>3397373</v>
      </c>
      <c r="H1666">
        <v>17460</v>
      </c>
      <c r="I1666">
        <v>39861</v>
      </c>
      <c r="J1666">
        <v>45560</v>
      </c>
      <c r="K1666" t="s">
        <v>28</v>
      </c>
      <c r="L1666" s="2">
        <f t="shared" si="25"/>
        <v>3.0282515343472736E-2</v>
      </c>
      <c r="M1666" s="3"/>
    </row>
    <row r="1667" spans="1:13" x14ac:dyDescent="0.35">
      <c r="A1667" t="s">
        <v>1706</v>
      </c>
      <c r="B1667" s="1">
        <v>44998</v>
      </c>
      <c r="C1667" t="s">
        <v>26</v>
      </c>
      <c r="D1667" t="s">
        <v>48</v>
      </c>
      <c r="E1667" t="s">
        <v>19</v>
      </c>
      <c r="F1667" t="s">
        <v>36</v>
      </c>
      <c r="G1667" s="4">
        <v>3774978</v>
      </c>
      <c r="H1667">
        <v>160349</v>
      </c>
      <c r="I1667">
        <v>37878</v>
      </c>
      <c r="J1667">
        <v>9591</v>
      </c>
      <c r="K1667" t="s">
        <v>15</v>
      </c>
      <c r="L1667" s="2">
        <f t="shared" ref="L1667:L1730" si="26">((H1667+I1667+J1667)/G1667)</f>
        <v>5.5051446657437476E-2</v>
      </c>
      <c r="M1667" s="3"/>
    </row>
    <row r="1668" spans="1:13" x14ac:dyDescent="0.35">
      <c r="A1668" t="s">
        <v>1707</v>
      </c>
      <c r="B1668" s="1">
        <v>45177</v>
      </c>
      <c r="C1668" t="s">
        <v>5041</v>
      </c>
      <c r="D1668" t="s">
        <v>18</v>
      </c>
      <c r="E1668" t="s">
        <v>35</v>
      </c>
      <c r="F1668" t="s">
        <v>43</v>
      </c>
      <c r="G1668" s="4">
        <v>3520604</v>
      </c>
      <c r="H1668">
        <v>419822</v>
      </c>
      <c r="I1668">
        <v>8728</v>
      </c>
      <c r="J1668">
        <v>16207</v>
      </c>
      <c r="K1668" t="s">
        <v>28</v>
      </c>
      <c r="L1668" s="2">
        <f t="shared" si="26"/>
        <v>0.12632974341902697</v>
      </c>
      <c r="M1668" s="3"/>
    </row>
    <row r="1669" spans="1:13" x14ac:dyDescent="0.35">
      <c r="A1669" t="s">
        <v>1708</v>
      </c>
      <c r="B1669" s="1">
        <v>44775</v>
      </c>
      <c r="C1669" t="s">
        <v>5041</v>
      </c>
      <c r="D1669" t="s">
        <v>18</v>
      </c>
      <c r="E1669" t="s">
        <v>19</v>
      </c>
      <c r="F1669" t="s">
        <v>49</v>
      </c>
      <c r="G1669" s="4">
        <v>295569</v>
      </c>
      <c r="H1669">
        <v>56857</v>
      </c>
      <c r="I1669">
        <v>20351</v>
      </c>
      <c r="J1669">
        <v>49993</v>
      </c>
      <c r="K1669" t="s">
        <v>21</v>
      </c>
      <c r="L1669" s="2">
        <f t="shared" si="26"/>
        <v>0.43035974679347294</v>
      </c>
      <c r="M1669" s="3"/>
    </row>
    <row r="1670" spans="1:13" x14ac:dyDescent="0.35">
      <c r="A1670" t="s">
        <v>1709</v>
      </c>
      <c r="B1670" s="1">
        <v>45279</v>
      </c>
      <c r="C1670" t="s">
        <v>23</v>
      </c>
      <c r="D1670" t="s">
        <v>56</v>
      </c>
      <c r="E1670" t="s">
        <v>35</v>
      </c>
      <c r="F1670" t="s">
        <v>36</v>
      </c>
      <c r="G1670" s="4">
        <v>2291471</v>
      </c>
      <c r="H1670">
        <v>412417</v>
      </c>
      <c r="I1670">
        <v>47074</v>
      </c>
      <c r="J1670">
        <v>31750</v>
      </c>
      <c r="K1670" t="s">
        <v>28</v>
      </c>
      <c r="L1670" s="2">
        <f t="shared" si="26"/>
        <v>0.21437801307544369</v>
      </c>
      <c r="M1670" s="3"/>
    </row>
    <row r="1671" spans="1:13" x14ac:dyDescent="0.35">
      <c r="A1671" t="s">
        <v>1710</v>
      </c>
      <c r="B1671" s="1">
        <v>45111</v>
      </c>
      <c r="C1671" t="s">
        <v>17</v>
      </c>
      <c r="D1671" t="s">
        <v>12</v>
      </c>
      <c r="E1671" t="s">
        <v>13</v>
      </c>
      <c r="F1671" t="s">
        <v>20</v>
      </c>
      <c r="G1671" s="4">
        <v>1087661</v>
      </c>
      <c r="H1671">
        <v>285688</v>
      </c>
      <c r="I1671">
        <v>15615</v>
      </c>
      <c r="J1671">
        <v>4887</v>
      </c>
      <c r="K1671" t="s">
        <v>21</v>
      </c>
      <c r="L1671" s="2">
        <f t="shared" si="26"/>
        <v>0.28151234621816906</v>
      </c>
      <c r="M1671" s="3"/>
    </row>
    <row r="1672" spans="1:13" x14ac:dyDescent="0.35">
      <c r="A1672" t="s">
        <v>1711</v>
      </c>
      <c r="B1672" s="1">
        <v>44914</v>
      </c>
      <c r="C1672" t="s">
        <v>5041</v>
      </c>
      <c r="D1672" t="s">
        <v>45</v>
      </c>
      <c r="E1672" t="s">
        <v>35</v>
      </c>
      <c r="F1672" t="s">
        <v>14</v>
      </c>
      <c r="G1672" s="4">
        <v>3789362</v>
      </c>
      <c r="H1672">
        <v>458702</v>
      </c>
      <c r="I1672">
        <v>42111</v>
      </c>
      <c r="J1672">
        <v>33414</v>
      </c>
      <c r="K1672" t="s">
        <v>28</v>
      </c>
      <c r="L1672" s="2">
        <f t="shared" si="26"/>
        <v>0.14098072445968476</v>
      </c>
      <c r="M1672" s="3"/>
    </row>
    <row r="1673" spans="1:13" x14ac:dyDescent="0.35">
      <c r="A1673" t="s">
        <v>1712</v>
      </c>
      <c r="B1673" s="1">
        <v>44811</v>
      </c>
      <c r="C1673" t="s">
        <v>17</v>
      </c>
      <c r="D1673" t="s">
        <v>12</v>
      </c>
      <c r="E1673" t="s">
        <v>40</v>
      </c>
      <c r="F1673" t="s">
        <v>43</v>
      </c>
      <c r="G1673" s="4">
        <v>3925001</v>
      </c>
      <c r="H1673">
        <v>142073</v>
      </c>
      <c r="I1673">
        <v>88617</v>
      </c>
      <c r="J1673">
        <v>35526</v>
      </c>
      <c r="K1673" t="s">
        <v>28</v>
      </c>
      <c r="L1673" s="2">
        <f t="shared" si="26"/>
        <v>6.7825715203639433E-2</v>
      </c>
    </row>
    <row r="1674" spans="1:13" x14ac:dyDescent="0.35">
      <c r="A1674" t="s">
        <v>1713</v>
      </c>
      <c r="B1674" s="1">
        <v>45207</v>
      </c>
      <c r="C1674" t="s">
        <v>23</v>
      </c>
      <c r="D1674" t="s">
        <v>48</v>
      </c>
      <c r="E1674" t="s">
        <v>40</v>
      </c>
      <c r="F1674" t="s">
        <v>36</v>
      </c>
      <c r="G1674" s="4">
        <v>3287268</v>
      </c>
      <c r="H1674">
        <v>123865</v>
      </c>
      <c r="I1674">
        <v>8497</v>
      </c>
      <c r="J1674">
        <v>48466</v>
      </c>
      <c r="K1674" t="s">
        <v>21</v>
      </c>
      <c r="L1674" s="2">
        <f t="shared" si="26"/>
        <v>5.5008596804398062E-2</v>
      </c>
    </row>
    <row r="1675" spans="1:13" x14ac:dyDescent="0.35">
      <c r="A1675" t="s">
        <v>1714</v>
      </c>
      <c r="B1675" s="1">
        <v>44648</v>
      </c>
      <c r="C1675" t="s">
        <v>17</v>
      </c>
      <c r="D1675" t="s">
        <v>58</v>
      </c>
      <c r="E1675" t="s">
        <v>35</v>
      </c>
      <c r="F1675" t="s">
        <v>59</v>
      </c>
      <c r="G1675" s="4">
        <v>4330176</v>
      </c>
      <c r="H1675">
        <v>205339</v>
      </c>
      <c r="I1675">
        <v>6335</v>
      </c>
      <c r="J1675">
        <v>41452</v>
      </c>
      <c r="K1675" t="s">
        <v>28</v>
      </c>
      <c r="L1675" s="2">
        <f t="shared" si="26"/>
        <v>5.8456284455874308E-2</v>
      </c>
    </row>
    <row r="1676" spans="1:13" x14ac:dyDescent="0.35">
      <c r="A1676" t="s">
        <v>1715</v>
      </c>
      <c r="B1676" s="1">
        <v>44586</v>
      </c>
      <c r="C1676" t="s">
        <v>5041</v>
      </c>
      <c r="D1676" t="s">
        <v>45</v>
      </c>
      <c r="E1676" t="s">
        <v>19</v>
      </c>
      <c r="F1676" t="s">
        <v>14</v>
      </c>
      <c r="G1676" s="4">
        <v>1558806</v>
      </c>
      <c r="H1676">
        <v>207879</v>
      </c>
      <c r="I1676">
        <v>41122</v>
      </c>
      <c r="J1676">
        <v>49288</v>
      </c>
      <c r="K1676" t="s">
        <v>15</v>
      </c>
      <c r="L1676" s="2">
        <f t="shared" si="26"/>
        <v>0.19135735941483417</v>
      </c>
      <c r="M1676" s="3"/>
    </row>
    <row r="1677" spans="1:13" x14ac:dyDescent="0.35">
      <c r="A1677" t="s">
        <v>1716</v>
      </c>
      <c r="B1677" s="1">
        <v>45097</v>
      </c>
      <c r="C1677" t="s">
        <v>17</v>
      </c>
      <c r="D1677" t="s">
        <v>18</v>
      </c>
      <c r="E1677" t="s">
        <v>46</v>
      </c>
      <c r="F1677" t="s">
        <v>24</v>
      </c>
      <c r="G1677" s="4">
        <v>4975345</v>
      </c>
      <c r="H1677">
        <v>155558</v>
      </c>
      <c r="I1677">
        <v>52987</v>
      </c>
      <c r="J1677">
        <v>25353</v>
      </c>
      <c r="K1677" t="s">
        <v>21</v>
      </c>
      <c r="L1677" s="2">
        <f t="shared" si="26"/>
        <v>4.7011413278878145E-2</v>
      </c>
      <c r="M1677" s="3"/>
    </row>
    <row r="1678" spans="1:13" x14ac:dyDescent="0.35">
      <c r="A1678" t="s">
        <v>1717</v>
      </c>
      <c r="B1678" s="1">
        <v>44732</v>
      </c>
      <c r="C1678" t="s">
        <v>17</v>
      </c>
      <c r="D1678" t="s">
        <v>51</v>
      </c>
      <c r="E1678" t="s">
        <v>31</v>
      </c>
      <c r="F1678" t="s">
        <v>24</v>
      </c>
      <c r="G1678" s="4">
        <v>3675490</v>
      </c>
      <c r="H1678">
        <v>253771</v>
      </c>
      <c r="I1678">
        <v>62578</v>
      </c>
      <c r="J1678">
        <v>7498</v>
      </c>
      <c r="K1678" t="s">
        <v>28</v>
      </c>
      <c r="L1678" s="2">
        <f t="shared" si="26"/>
        <v>8.8109884668438762E-2</v>
      </c>
    </row>
    <row r="1679" spans="1:13" x14ac:dyDescent="0.35">
      <c r="A1679" t="s">
        <v>1718</v>
      </c>
      <c r="B1679" s="1">
        <v>44787</v>
      </c>
      <c r="C1679" t="s">
        <v>5041</v>
      </c>
      <c r="D1679" t="s">
        <v>48</v>
      </c>
      <c r="E1679" t="s">
        <v>46</v>
      </c>
      <c r="F1679" t="s">
        <v>36</v>
      </c>
      <c r="G1679" s="4">
        <v>2003412</v>
      </c>
      <c r="H1679">
        <v>429878</v>
      </c>
      <c r="I1679">
        <v>23965</v>
      </c>
      <c r="J1679">
        <v>46480</v>
      </c>
      <c r="K1679" t="s">
        <v>21</v>
      </c>
      <c r="L1679" s="2">
        <f t="shared" si="26"/>
        <v>0.24973545132004799</v>
      </c>
      <c r="M1679" s="3"/>
    </row>
    <row r="1680" spans="1:13" x14ac:dyDescent="0.35">
      <c r="A1680" t="s">
        <v>1719</v>
      </c>
      <c r="B1680" s="1">
        <v>44804</v>
      </c>
      <c r="C1680" t="s">
        <v>23</v>
      </c>
      <c r="D1680" t="s">
        <v>58</v>
      </c>
      <c r="E1680" t="s">
        <v>31</v>
      </c>
      <c r="F1680" t="s">
        <v>24</v>
      </c>
      <c r="G1680" s="4">
        <v>3802564</v>
      </c>
      <c r="H1680">
        <v>304493</v>
      </c>
      <c r="I1680">
        <v>39002</v>
      </c>
      <c r="J1680">
        <v>2143</v>
      </c>
      <c r="K1680" t="s">
        <v>21</v>
      </c>
      <c r="L1680" s="2">
        <f t="shared" si="26"/>
        <v>9.0896037515739381E-2</v>
      </c>
    </row>
    <row r="1681" spans="1:13" x14ac:dyDescent="0.35">
      <c r="A1681" t="s">
        <v>1720</v>
      </c>
      <c r="B1681" s="1">
        <v>44689</v>
      </c>
      <c r="C1681" t="s">
        <v>5041</v>
      </c>
      <c r="D1681" t="s">
        <v>38</v>
      </c>
      <c r="E1681" t="s">
        <v>31</v>
      </c>
      <c r="F1681" t="s">
        <v>43</v>
      </c>
      <c r="G1681" s="4">
        <v>3407613</v>
      </c>
      <c r="H1681">
        <v>330611</v>
      </c>
      <c r="I1681">
        <v>3262</v>
      </c>
      <c r="J1681">
        <v>15630</v>
      </c>
      <c r="K1681" t="s">
        <v>28</v>
      </c>
      <c r="L1681" s="2">
        <f t="shared" si="26"/>
        <v>0.10256534412798636</v>
      </c>
      <c r="M1681" s="3"/>
    </row>
    <row r="1682" spans="1:13" x14ac:dyDescent="0.35">
      <c r="A1682" t="s">
        <v>1721</v>
      </c>
      <c r="B1682" s="1">
        <v>44891</v>
      </c>
      <c r="C1682" t="s">
        <v>26</v>
      </c>
      <c r="D1682" t="s">
        <v>12</v>
      </c>
      <c r="E1682" t="s">
        <v>35</v>
      </c>
      <c r="F1682" t="s">
        <v>49</v>
      </c>
      <c r="G1682" s="4">
        <v>240061</v>
      </c>
      <c r="H1682">
        <v>499517</v>
      </c>
      <c r="I1682">
        <v>73285</v>
      </c>
      <c r="J1682">
        <v>47847</v>
      </c>
      <c r="K1682" t="s">
        <v>15</v>
      </c>
      <c r="L1682" s="2">
        <f t="shared" si="26"/>
        <v>2.5853803824861181</v>
      </c>
      <c r="M1682" s="3"/>
    </row>
    <row r="1683" spans="1:13" x14ac:dyDescent="0.35">
      <c r="A1683" t="s">
        <v>1722</v>
      </c>
      <c r="B1683" s="1">
        <v>44838</v>
      </c>
      <c r="C1683" t="s">
        <v>17</v>
      </c>
      <c r="D1683" t="s">
        <v>18</v>
      </c>
      <c r="E1683" t="s">
        <v>35</v>
      </c>
      <c r="F1683" t="s">
        <v>36</v>
      </c>
      <c r="G1683" s="4">
        <v>1582423</v>
      </c>
      <c r="H1683">
        <v>386088</v>
      </c>
      <c r="I1683">
        <v>53051</v>
      </c>
      <c r="J1683">
        <v>35424</v>
      </c>
      <c r="K1683" t="s">
        <v>28</v>
      </c>
      <c r="L1683" s="2">
        <f t="shared" si="26"/>
        <v>0.29989642466015726</v>
      </c>
      <c r="M1683" s="3"/>
    </row>
    <row r="1684" spans="1:13" x14ac:dyDescent="0.35">
      <c r="A1684" t="s">
        <v>1723</v>
      </c>
      <c r="B1684" s="1">
        <v>44911</v>
      </c>
      <c r="C1684" t="s">
        <v>23</v>
      </c>
      <c r="D1684" t="s">
        <v>58</v>
      </c>
      <c r="E1684" t="s">
        <v>13</v>
      </c>
      <c r="F1684" t="s">
        <v>59</v>
      </c>
      <c r="G1684" s="4">
        <v>526876</v>
      </c>
      <c r="H1684">
        <v>184751</v>
      </c>
      <c r="I1684">
        <v>83234</v>
      </c>
      <c r="J1684">
        <v>31673</v>
      </c>
      <c r="K1684" t="s">
        <v>15</v>
      </c>
      <c r="L1684" s="2">
        <f t="shared" si="26"/>
        <v>0.56874482800507142</v>
      </c>
      <c r="M1684" s="3"/>
    </row>
    <row r="1685" spans="1:13" x14ac:dyDescent="0.35">
      <c r="A1685" t="s">
        <v>1724</v>
      </c>
      <c r="B1685" s="1">
        <v>44637</v>
      </c>
      <c r="C1685" t="s">
        <v>23</v>
      </c>
      <c r="D1685" t="s">
        <v>38</v>
      </c>
      <c r="E1685" t="s">
        <v>13</v>
      </c>
      <c r="F1685" t="s">
        <v>20</v>
      </c>
      <c r="G1685" s="4">
        <v>4817464</v>
      </c>
      <c r="H1685">
        <v>309479</v>
      </c>
      <c r="I1685">
        <v>60716</v>
      </c>
      <c r="J1685">
        <v>22878</v>
      </c>
      <c r="K1685" t="s">
        <v>28</v>
      </c>
      <c r="L1685" s="2">
        <f t="shared" si="26"/>
        <v>8.159334454808588E-2</v>
      </c>
    </row>
    <row r="1686" spans="1:13" x14ac:dyDescent="0.35">
      <c r="A1686" t="s">
        <v>1725</v>
      </c>
      <c r="B1686" s="1">
        <v>44716</v>
      </c>
      <c r="C1686" t="s">
        <v>26</v>
      </c>
      <c r="D1686" t="s">
        <v>34</v>
      </c>
      <c r="E1686" t="s">
        <v>31</v>
      </c>
      <c r="F1686" t="s">
        <v>20</v>
      </c>
      <c r="G1686" s="4">
        <v>676397</v>
      </c>
      <c r="H1686">
        <v>5615</v>
      </c>
      <c r="I1686">
        <v>87186</v>
      </c>
      <c r="J1686">
        <v>1127</v>
      </c>
      <c r="K1686" t="s">
        <v>28</v>
      </c>
      <c r="L1686" s="2">
        <f t="shared" si="26"/>
        <v>0.13886519307448142</v>
      </c>
      <c r="M1686" s="3"/>
    </row>
    <row r="1687" spans="1:13" x14ac:dyDescent="0.35">
      <c r="A1687" t="s">
        <v>1726</v>
      </c>
      <c r="B1687" s="1">
        <v>45041</v>
      </c>
      <c r="C1687" t="s">
        <v>5041</v>
      </c>
      <c r="D1687" t="s">
        <v>45</v>
      </c>
      <c r="E1687" t="s">
        <v>13</v>
      </c>
      <c r="F1687" t="s">
        <v>20</v>
      </c>
      <c r="G1687" s="4">
        <v>2417845</v>
      </c>
      <c r="H1687">
        <v>324783</v>
      </c>
      <c r="I1687">
        <v>8835</v>
      </c>
      <c r="J1687">
        <v>5058</v>
      </c>
      <c r="K1687" t="s">
        <v>28</v>
      </c>
      <c r="L1687" s="2">
        <f t="shared" si="26"/>
        <v>0.14007349519923734</v>
      </c>
      <c r="M1687" s="3"/>
    </row>
    <row r="1688" spans="1:13" x14ac:dyDescent="0.35">
      <c r="A1688" t="s">
        <v>1727</v>
      </c>
      <c r="B1688" s="1">
        <v>44942</v>
      </c>
      <c r="C1688" t="s">
        <v>5041</v>
      </c>
      <c r="D1688" t="s">
        <v>30</v>
      </c>
      <c r="E1688" t="s">
        <v>40</v>
      </c>
      <c r="F1688" t="s">
        <v>27</v>
      </c>
      <c r="G1688" s="4">
        <v>2279763</v>
      </c>
      <c r="H1688">
        <v>12478</v>
      </c>
      <c r="I1688">
        <v>72990</v>
      </c>
      <c r="J1688">
        <v>25143</v>
      </c>
      <c r="K1688" t="s">
        <v>21</v>
      </c>
      <c r="L1688" s="2">
        <f t="shared" si="26"/>
        <v>4.8518639876162568E-2</v>
      </c>
    </row>
    <row r="1689" spans="1:13" x14ac:dyDescent="0.35">
      <c r="A1689" t="s">
        <v>1728</v>
      </c>
      <c r="B1689" s="1">
        <v>45138</v>
      </c>
      <c r="C1689" t="s">
        <v>23</v>
      </c>
      <c r="D1689" t="s">
        <v>51</v>
      </c>
      <c r="E1689" t="s">
        <v>40</v>
      </c>
      <c r="F1689" t="s">
        <v>20</v>
      </c>
      <c r="G1689" s="4">
        <v>3343066</v>
      </c>
      <c r="H1689">
        <v>210608</v>
      </c>
      <c r="I1689">
        <v>21075</v>
      </c>
      <c r="J1689">
        <v>3469</v>
      </c>
      <c r="K1689" t="s">
        <v>15</v>
      </c>
      <c r="L1689" s="2">
        <f t="shared" si="26"/>
        <v>7.0340220623822558E-2</v>
      </c>
    </row>
    <row r="1690" spans="1:13" x14ac:dyDescent="0.35">
      <c r="A1690" t="s">
        <v>1729</v>
      </c>
      <c r="B1690" s="1">
        <v>44796</v>
      </c>
      <c r="C1690" t="s">
        <v>5041</v>
      </c>
      <c r="D1690" t="s">
        <v>48</v>
      </c>
      <c r="E1690" t="s">
        <v>40</v>
      </c>
      <c r="F1690" t="s">
        <v>59</v>
      </c>
      <c r="G1690" s="4">
        <v>1190006</v>
      </c>
      <c r="H1690">
        <v>239797</v>
      </c>
      <c r="I1690">
        <v>12358</v>
      </c>
      <c r="J1690">
        <v>35109</v>
      </c>
      <c r="K1690" t="s">
        <v>28</v>
      </c>
      <c r="L1690" s="2">
        <f t="shared" si="26"/>
        <v>0.24139710219948471</v>
      </c>
      <c r="M1690" s="3"/>
    </row>
    <row r="1691" spans="1:13" x14ac:dyDescent="0.35">
      <c r="A1691" t="s">
        <v>1730</v>
      </c>
      <c r="B1691" s="1">
        <v>44586</v>
      </c>
      <c r="C1691" t="s">
        <v>17</v>
      </c>
      <c r="D1691" t="s">
        <v>45</v>
      </c>
      <c r="E1691" t="s">
        <v>46</v>
      </c>
      <c r="F1691" t="s">
        <v>59</v>
      </c>
      <c r="G1691" s="4">
        <v>3237142</v>
      </c>
      <c r="H1691">
        <v>326165</v>
      </c>
      <c r="I1691">
        <v>92290</v>
      </c>
      <c r="J1691">
        <v>9091</v>
      </c>
      <c r="K1691" t="s">
        <v>15</v>
      </c>
      <c r="L1691" s="2">
        <f t="shared" si="26"/>
        <v>0.13207514529792019</v>
      </c>
      <c r="M1691" s="3"/>
    </row>
    <row r="1692" spans="1:13" x14ac:dyDescent="0.35">
      <c r="A1692" t="s">
        <v>1731</v>
      </c>
      <c r="B1692" s="1">
        <v>45158</v>
      </c>
      <c r="C1692" t="s">
        <v>5041</v>
      </c>
      <c r="D1692" t="s">
        <v>12</v>
      </c>
      <c r="E1692" t="s">
        <v>31</v>
      </c>
      <c r="F1692" t="s">
        <v>20</v>
      </c>
      <c r="G1692" s="4">
        <v>4830941</v>
      </c>
      <c r="H1692">
        <v>381524</v>
      </c>
      <c r="I1692">
        <v>86156</v>
      </c>
      <c r="J1692">
        <v>26172</v>
      </c>
      <c r="K1692" t="s">
        <v>28</v>
      </c>
      <c r="L1692" s="2">
        <f t="shared" si="26"/>
        <v>0.1022268746399511</v>
      </c>
      <c r="M1692" s="3"/>
    </row>
    <row r="1693" spans="1:13" x14ac:dyDescent="0.35">
      <c r="A1693" t="s">
        <v>1732</v>
      </c>
      <c r="B1693" s="1">
        <v>44934</v>
      </c>
      <c r="C1693" t="s">
        <v>17</v>
      </c>
      <c r="D1693" t="s">
        <v>34</v>
      </c>
      <c r="E1693" t="s">
        <v>35</v>
      </c>
      <c r="F1693" t="s">
        <v>43</v>
      </c>
      <c r="G1693" s="4">
        <v>1586264</v>
      </c>
      <c r="H1693">
        <v>161483</v>
      </c>
      <c r="I1693">
        <v>51284</v>
      </c>
      <c r="J1693">
        <v>11309</v>
      </c>
      <c r="K1693" t="s">
        <v>28</v>
      </c>
      <c r="L1693" s="2">
        <f t="shared" si="26"/>
        <v>0.14126021897994281</v>
      </c>
      <c r="M1693" s="3"/>
    </row>
    <row r="1694" spans="1:13" x14ac:dyDescent="0.35">
      <c r="A1694" t="s">
        <v>1733</v>
      </c>
      <c r="B1694" s="1">
        <v>44795</v>
      </c>
      <c r="C1694" t="s">
        <v>5041</v>
      </c>
      <c r="D1694" t="s">
        <v>12</v>
      </c>
      <c r="E1694" t="s">
        <v>31</v>
      </c>
      <c r="F1694" t="s">
        <v>14</v>
      </c>
      <c r="G1694" s="4">
        <v>2948962</v>
      </c>
      <c r="H1694">
        <v>477735</v>
      </c>
      <c r="I1694">
        <v>81979</v>
      </c>
      <c r="J1694">
        <v>8202</v>
      </c>
      <c r="K1694" t="s">
        <v>21</v>
      </c>
      <c r="L1694" s="2">
        <f t="shared" si="26"/>
        <v>0.19258166093696696</v>
      </c>
      <c r="M1694" s="3"/>
    </row>
    <row r="1695" spans="1:13" x14ac:dyDescent="0.35">
      <c r="A1695" t="s">
        <v>1734</v>
      </c>
      <c r="B1695" s="1">
        <v>44602</v>
      </c>
      <c r="C1695" t="s">
        <v>23</v>
      </c>
      <c r="D1695" t="s">
        <v>56</v>
      </c>
      <c r="E1695" t="s">
        <v>31</v>
      </c>
      <c r="F1695" t="s">
        <v>43</v>
      </c>
      <c r="G1695" s="4">
        <v>2684984</v>
      </c>
      <c r="H1695">
        <v>50716</v>
      </c>
      <c r="I1695">
        <v>76232</v>
      </c>
      <c r="J1695">
        <v>49764</v>
      </c>
      <c r="K1695" t="s">
        <v>15</v>
      </c>
      <c r="L1695" s="2">
        <f t="shared" si="26"/>
        <v>6.5814917332840714E-2</v>
      </c>
    </row>
    <row r="1696" spans="1:13" x14ac:dyDescent="0.35">
      <c r="A1696" t="s">
        <v>1735</v>
      </c>
      <c r="B1696" s="1">
        <v>44856</v>
      </c>
      <c r="C1696" t="s">
        <v>26</v>
      </c>
      <c r="D1696" t="s">
        <v>48</v>
      </c>
      <c r="E1696" t="s">
        <v>31</v>
      </c>
      <c r="F1696" t="s">
        <v>43</v>
      </c>
      <c r="G1696" s="4">
        <v>1482566</v>
      </c>
      <c r="H1696">
        <v>354126</v>
      </c>
      <c r="I1696">
        <v>63810</v>
      </c>
      <c r="J1696">
        <v>39991</v>
      </c>
      <c r="K1696" t="s">
        <v>15</v>
      </c>
      <c r="L1696" s="2">
        <f t="shared" si="26"/>
        <v>0.30887461333930494</v>
      </c>
      <c r="M1696" s="3"/>
    </row>
    <row r="1697" spans="1:13" x14ac:dyDescent="0.35">
      <c r="A1697" t="s">
        <v>1736</v>
      </c>
      <c r="B1697" s="1">
        <v>45098</v>
      </c>
      <c r="C1697" t="s">
        <v>23</v>
      </c>
      <c r="D1697" t="s">
        <v>12</v>
      </c>
      <c r="E1697" t="s">
        <v>46</v>
      </c>
      <c r="F1697" t="s">
        <v>27</v>
      </c>
      <c r="G1697" s="4">
        <v>4157917</v>
      </c>
      <c r="H1697">
        <v>384684</v>
      </c>
      <c r="I1697">
        <v>52501</v>
      </c>
      <c r="J1697">
        <v>27924</v>
      </c>
      <c r="K1697" t="s">
        <v>21</v>
      </c>
      <c r="L1697" s="2">
        <f t="shared" si="26"/>
        <v>0.111861059275594</v>
      </c>
    </row>
    <row r="1698" spans="1:13" x14ac:dyDescent="0.35">
      <c r="A1698" t="s">
        <v>1737</v>
      </c>
      <c r="B1698" s="1">
        <v>45133</v>
      </c>
      <c r="C1698" t="s">
        <v>5041</v>
      </c>
      <c r="D1698" t="s">
        <v>58</v>
      </c>
      <c r="E1698" t="s">
        <v>35</v>
      </c>
      <c r="F1698" t="s">
        <v>14</v>
      </c>
      <c r="G1698" s="4">
        <v>592935</v>
      </c>
      <c r="H1698">
        <v>98617</v>
      </c>
      <c r="I1698">
        <v>56477</v>
      </c>
      <c r="J1698">
        <v>11679</v>
      </c>
      <c r="K1698" t="s">
        <v>21</v>
      </c>
      <c r="L1698" s="2">
        <f t="shared" si="26"/>
        <v>0.28126691795896686</v>
      </c>
      <c r="M1698" s="3"/>
    </row>
    <row r="1699" spans="1:13" x14ac:dyDescent="0.35">
      <c r="A1699" t="s">
        <v>1738</v>
      </c>
      <c r="B1699" s="1">
        <v>44655</v>
      </c>
      <c r="C1699" t="s">
        <v>5041</v>
      </c>
      <c r="D1699" t="s">
        <v>12</v>
      </c>
      <c r="E1699" t="s">
        <v>31</v>
      </c>
      <c r="F1699" t="s">
        <v>20</v>
      </c>
      <c r="G1699" s="4">
        <v>933613</v>
      </c>
      <c r="H1699">
        <v>305356</v>
      </c>
      <c r="I1699">
        <v>62697</v>
      </c>
      <c r="J1699">
        <v>4288</v>
      </c>
      <c r="K1699" t="s">
        <v>28</v>
      </c>
      <c r="L1699" s="2">
        <f t="shared" si="26"/>
        <v>0.39881728296414037</v>
      </c>
      <c r="M1699" s="3"/>
    </row>
    <row r="1700" spans="1:13" x14ac:dyDescent="0.35">
      <c r="A1700" t="s">
        <v>1739</v>
      </c>
      <c r="B1700" s="1">
        <v>44661</v>
      </c>
      <c r="C1700" t="s">
        <v>26</v>
      </c>
      <c r="D1700" t="s">
        <v>51</v>
      </c>
      <c r="E1700" t="s">
        <v>13</v>
      </c>
      <c r="F1700" t="s">
        <v>59</v>
      </c>
      <c r="G1700" s="4">
        <v>1777184</v>
      </c>
      <c r="H1700">
        <v>64483</v>
      </c>
      <c r="I1700">
        <v>44743</v>
      </c>
      <c r="J1700">
        <v>32481</v>
      </c>
      <c r="K1700" t="s">
        <v>28</v>
      </c>
      <c r="L1700" s="2">
        <f t="shared" si="26"/>
        <v>7.9736819597745645E-2</v>
      </c>
    </row>
    <row r="1701" spans="1:13" x14ac:dyDescent="0.35">
      <c r="A1701" t="s">
        <v>1740</v>
      </c>
      <c r="B1701" s="1">
        <v>44764</v>
      </c>
      <c r="C1701" t="s">
        <v>23</v>
      </c>
      <c r="D1701" t="s">
        <v>58</v>
      </c>
      <c r="E1701" t="s">
        <v>19</v>
      </c>
      <c r="F1701" t="s">
        <v>36</v>
      </c>
      <c r="G1701" s="4">
        <v>2469353</v>
      </c>
      <c r="H1701">
        <v>451890</v>
      </c>
      <c r="I1701">
        <v>14407</v>
      </c>
      <c r="J1701">
        <v>35509</v>
      </c>
      <c r="K1701" t="s">
        <v>15</v>
      </c>
      <c r="L1701" s="2">
        <f t="shared" si="26"/>
        <v>0.20321355431969426</v>
      </c>
      <c r="M1701" s="3"/>
    </row>
    <row r="1702" spans="1:13" x14ac:dyDescent="0.35">
      <c r="A1702" t="s">
        <v>1741</v>
      </c>
      <c r="B1702" s="1">
        <v>45196</v>
      </c>
      <c r="C1702" t="s">
        <v>26</v>
      </c>
      <c r="D1702" t="s">
        <v>18</v>
      </c>
      <c r="E1702" t="s">
        <v>19</v>
      </c>
      <c r="F1702" t="s">
        <v>59</v>
      </c>
      <c r="G1702" s="4">
        <v>218047</v>
      </c>
      <c r="H1702">
        <v>233078</v>
      </c>
      <c r="I1702">
        <v>19910</v>
      </c>
      <c r="J1702">
        <v>28027</v>
      </c>
      <c r="K1702" t="s">
        <v>15</v>
      </c>
      <c r="L1702" s="2">
        <f t="shared" si="26"/>
        <v>1.2887817764060041</v>
      </c>
      <c r="M1702" s="3"/>
    </row>
    <row r="1703" spans="1:13" x14ac:dyDescent="0.35">
      <c r="A1703" t="s">
        <v>1742</v>
      </c>
      <c r="B1703" s="1">
        <v>44726</v>
      </c>
      <c r="C1703" t="s">
        <v>5041</v>
      </c>
      <c r="D1703" t="s">
        <v>12</v>
      </c>
      <c r="E1703" t="s">
        <v>40</v>
      </c>
      <c r="F1703" t="s">
        <v>20</v>
      </c>
      <c r="G1703" s="4">
        <v>4348314</v>
      </c>
      <c r="H1703">
        <v>230560</v>
      </c>
      <c r="I1703">
        <v>3067</v>
      </c>
      <c r="J1703">
        <v>48962</v>
      </c>
      <c r="K1703" t="s">
        <v>28</v>
      </c>
      <c r="L1703" s="2">
        <f t="shared" si="26"/>
        <v>6.4988177026774049E-2</v>
      </c>
    </row>
    <row r="1704" spans="1:13" x14ac:dyDescent="0.35">
      <c r="A1704" t="s">
        <v>1743</v>
      </c>
      <c r="B1704" s="1">
        <v>45275</v>
      </c>
      <c r="C1704" t="s">
        <v>5041</v>
      </c>
      <c r="D1704" t="s">
        <v>30</v>
      </c>
      <c r="E1704" t="s">
        <v>19</v>
      </c>
      <c r="F1704" t="s">
        <v>36</v>
      </c>
      <c r="G1704" s="4">
        <v>2868762</v>
      </c>
      <c r="H1704">
        <v>109444</v>
      </c>
      <c r="I1704">
        <v>83287</v>
      </c>
      <c r="J1704">
        <v>38867</v>
      </c>
      <c r="K1704" t="s">
        <v>21</v>
      </c>
      <c r="L1704" s="2">
        <f t="shared" si="26"/>
        <v>8.0730991277770683E-2</v>
      </c>
    </row>
    <row r="1705" spans="1:13" x14ac:dyDescent="0.35">
      <c r="A1705" t="s">
        <v>1744</v>
      </c>
      <c r="B1705" s="1">
        <v>44842</v>
      </c>
      <c r="C1705" t="s">
        <v>5041</v>
      </c>
      <c r="D1705" t="s">
        <v>34</v>
      </c>
      <c r="E1705" t="s">
        <v>31</v>
      </c>
      <c r="F1705" t="s">
        <v>27</v>
      </c>
      <c r="G1705" s="4">
        <v>28489</v>
      </c>
      <c r="H1705">
        <v>444994</v>
      </c>
      <c r="I1705">
        <v>57777</v>
      </c>
      <c r="J1705">
        <v>15240</v>
      </c>
      <c r="K1705" t="s">
        <v>15</v>
      </c>
      <c r="L1705" s="2">
        <f t="shared" si="26"/>
        <v>18.182842500614271</v>
      </c>
      <c r="M1705" s="3"/>
    </row>
    <row r="1706" spans="1:13" x14ac:dyDescent="0.35">
      <c r="A1706" t="s">
        <v>1745</v>
      </c>
      <c r="B1706" s="1">
        <v>44822</v>
      </c>
      <c r="C1706" t="s">
        <v>17</v>
      </c>
      <c r="D1706" t="s">
        <v>48</v>
      </c>
      <c r="E1706" t="s">
        <v>40</v>
      </c>
      <c r="F1706" t="s">
        <v>43</v>
      </c>
      <c r="G1706" s="4">
        <v>3470216</v>
      </c>
      <c r="H1706">
        <v>158438</v>
      </c>
      <c r="I1706">
        <v>3224</v>
      </c>
      <c r="J1706">
        <v>37495</v>
      </c>
      <c r="K1706" t="s">
        <v>28</v>
      </c>
      <c r="L1706" s="2">
        <f t="shared" si="26"/>
        <v>5.7390375699956427E-2</v>
      </c>
    </row>
    <row r="1707" spans="1:13" x14ac:dyDescent="0.35">
      <c r="A1707" t="s">
        <v>1746</v>
      </c>
      <c r="B1707" s="1">
        <v>44770</v>
      </c>
      <c r="C1707" t="s">
        <v>26</v>
      </c>
      <c r="D1707" t="s">
        <v>45</v>
      </c>
      <c r="E1707" t="s">
        <v>13</v>
      </c>
      <c r="F1707" t="s">
        <v>59</v>
      </c>
      <c r="G1707" s="4">
        <v>2546025</v>
      </c>
      <c r="H1707">
        <v>61904</v>
      </c>
      <c r="I1707">
        <v>25135</v>
      </c>
      <c r="J1707">
        <v>39292</v>
      </c>
      <c r="K1707" t="s">
        <v>21</v>
      </c>
      <c r="L1707" s="2">
        <f t="shared" si="26"/>
        <v>4.9618915760842881E-2</v>
      </c>
    </row>
    <row r="1708" spans="1:13" x14ac:dyDescent="0.35">
      <c r="A1708" t="s">
        <v>1747</v>
      </c>
      <c r="B1708" s="1">
        <v>45087</v>
      </c>
      <c r="C1708" t="s">
        <v>17</v>
      </c>
      <c r="D1708" t="s">
        <v>38</v>
      </c>
      <c r="E1708" t="s">
        <v>19</v>
      </c>
      <c r="F1708" t="s">
        <v>20</v>
      </c>
      <c r="G1708" s="4">
        <v>4510453</v>
      </c>
      <c r="H1708">
        <v>78761</v>
      </c>
      <c r="I1708">
        <v>81693</v>
      </c>
      <c r="J1708">
        <v>35386</v>
      </c>
      <c r="K1708" t="s">
        <v>15</v>
      </c>
      <c r="L1708" s="2">
        <f t="shared" si="26"/>
        <v>4.3419142157118146E-2</v>
      </c>
      <c r="M1708" s="3"/>
    </row>
    <row r="1709" spans="1:13" x14ac:dyDescent="0.35">
      <c r="A1709" t="s">
        <v>1748</v>
      </c>
      <c r="B1709" s="1">
        <v>44966</v>
      </c>
      <c r="C1709" t="s">
        <v>5041</v>
      </c>
      <c r="D1709" t="s">
        <v>48</v>
      </c>
      <c r="E1709" t="s">
        <v>19</v>
      </c>
      <c r="F1709" t="s">
        <v>14</v>
      </c>
      <c r="G1709" s="4">
        <v>881991</v>
      </c>
      <c r="H1709">
        <v>53251</v>
      </c>
      <c r="I1709">
        <v>64414</v>
      </c>
      <c r="J1709">
        <v>3514</v>
      </c>
      <c r="K1709" t="s">
        <v>28</v>
      </c>
      <c r="L1709" s="2">
        <f t="shared" si="26"/>
        <v>0.13739255842746695</v>
      </c>
      <c r="M1709" s="3"/>
    </row>
    <row r="1710" spans="1:13" x14ac:dyDescent="0.35">
      <c r="A1710" t="s">
        <v>1749</v>
      </c>
      <c r="B1710" s="1">
        <v>44786</v>
      </c>
      <c r="C1710" t="s">
        <v>26</v>
      </c>
      <c r="D1710" t="s">
        <v>30</v>
      </c>
      <c r="E1710" t="s">
        <v>35</v>
      </c>
      <c r="F1710" t="s">
        <v>36</v>
      </c>
      <c r="G1710" s="4">
        <v>2324138</v>
      </c>
      <c r="H1710">
        <v>2092</v>
      </c>
      <c r="I1710">
        <v>83576</v>
      </c>
      <c r="J1710">
        <v>5162</v>
      </c>
      <c r="K1710" t="s">
        <v>28</v>
      </c>
      <c r="L1710" s="2">
        <f t="shared" si="26"/>
        <v>3.9081156110351449E-2</v>
      </c>
    </row>
    <row r="1711" spans="1:13" x14ac:dyDescent="0.35">
      <c r="A1711" t="s">
        <v>1750</v>
      </c>
      <c r="B1711" s="1">
        <v>45221</v>
      </c>
      <c r="C1711" t="s">
        <v>5041</v>
      </c>
      <c r="D1711" t="s">
        <v>34</v>
      </c>
      <c r="E1711" t="s">
        <v>19</v>
      </c>
      <c r="F1711" t="s">
        <v>49</v>
      </c>
      <c r="G1711" s="4">
        <v>1882409</v>
      </c>
      <c r="H1711">
        <v>24262</v>
      </c>
      <c r="I1711">
        <v>55206</v>
      </c>
      <c r="J1711">
        <v>31018</v>
      </c>
      <c r="K1711" t="s">
        <v>21</v>
      </c>
      <c r="L1711" s="2">
        <f t="shared" si="26"/>
        <v>5.8693939521113639E-2</v>
      </c>
    </row>
    <row r="1712" spans="1:13" x14ac:dyDescent="0.35">
      <c r="A1712" t="s">
        <v>1751</v>
      </c>
      <c r="B1712" s="1">
        <v>44967</v>
      </c>
      <c r="C1712" t="s">
        <v>26</v>
      </c>
      <c r="D1712" t="s">
        <v>48</v>
      </c>
      <c r="E1712" t="s">
        <v>35</v>
      </c>
      <c r="F1712" t="s">
        <v>27</v>
      </c>
      <c r="G1712" s="4">
        <v>1239705</v>
      </c>
      <c r="H1712">
        <v>50435</v>
      </c>
      <c r="I1712">
        <v>14795</v>
      </c>
      <c r="J1712">
        <v>8352</v>
      </c>
      <c r="K1712" t="s">
        <v>28</v>
      </c>
      <c r="L1712" s="2">
        <f t="shared" si="26"/>
        <v>5.9354443194146997E-2</v>
      </c>
    </row>
    <row r="1713" spans="1:13" x14ac:dyDescent="0.35">
      <c r="A1713" t="s">
        <v>1752</v>
      </c>
      <c r="B1713" s="1">
        <v>44641</v>
      </c>
      <c r="C1713" t="s">
        <v>17</v>
      </c>
      <c r="D1713" t="s">
        <v>18</v>
      </c>
      <c r="E1713" t="s">
        <v>40</v>
      </c>
      <c r="F1713" t="s">
        <v>49</v>
      </c>
      <c r="G1713" s="4">
        <v>4431420</v>
      </c>
      <c r="H1713">
        <v>316236</v>
      </c>
      <c r="I1713">
        <v>20710</v>
      </c>
      <c r="J1713">
        <v>28465</v>
      </c>
      <c r="K1713" t="s">
        <v>15</v>
      </c>
      <c r="L1713" s="2">
        <f t="shared" si="26"/>
        <v>8.2459121455425125E-2</v>
      </c>
    </row>
    <row r="1714" spans="1:13" x14ac:dyDescent="0.35">
      <c r="A1714" t="s">
        <v>1753</v>
      </c>
      <c r="B1714" s="1">
        <v>44785</v>
      </c>
      <c r="C1714" t="s">
        <v>5041</v>
      </c>
      <c r="D1714" t="s">
        <v>58</v>
      </c>
      <c r="E1714" t="s">
        <v>40</v>
      </c>
      <c r="F1714" t="s">
        <v>14</v>
      </c>
      <c r="G1714" s="4">
        <v>1290722</v>
      </c>
      <c r="H1714">
        <v>166513</v>
      </c>
      <c r="I1714">
        <v>58572</v>
      </c>
      <c r="J1714">
        <v>11367</v>
      </c>
      <c r="K1714" t="s">
        <v>15</v>
      </c>
      <c r="L1714" s="2">
        <f t="shared" si="26"/>
        <v>0.18319359242346531</v>
      </c>
      <c r="M1714" s="3"/>
    </row>
    <row r="1715" spans="1:13" x14ac:dyDescent="0.35">
      <c r="A1715" t="s">
        <v>1754</v>
      </c>
      <c r="B1715" s="1">
        <v>44588</v>
      </c>
      <c r="C1715" t="s">
        <v>23</v>
      </c>
      <c r="D1715" t="s">
        <v>12</v>
      </c>
      <c r="E1715" t="s">
        <v>13</v>
      </c>
      <c r="F1715" t="s">
        <v>59</v>
      </c>
      <c r="G1715" s="4">
        <v>3228275</v>
      </c>
      <c r="H1715">
        <v>113917</v>
      </c>
      <c r="I1715">
        <v>75531</v>
      </c>
      <c r="J1715">
        <v>36656</v>
      </c>
      <c r="K1715" t="s">
        <v>28</v>
      </c>
      <c r="L1715" s="2">
        <f t="shared" si="26"/>
        <v>7.003864292849897E-2</v>
      </c>
    </row>
    <row r="1716" spans="1:13" x14ac:dyDescent="0.35">
      <c r="A1716" t="s">
        <v>1755</v>
      </c>
      <c r="B1716" s="1">
        <v>44778</v>
      </c>
      <c r="C1716" t="s">
        <v>5041</v>
      </c>
      <c r="D1716" t="s">
        <v>38</v>
      </c>
      <c r="E1716" t="s">
        <v>19</v>
      </c>
      <c r="F1716" t="s">
        <v>36</v>
      </c>
      <c r="G1716" s="4">
        <v>2527623</v>
      </c>
      <c r="H1716">
        <v>148521</v>
      </c>
      <c r="I1716">
        <v>43818</v>
      </c>
      <c r="J1716">
        <v>33457</v>
      </c>
      <c r="K1716" t="s">
        <v>28</v>
      </c>
      <c r="L1716" s="2">
        <f t="shared" si="26"/>
        <v>8.9331359937775537E-2</v>
      </c>
    </row>
    <row r="1717" spans="1:13" x14ac:dyDescent="0.35">
      <c r="A1717" t="s">
        <v>1756</v>
      </c>
      <c r="B1717" s="1">
        <v>45043</v>
      </c>
      <c r="C1717" t="s">
        <v>17</v>
      </c>
      <c r="D1717" t="s">
        <v>12</v>
      </c>
      <c r="E1717" t="s">
        <v>40</v>
      </c>
      <c r="F1717" t="s">
        <v>49</v>
      </c>
      <c r="G1717" s="4">
        <v>4986208</v>
      </c>
      <c r="H1717">
        <v>327244</v>
      </c>
      <c r="I1717">
        <v>16672</v>
      </c>
      <c r="J1717">
        <v>27570</v>
      </c>
      <c r="K1717" t="s">
        <v>21</v>
      </c>
      <c r="L1717" s="2">
        <f t="shared" si="26"/>
        <v>7.4502708270493323E-2</v>
      </c>
    </row>
    <row r="1718" spans="1:13" x14ac:dyDescent="0.35">
      <c r="A1718" t="s">
        <v>1757</v>
      </c>
      <c r="B1718" s="1">
        <v>45038</v>
      </c>
      <c r="C1718" t="s">
        <v>23</v>
      </c>
      <c r="D1718" t="s">
        <v>38</v>
      </c>
      <c r="E1718" t="s">
        <v>13</v>
      </c>
      <c r="F1718" t="s">
        <v>20</v>
      </c>
      <c r="G1718" s="4">
        <v>3600830</v>
      </c>
      <c r="H1718">
        <v>286882</v>
      </c>
      <c r="I1718">
        <v>82806</v>
      </c>
      <c r="J1718">
        <v>18415</v>
      </c>
      <c r="K1718" t="s">
        <v>28</v>
      </c>
      <c r="L1718" s="2">
        <f t="shared" si="26"/>
        <v>0.10778153925622704</v>
      </c>
      <c r="M1718" s="3"/>
    </row>
    <row r="1719" spans="1:13" x14ac:dyDescent="0.35">
      <c r="A1719" t="s">
        <v>1758</v>
      </c>
      <c r="B1719" s="1">
        <v>44960</v>
      </c>
      <c r="C1719" t="s">
        <v>26</v>
      </c>
      <c r="D1719" t="s">
        <v>48</v>
      </c>
      <c r="E1719" t="s">
        <v>46</v>
      </c>
      <c r="F1719" t="s">
        <v>59</v>
      </c>
      <c r="G1719" s="4">
        <v>2686077</v>
      </c>
      <c r="H1719">
        <v>437233</v>
      </c>
      <c r="I1719">
        <v>38768</v>
      </c>
      <c r="J1719">
        <v>18367</v>
      </c>
      <c r="K1719" t="s">
        <v>15</v>
      </c>
      <c r="L1719" s="2">
        <f t="shared" si="26"/>
        <v>0.1840483351743081</v>
      </c>
      <c r="M1719" s="3"/>
    </row>
    <row r="1720" spans="1:13" x14ac:dyDescent="0.35">
      <c r="A1720" t="s">
        <v>1759</v>
      </c>
      <c r="B1720" s="1">
        <v>44657</v>
      </c>
      <c r="C1720" t="s">
        <v>26</v>
      </c>
      <c r="D1720" t="s">
        <v>48</v>
      </c>
      <c r="E1720" t="s">
        <v>46</v>
      </c>
      <c r="F1720" t="s">
        <v>27</v>
      </c>
      <c r="G1720" s="4">
        <v>3717495</v>
      </c>
      <c r="H1720">
        <v>477018</v>
      </c>
      <c r="I1720">
        <v>50628</v>
      </c>
      <c r="J1720">
        <v>6831</v>
      </c>
      <c r="K1720" t="s">
        <v>21</v>
      </c>
      <c r="L1720" s="2">
        <f t="shared" si="26"/>
        <v>0.14377342807455021</v>
      </c>
      <c r="M1720" s="3"/>
    </row>
    <row r="1721" spans="1:13" x14ac:dyDescent="0.35">
      <c r="A1721" t="s">
        <v>1760</v>
      </c>
      <c r="B1721" s="1">
        <v>44629</v>
      </c>
      <c r="C1721" t="s">
        <v>23</v>
      </c>
      <c r="D1721" t="s">
        <v>48</v>
      </c>
      <c r="E1721" t="s">
        <v>13</v>
      </c>
      <c r="F1721" t="s">
        <v>20</v>
      </c>
      <c r="G1721" s="4">
        <v>4481057</v>
      </c>
      <c r="H1721">
        <v>435510</v>
      </c>
      <c r="I1721">
        <v>25727</v>
      </c>
      <c r="J1721">
        <v>7182</v>
      </c>
      <c r="K1721" t="s">
        <v>28</v>
      </c>
      <c r="L1721" s="2">
        <f t="shared" si="26"/>
        <v>0.10453314921010824</v>
      </c>
      <c r="M1721" s="3"/>
    </row>
    <row r="1722" spans="1:13" x14ac:dyDescent="0.35">
      <c r="A1722" t="s">
        <v>1761</v>
      </c>
      <c r="B1722" s="1">
        <v>44895</v>
      </c>
      <c r="C1722" t="s">
        <v>26</v>
      </c>
      <c r="D1722" t="s">
        <v>34</v>
      </c>
      <c r="E1722" t="s">
        <v>19</v>
      </c>
      <c r="F1722" t="s">
        <v>27</v>
      </c>
      <c r="G1722" s="4">
        <v>3998581</v>
      </c>
      <c r="H1722">
        <v>15720</v>
      </c>
      <c r="I1722">
        <v>20570</v>
      </c>
      <c r="J1722">
        <v>27906</v>
      </c>
      <c r="K1722" t="s">
        <v>15</v>
      </c>
      <c r="L1722" s="2">
        <f t="shared" si="26"/>
        <v>1.6054695403194284E-2</v>
      </c>
      <c r="M1722" s="3"/>
    </row>
    <row r="1723" spans="1:13" x14ac:dyDescent="0.35">
      <c r="A1723" t="s">
        <v>1762</v>
      </c>
      <c r="B1723" s="1">
        <v>45100</v>
      </c>
      <c r="C1723" t="s">
        <v>17</v>
      </c>
      <c r="D1723" t="s">
        <v>12</v>
      </c>
      <c r="E1723" t="s">
        <v>35</v>
      </c>
      <c r="F1723" t="s">
        <v>24</v>
      </c>
      <c r="G1723" s="4">
        <v>973433</v>
      </c>
      <c r="H1723">
        <v>191321</v>
      </c>
      <c r="I1723">
        <v>5664</v>
      </c>
      <c r="J1723">
        <v>41928</v>
      </c>
      <c r="K1723" t="s">
        <v>21</v>
      </c>
      <c r="L1723" s="2">
        <f t="shared" si="26"/>
        <v>0.24543342993303083</v>
      </c>
      <c r="M1723" s="3"/>
    </row>
    <row r="1724" spans="1:13" x14ac:dyDescent="0.35">
      <c r="A1724" t="s">
        <v>1763</v>
      </c>
      <c r="B1724" s="1">
        <v>45209</v>
      </c>
      <c r="C1724" t="s">
        <v>26</v>
      </c>
      <c r="D1724" t="s">
        <v>56</v>
      </c>
      <c r="E1724" t="s">
        <v>19</v>
      </c>
      <c r="F1724" t="s">
        <v>20</v>
      </c>
      <c r="G1724" s="4">
        <v>3821922</v>
      </c>
      <c r="H1724">
        <v>425847</v>
      </c>
      <c r="I1724">
        <v>50387</v>
      </c>
      <c r="J1724">
        <v>18851</v>
      </c>
      <c r="K1724" t="s">
        <v>28</v>
      </c>
      <c r="L1724" s="2">
        <f t="shared" si="26"/>
        <v>0.12953822710144267</v>
      </c>
      <c r="M1724" s="3"/>
    </row>
    <row r="1725" spans="1:13" x14ac:dyDescent="0.35">
      <c r="A1725" t="s">
        <v>1764</v>
      </c>
      <c r="B1725" s="1">
        <v>45085</v>
      </c>
      <c r="C1725" t="s">
        <v>23</v>
      </c>
      <c r="D1725" t="s">
        <v>30</v>
      </c>
      <c r="E1725" t="s">
        <v>13</v>
      </c>
      <c r="F1725" t="s">
        <v>24</v>
      </c>
      <c r="G1725" s="4">
        <v>4301015</v>
      </c>
      <c r="H1725">
        <v>146849</v>
      </c>
      <c r="I1725">
        <v>20372</v>
      </c>
      <c r="J1725">
        <v>37300</v>
      </c>
      <c r="K1725" t="s">
        <v>15</v>
      </c>
      <c r="L1725" s="2">
        <f t="shared" si="26"/>
        <v>4.7551798819580958E-2</v>
      </c>
    </row>
    <row r="1726" spans="1:13" x14ac:dyDescent="0.35">
      <c r="A1726" t="s">
        <v>1765</v>
      </c>
      <c r="B1726" s="1">
        <v>45188</v>
      </c>
      <c r="C1726" t="s">
        <v>17</v>
      </c>
      <c r="D1726" t="s">
        <v>38</v>
      </c>
      <c r="E1726" t="s">
        <v>19</v>
      </c>
      <c r="F1726" t="s">
        <v>20</v>
      </c>
      <c r="G1726" s="4">
        <v>4798066</v>
      </c>
      <c r="H1726">
        <v>375356</v>
      </c>
      <c r="I1726">
        <v>7649</v>
      </c>
      <c r="J1726">
        <v>17000</v>
      </c>
      <c r="K1726" t="s">
        <v>28</v>
      </c>
      <c r="L1726" s="2">
        <f t="shared" si="26"/>
        <v>8.336796534270266E-2</v>
      </c>
    </row>
    <row r="1727" spans="1:13" x14ac:dyDescent="0.35">
      <c r="A1727" t="s">
        <v>1766</v>
      </c>
      <c r="B1727" s="1">
        <v>44877</v>
      </c>
      <c r="C1727" t="s">
        <v>17</v>
      </c>
      <c r="D1727" t="s">
        <v>45</v>
      </c>
      <c r="E1727" t="s">
        <v>46</v>
      </c>
      <c r="F1727" t="s">
        <v>43</v>
      </c>
      <c r="G1727" s="4">
        <v>141212</v>
      </c>
      <c r="H1727">
        <v>41508</v>
      </c>
      <c r="I1727">
        <v>96422</v>
      </c>
      <c r="J1727">
        <v>16803</v>
      </c>
      <c r="K1727" t="s">
        <v>15</v>
      </c>
      <c r="L1727" s="2">
        <f t="shared" si="26"/>
        <v>1.0957496530039941</v>
      </c>
      <c r="M1727" s="3"/>
    </row>
    <row r="1728" spans="1:13" x14ac:dyDescent="0.35">
      <c r="A1728" t="s">
        <v>1767</v>
      </c>
      <c r="B1728" s="1">
        <v>45195</v>
      </c>
      <c r="C1728" t="s">
        <v>17</v>
      </c>
      <c r="D1728" t="s">
        <v>45</v>
      </c>
      <c r="E1728" t="s">
        <v>13</v>
      </c>
      <c r="F1728" t="s">
        <v>27</v>
      </c>
      <c r="G1728" s="4">
        <v>4432570</v>
      </c>
      <c r="H1728">
        <v>202923</v>
      </c>
      <c r="I1728">
        <v>40150</v>
      </c>
      <c r="J1728">
        <v>18413</v>
      </c>
      <c r="K1728" t="s">
        <v>21</v>
      </c>
      <c r="L1728" s="2">
        <f t="shared" si="26"/>
        <v>5.8991961773869332E-2</v>
      </c>
    </row>
    <row r="1729" spans="1:13" x14ac:dyDescent="0.35">
      <c r="A1729" t="s">
        <v>1768</v>
      </c>
      <c r="B1729" s="1">
        <v>45028</v>
      </c>
      <c r="C1729" t="s">
        <v>26</v>
      </c>
      <c r="D1729" t="s">
        <v>38</v>
      </c>
      <c r="E1729" t="s">
        <v>31</v>
      </c>
      <c r="F1729" t="s">
        <v>20</v>
      </c>
      <c r="G1729" s="4">
        <v>2592310</v>
      </c>
      <c r="H1729">
        <v>268149</v>
      </c>
      <c r="I1729">
        <v>6000</v>
      </c>
      <c r="J1729">
        <v>28800</v>
      </c>
      <c r="K1729" t="s">
        <v>15</v>
      </c>
      <c r="L1729" s="2">
        <f t="shared" si="26"/>
        <v>0.11686449537285279</v>
      </c>
      <c r="M1729" s="3"/>
    </row>
    <row r="1730" spans="1:13" x14ac:dyDescent="0.35">
      <c r="A1730" t="s">
        <v>1769</v>
      </c>
      <c r="B1730" s="1">
        <v>45128</v>
      </c>
      <c r="C1730" t="s">
        <v>17</v>
      </c>
      <c r="D1730" t="s">
        <v>38</v>
      </c>
      <c r="E1730" t="s">
        <v>13</v>
      </c>
      <c r="F1730" t="s">
        <v>43</v>
      </c>
      <c r="G1730" s="4">
        <v>2717115</v>
      </c>
      <c r="H1730">
        <v>79019</v>
      </c>
      <c r="I1730">
        <v>55167</v>
      </c>
      <c r="J1730">
        <v>42735</v>
      </c>
      <c r="K1730" t="s">
        <v>21</v>
      </c>
      <c r="L1730" s="2">
        <f t="shared" si="26"/>
        <v>6.5113548745636463E-2</v>
      </c>
    </row>
    <row r="1731" spans="1:13" x14ac:dyDescent="0.35">
      <c r="A1731" t="s">
        <v>1770</v>
      </c>
      <c r="B1731" s="1">
        <v>45027</v>
      </c>
      <c r="C1731" t="s">
        <v>26</v>
      </c>
      <c r="D1731" t="s">
        <v>30</v>
      </c>
      <c r="E1731" t="s">
        <v>40</v>
      </c>
      <c r="F1731" t="s">
        <v>49</v>
      </c>
      <c r="G1731" s="4">
        <v>2075584</v>
      </c>
      <c r="H1731">
        <v>162238</v>
      </c>
      <c r="I1731">
        <v>444</v>
      </c>
      <c r="J1731">
        <v>11401</v>
      </c>
      <c r="K1731" t="s">
        <v>28</v>
      </c>
      <c r="L1731" s="2">
        <f t="shared" ref="L1731:L1794" si="27">((H1731+I1731+J1731)/G1731)</f>
        <v>8.3871816317720699E-2</v>
      </c>
    </row>
    <row r="1732" spans="1:13" x14ac:dyDescent="0.35">
      <c r="A1732" t="s">
        <v>1771</v>
      </c>
      <c r="B1732" s="1">
        <v>44644</v>
      </c>
      <c r="C1732" t="s">
        <v>23</v>
      </c>
      <c r="D1732" t="s">
        <v>18</v>
      </c>
      <c r="E1732" t="s">
        <v>35</v>
      </c>
      <c r="F1732" t="s">
        <v>14</v>
      </c>
      <c r="G1732" s="4">
        <v>3172236</v>
      </c>
      <c r="H1732">
        <v>294917</v>
      </c>
      <c r="I1732">
        <v>58118</v>
      </c>
      <c r="J1732">
        <v>23149</v>
      </c>
      <c r="K1732" t="s">
        <v>15</v>
      </c>
      <c r="L1732" s="2">
        <f t="shared" si="27"/>
        <v>0.11858638512393151</v>
      </c>
      <c r="M1732" s="3"/>
    </row>
    <row r="1733" spans="1:13" x14ac:dyDescent="0.35">
      <c r="A1733" t="s">
        <v>1772</v>
      </c>
      <c r="B1733" s="1">
        <v>45103</v>
      </c>
      <c r="C1733" t="s">
        <v>23</v>
      </c>
      <c r="D1733" t="s">
        <v>51</v>
      </c>
      <c r="E1733" t="s">
        <v>46</v>
      </c>
      <c r="F1733" t="s">
        <v>27</v>
      </c>
      <c r="G1733" s="4">
        <v>2368193</v>
      </c>
      <c r="H1733">
        <v>171217</v>
      </c>
      <c r="I1733">
        <v>24221</v>
      </c>
      <c r="J1733">
        <v>16695</v>
      </c>
      <c r="K1733" t="s">
        <v>28</v>
      </c>
      <c r="L1733" s="2">
        <f t="shared" si="27"/>
        <v>8.957589182976218E-2</v>
      </c>
    </row>
    <row r="1734" spans="1:13" x14ac:dyDescent="0.35">
      <c r="A1734" t="s">
        <v>1773</v>
      </c>
      <c r="B1734" s="1">
        <v>45019</v>
      </c>
      <c r="C1734" t="s">
        <v>17</v>
      </c>
      <c r="D1734" t="s">
        <v>12</v>
      </c>
      <c r="E1734" t="s">
        <v>13</v>
      </c>
      <c r="F1734" t="s">
        <v>27</v>
      </c>
      <c r="G1734" s="4">
        <v>4039664</v>
      </c>
      <c r="H1734">
        <v>215178</v>
      </c>
      <c r="I1734">
        <v>17518</v>
      </c>
      <c r="J1734">
        <v>34782</v>
      </c>
      <c r="K1734" t="s">
        <v>21</v>
      </c>
      <c r="L1734" s="2">
        <f t="shared" si="27"/>
        <v>6.6212932560727827E-2</v>
      </c>
    </row>
    <row r="1735" spans="1:13" x14ac:dyDescent="0.35">
      <c r="A1735" t="s">
        <v>1774</v>
      </c>
      <c r="B1735" s="1">
        <v>44831</v>
      </c>
      <c r="C1735" t="s">
        <v>26</v>
      </c>
      <c r="D1735" t="s">
        <v>38</v>
      </c>
      <c r="E1735" t="s">
        <v>19</v>
      </c>
      <c r="F1735" t="s">
        <v>20</v>
      </c>
      <c r="G1735" s="4">
        <v>2598420</v>
      </c>
      <c r="H1735">
        <v>304484</v>
      </c>
      <c r="I1735">
        <v>19829</v>
      </c>
      <c r="J1735">
        <v>19545</v>
      </c>
      <c r="K1735" t="s">
        <v>28</v>
      </c>
      <c r="L1735" s="2">
        <f t="shared" si="27"/>
        <v>0.13233349497002025</v>
      </c>
      <c r="M1735" s="3"/>
    </row>
    <row r="1736" spans="1:13" x14ac:dyDescent="0.35">
      <c r="A1736" t="s">
        <v>1775</v>
      </c>
      <c r="B1736" s="1">
        <v>45161</v>
      </c>
      <c r="C1736" t="s">
        <v>5041</v>
      </c>
      <c r="D1736" t="s">
        <v>45</v>
      </c>
      <c r="E1736" t="s">
        <v>46</v>
      </c>
      <c r="F1736" t="s">
        <v>49</v>
      </c>
      <c r="G1736" s="4">
        <v>2332745</v>
      </c>
      <c r="H1736">
        <v>40568</v>
      </c>
      <c r="I1736">
        <v>23894</v>
      </c>
      <c r="J1736">
        <v>29224</v>
      </c>
      <c r="K1736" t="s">
        <v>15</v>
      </c>
      <c r="L1736" s="2">
        <f t="shared" si="27"/>
        <v>4.0161269234314081E-2</v>
      </c>
    </row>
    <row r="1737" spans="1:13" x14ac:dyDescent="0.35">
      <c r="A1737" t="s">
        <v>1776</v>
      </c>
      <c r="B1737" s="1">
        <v>45202</v>
      </c>
      <c r="C1737" t="s">
        <v>26</v>
      </c>
      <c r="D1737" t="s">
        <v>30</v>
      </c>
      <c r="E1737" t="s">
        <v>31</v>
      </c>
      <c r="F1737" t="s">
        <v>20</v>
      </c>
      <c r="G1737" s="4">
        <v>770227</v>
      </c>
      <c r="H1737">
        <v>299966</v>
      </c>
      <c r="I1737">
        <v>67551</v>
      </c>
      <c r="J1737">
        <v>7360</v>
      </c>
      <c r="K1737" t="s">
        <v>15</v>
      </c>
      <c r="L1737" s="2">
        <f t="shared" si="27"/>
        <v>0.48670976218699163</v>
      </c>
      <c r="M1737" s="3"/>
    </row>
    <row r="1738" spans="1:13" x14ac:dyDescent="0.35">
      <c r="A1738" t="s">
        <v>1777</v>
      </c>
      <c r="B1738" s="1">
        <v>44588</v>
      </c>
      <c r="C1738" t="s">
        <v>23</v>
      </c>
      <c r="D1738" t="s">
        <v>18</v>
      </c>
      <c r="E1738" t="s">
        <v>46</v>
      </c>
      <c r="F1738" t="s">
        <v>20</v>
      </c>
      <c r="G1738" s="4">
        <v>2805428</v>
      </c>
      <c r="H1738">
        <v>266431</v>
      </c>
      <c r="I1738">
        <v>48212</v>
      </c>
      <c r="J1738">
        <v>43658</v>
      </c>
      <c r="K1738" t="s">
        <v>28</v>
      </c>
      <c r="L1738" s="2">
        <f t="shared" si="27"/>
        <v>0.12771705422488119</v>
      </c>
      <c r="M1738" s="3"/>
    </row>
    <row r="1739" spans="1:13" x14ac:dyDescent="0.35">
      <c r="A1739" t="s">
        <v>1778</v>
      </c>
      <c r="B1739" s="1">
        <v>45272</v>
      </c>
      <c r="C1739" t="s">
        <v>17</v>
      </c>
      <c r="D1739" t="s">
        <v>30</v>
      </c>
      <c r="E1739" t="s">
        <v>35</v>
      </c>
      <c r="F1739" t="s">
        <v>59</v>
      </c>
      <c r="G1739" s="4">
        <v>2536643</v>
      </c>
      <c r="H1739">
        <v>205972</v>
      </c>
      <c r="I1739">
        <v>96758</v>
      </c>
      <c r="J1739">
        <v>48582</v>
      </c>
      <c r="K1739" t="s">
        <v>28</v>
      </c>
      <c r="L1739" s="2">
        <f t="shared" si="27"/>
        <v>0.1384948532371327</v>
      </c>
      <c r="M1739" s="3"/>
    </row>
    <row r="1740" spans="1:13" x14ac:dyDescent="0.35">
      <c r="A1740" t="s">
        <v>1779</v>
      </c>
      <c r="B1740" s="1">
        <v>44599</v>
      </c>
      <c r="C1740" t="s">
        <v>26</v>
      </c>
      <c r="D1740" t="s">
        <v>38</v>
      </c>
      <c r="E1740" t="s">
        <v>40</v>
      </c>
      <c r="F1740" t="s">
        <v>27</v>
      </c>
      <c r="G1740" s="4">
        <v>51815</v>
      </c>
      <c r="H1740">
        <v>14220</v>
      </c>
      <c r="I1740">
        <v>88469</v>
      </c>
      <c r="J1740">
        <v>23486</v>
      </c>
      <c r="K1740" t="s">
        <v>15</v>
      </c>
      <c r="L1740" s="2">
        <f t="shared" si="27"/>
        <v>2.4351056643829008</v>
      </c>
      <c r="M1740" s="3"/>
    </row>
    <row r="1741" spans="1:13" x14ac:dyDescent="0.35">
      <c r="A1741" t="s">
        <v>1780</v>
      </c>
      <c r="B1741" s="1">
        <v>44818</v>
      </c>
      <c r="C1741" t="s">
        <v>26</v>
      </c>
      <c r="D1741" t="s">
        <v>58</v>
      </c>
      <c r="E1741" t="s">
        <v>13</v>
      </c>
      <c r="F1741" t="s">
        <v>59</v>
      </c>
      <c r="G1741" s="4">
        <v>4817560</v>
      </c>
      <c r="H1741">
        <v>335811</v>
      </c>
      <c r="I1741">
        <v>91403</v>
      </c>
      <c r="J1741">
        <v>46079</v>
      </c>
      <c r="K1741" t="s">
        <v>28</v>
      </c>
      <c r="L1741" s="2">
        <f t="shared" si="27"/>
        <v>9.8243301588355925E-2</v>
      </c>
    </row>
    <row r="1742" spans="1:13" x14ac:dyDescent="0.35">
      <c r="A1742" t="s">
        <v>1781</v>
      </c>
      <c r="B1742" s="1">
        <v>44818</v>
      </c>
      <c r="C1742" t="s">
        <v>23</v>
      </c>
      <c r="D1742" t="s">
        <v>58</v>
      </c>
      <c r="E1742" t="s">
        <v>46</v>
      </c>
      <c r="F1742" t="s">
        <v>24</v>
      </c>
      <c r="G1742" s="4">
        <v>1690909</v>
      </c>
      <c r="H1742">
        <v>344166</v>
      </c>
      <c r="I1742">
        <v>38801</v>
      </c>
      <c r="J1742">
        <v>49469</v>
      </c>
      <c r="K1742" t="s">
        <v>21</v>
      </c>
      <c r="L1742" s="2">
        <f t="shared" si="27"/>
        <v>0.25574173417966312</v>
      </c>
      <c r="M1742" s="3"/>
    </row>
    <row r="1743" spans="1:13" x14ac:dyDescent="0.35">
      <c r="A1743" t="s">
        <v>1782</v>
      </c>
      <c r="B1743" s="1">
        <v>45033</v>
      </c>
      <c r="C1743" t="s">
        <v>5041</v>
      </c>
      <c r="D1743" t="s">
        <v>48</v>
      </c>
      <c r="E1743" t="s">
        <v>13</v>
      </c>
      <c r="F1743" t="s">
        <v>59</v>
      </c>
      <c r="G1743" s="4">
        <v>4921272</v>
      </c>
      <c r="H1743">
        <v>345751</v>
      </c>
      <c r="I1743">
        <v>48526</v>
      </c>
      <c r="J1743">
        <v>28348</v>
      </c>
      <c r="K1743" t="s">
        <v>21</v>
      </c>
      <c r="L1743" s="2">
        <f t="shared" si="27"/>
        <v>8.5877187848995132E-2</v>
      </c>
    </row>
    <row r="1744" spans="1:13" x14ac:dyDescent="0.35">
      <c r="A1744" t="s">
        <v>1783</v>
      </c>
      <c r="B1744" s="1">
        <v>44925</v>
      </c>
      <c r="C1744" t="s">
        <v>5041</v>
      </c>
      <c r="D1744" t="s">
        <v>30</v>
      </c>
      <c r="E1744" t="s">
        <v>13</v>
      </c>
      <c r="F1744" t="s">
        <v>24</v>
      </c>
      <c r="G1744" s="4">
        <v>4098173</v>
      </c>
      <c r="H1744">
        <v>91022</v>
      </c>
      <c r="I1744">
        <v>62312</v>
      </c>
      <c r="J1744">
        <v>33968</v>
      </c>
      <c r="K1744" t="s">
        <v>28</v>
      </c>
      <c r="L1744" s="2">
        <f t="shared" si="27"/>
        <v>4.570378068470999E-2</v>
      </c>
    </row>
    <row r="1745" spans="1:13" x14ac:dyDescent="0.35">
      <c r="A1745" t="s">
        <v>1784</v>
      </c>
      <c r="B1745" s="1">
        <v>44572</v>
      </c>
      <c r="C1745" t="s">
        <v>17</v>
      </c>
      <c r="D1745" t="s">
        <v>34</v>
      </c>
      <c r="E1745" t="s">
        <v>19</v>
      </c>
      <c r="F1745" t="s">
        <v>24</v>
      </c>
      <c r="G1745" s="4">
        <v>336698</v>
      </c>
      <c r="H1745">
        <v>348443</v>
      </c>
      <c r="I1745">
        <v>1797</v>
      </c>
      <c r="J1745">
        <v>2675</v>
      </c>
      <c r="K1745" t="s">
        <v>21</v>
      </c>
      <c r="L1745" s="2">
        <f t="shared" si="27"/>
        <v>1.0481648242638804</v>
      </c>
      <c r="M1745" s="3"/>
    </row>
    <row r="1746" spans="1:13" x14ac:dyDescent="0.35">
      <c r="A1746" t="s">
        <v>1785</v>
      </c>
      <c r="B1746" s="1">
        <v>45248</v>
      </c>
      <c r="C1746" t="s">
        <v>23</v>
      </c>
      <c r="D1746" t="s">
        <v>56</v>
      </c>
      <c r="E1746" t="s">
        <v>46</v>
      </c>
      <c r="F1746" t="s">
        <v>59</v>
      </c>
      <c r="G1746" s="4">
        <v>4379236</v>
      </c>
      <c r="H1746">
        <v>485559</v>
      </c>
      <c r="I1746">
        <v>59926</v>
      </c>
      <c r="J1746">
        <v>7507</v>
      </c>
      <c r="K1746" t="s">
        <v>28</v>
      </c>
      <c r="L1746" s="2">
        <f t="shared" si="27"/>
        <v>0.12627590748705939</v>
      </c>
      <c r="M1746" s="3"/>
    </row>
    <row r="1747" spans="1:13" x14ac:dyDescent="0.35">
      <c r="A1747" t="s">
        <v>1786</v>
      </c>
      <c r="B1747" s="1">
        <v>45265</v>
      </c>
      <c r="C1747" t="s">
        <v>5041</v>
      </c>
      <c r="D1747" t="s">
        <v>18</v>
      </c>
      <c r="E1747" t="s">
        <v>35</v>
      </c>
      <c r="F1747" t="s">
        <v>20</v>
      </c>
      <c r="G1747" s="4">
        <v>1213903</v>
      </c>
      <c r="H1747">
        <v>313955</v>
      </c>
      <c r="I1747">
        <v>54987</v>
      </c>
      <c r="J1747">
        <v>27784</v>
      </c>
      <c r="K1747" t="s">
        <v>21</v>
      </c>
      <c r="L1747" s="2">
        <f t="shared" si="27"/>
        <v>0.32681853492412494</v>
      </c>
      <c r="M1747" s="3"/>
    </row>
    <row r="1748" spans="1:13" x14ac:dyDescent="0.35">
      <c r="A1748" t="s">
        <v>1787</v>
      </c>
      <c r="B1748" s="1">
        <v>45254</v>
      </c>
      <c r="C1748" t="s">
        <v>23</v>
      </c>
      <c r="D1748" t="s">
        <v>18</v>
      </c>
      <c r="E1748" t="s">
        <v>31</v>
      </c>
      <c r="F1748" t="s">
        <v>49</v>
      </c>
      <c r="G1748" s="4">
        <v>2121520</v>
      </c>
      <c r="H1748">
        <v>204206</v>
      </c>
      <c r="I1748">
        <v>17380</v>
      </c>
      <c r="J1748">
        <v>21689</v>
      </c>
      <c r="K1748" t="s">
        <v>28</v>
      </c>
      <c r="L1748" s="2">
        <f t="shared" si="27"/>
        <v>0.11467014216222331</v>
      </c>
      <c r="M1748" s="3"/>
    </row>
    <row r="1749" spans="1:13" x14ac:dyDescent="0.35">
      <c r="A1749" t="s">
        <v>1788</v>
      </c>
      <c r="B1749" s="1">
        <v>44584</v>
      </c>
      <c r="C1749" t="s">
        <v>23</v>
      </c>
      <c r="D1749" t="s">
        <v>38</v>
      </c>
      <c r="E1749" t="s">
        <v>13</v>
      </c>
      <c r="F1749" t="s">
        <v>36</v>
      </c>
      <c r="G1749" s="4">
        <v>4143188</v>
      </c>
      <c r="H1749">
        <v>47437</v>
      </c>
      <c r="I1749">
        <v>53378</v>
      </c>
      <c r="J1749">
        <v>21394</v>
      </c>
      <c r="K1749" t="s">
        <v>15</v>
      </c>
      <c r="L1749" s="2">
        <f t="shared" si="27"/>
        <v>2.9496368496915903E-2</v>
      </c>
      <c r="M1749" s="3"/>
    </row>
    <row r="1750" spans="1:13" x14ac:dyDescent="0.35">
      <c r="A1750" t="s">
        <v>1789</v>
      </c>
      <c r="B1750" s="1">
        <v>44735</v>
      </c>
      <c r="C1750" t="s">
        <v>26</v>
      </c>
      <c r="D1750" t="s">
        <v>56</v>
      </c>
      <c r="E1750" t="s">
        <v>40</v>
      </c>
      <c r="F1750" t="s">
        <v>43</v>
      </c>
      <c r="G1750" s="4">
        <v>502571</v>
      </c>
      <c r="H1750">
        <v>222460</v>
      </c>
      <c r="I1750">
        <v>43807</v>
      </c>
      <c r="J1750">
        <v>47455</v>
      </c>
      <c r="K1750" t="s">
        <v>15</v>
      </c>
      <c r="L1750" s="2">
        <f t="shared" si="27"/>
        <v>0.62423418780630002</v>
      </c>
    </row>
    <row r="1751" spans="1:13" x14ac:dyDescent="0.35">
      <c r="A1751" t="s">
        <v>1790</v>
      </c>
      <c r="B1751" s="1">
        <v>45177</v>
      </c>
      <c r="C1751" t="s">
        <v>26</v>
      </c>
      <c r="D1751" t="s">
        <v>58</v>
      </c>
      <c r="E1751" t="s">
        <v>40</v>
      </c>
      <c r="F1751" t="s">
        <v>43</v>
      </c>
      <c r="G1751" s="4">
        <v>3301819</v>
      </c>
      <c r="H1751">
        <v>219535</v>
      </c>
      <c r="I1751">
        <v>69694</v>
      </c>
      <c r="J1751">
        <v>1274</v>
      </c>
      <c r="K1751" t="s">
        <v>28</v>
      </c>
      <c r="L1751" s="2">
        <f t="shared" si="27"/>
        <v>8.7982714982256752E-2</v>
      </c>
    </row>
    <row r="1752" spans="1:13" x14ac:dyDescent="0.35">
      <c r="A1752" t="s">
        <v>1791</v>
      </c>
      <c r="B1752" s="1">
        <v>44639</v>
      </c>
      <c r="C1752" t="s">
        <v>5041</v>
      </c>
      <c r="D1752" t="s">
        <v>12</v>
      </c>
      <c r="E1752" t="s">
        <v>40</v>
      </c>
      <c r="F1752" t="s">
        <v>14</v>
      </c>
      <c r="G1752" s="4">
        <v>153188</v>
      </c>
      <c r="H1752">
        <v>185171</v>
      </c>
      <c r="I1752">
        <v>99287</v>
      </c>
      <c r="J1752">
        <v>27548</v>
      </c>
      <c r="K1752" t="s">
        <v>21</v>
      </c>
      <c r="L1752" s="2">
        <f t="shared" si="27"/>
        <v>2.036752226022926</v>
      </c>
      <c r="M1752" s="3"/>
    </row>
    <row r="1753" spans="1:13" x14ac:dyDescent="0.35">
      <c r="A1753" t="s">
        <v>1792</v>
      </c>
      <c r="B1753" s="1">
        <v>45224</v>
      </c>
      <c r="C1753" t="s">
        <v>23</v>
      </c>
      <c r="D1753" t="s">
        <v>56</v>
      </c>
      <c r="E1753" t="s">
        <v>13</v>
      </c>
      <c r="F1753" t="s">
        <v>49</v>
      </c>
      <c r="G1753" s="4">
        <v>4070958</v>
      </c>
      <c r="H1753">
        <v>301070</v>
      </c>
      <c r="I1753">
        <v>66175</v>
      </c>
      <c r="J1753">
        <v>32605</v>
      </c>
      <c r="K1753" t="s">
        <v>21</v>
      </c>
      <c r="L1753" s="2">
        <f t="shared" si="27"/>
        <v>9.8220124108379409E-2</v>
      </c>
    </row>
    <row r="1754" spans="1:13" x14ac:dyDescent="0.35">
      <c r="A1754" t="s">
        <v>1793</v>
      </c>
      <c r="B1754" s="1">
        <v>44832</v>
      </c>
      <c r="C1754" t="s">
        <v>26</v>
      </c>
      <c r="D1754" t="s">
        <v>12</v>
      </c>
      <c r="E1754" t="s">
        <v>35</v>
      </c>
      <c r="F1754" t="s">
        <v>24</v>
      </c>
      <c r="G1754" s="4">
        <v>248786</v>
      </c>
      <c r="H1754">
        <v>265311</v>
      </c>
      <c r="I1754">
        <v>3531</v>
      </c>
      <c r="J1754">
        <v>23777</v>
      </c>
      <c r="K1754" t="s">
        <v>15</v>
      </c>
      <c r="L1754" s="2">
        <f t="shared" si="27"/>
        <v>1.1761875668244999</v>
      </c>
      <c r="M1754" s="3"/>
    </row>
    <row r="1755" spans="1:13" x14ac:dyDescent="0.35">
      <c r="A1755" t="s">
        <v>1794</v>
      </c>
      <c r="B1755" s="1">
        <v>44945</v>
      </c>
      <c r="C1755" t="s">
        <v>17</v>
      </c>
      <c r="D1755" t="s">
        <v>12</v>
      </c>
      <c r="E1755" t="s">
        <v>13</v>
      </c>
      <c r="F1755" t="s">
        <v>59</v>
      </c>
      <c r="G1755" s="4">
        <v>1984433</v>
      </c>
      <c r="H1755">
        <v>210428</v>
      </c>
      <c r="I1755">
        <v>28342</v>
      </c>
      <c r="J1755">
        <v>5355</v>
      </c>
      <c r="K1755" t="s">
        <v>21</v>
      </c>
      <c r="L1755" s="2">
        <f t="shared" si="27"/>
        <v>0.12302002637529208</v>
      </c>
      <c r="M1755" s="3"/>
    </row>
    <row r="1756" spans="1:13" x14ac:dyDescent="0.35">
      <c r="A1756" t="s">
        <v>1795</v>
      </c>
      <c r="B1756" s="1">
        <v>45091</v>
      </c>
      <c r="C1756" t="s">
        <v>26</v>
      </c>
      <c r="D1756" t="s">
        <v>34</v>
      </c>
      <c r="E1756" t="s">
        <v>19</v>
      </c>
      <c r="F1756" t="s">
        <v>43</v>
      </c>
      <c r="G1756" s="4">
        <v>3640508</v>
      </c>
      <c r="H1756">
        <v>370123</v>
      </c>
      <c r="I1756">
        <v>1262</v>
      </c>
      <c r="J1756">
        <v>2622</v>
      </c>
      <c r="K1756" t="s">
        <v>28</v>
      </c>
      <c r="L1756" s="2">
        <f t="shared" si="27"/>
        <v>0.10273483810501172</v>
      </c>
      <c r="M1756" s="3"/>
    </row>
    <row r="1757" spans="1:13" x14ac:dyDescent="0.35">
      <c r="A1757" t="s">
        <v>1796</v>
      </c>
      <c r="B1757" s="1">
        <v>44562</v>
      </c>
      <c r="C1757" t="s">
        <v>26</v>
      </c>
      <c r="D1757" t="s">
        <v>51</v>
      </c>
      <c r="E1757" t="s">
        <v>40</v>
      </c>
      <c r="F1757" t="s">
        <v>59</v>
      </c>
      <c r="G1757" s="4">
        <v>3150317</v>
      </c>
      <c r="H1757">
        <v>265173</v>
      </c>
      <c r="I1757">
        <v>11352</v>
      </c>
      <c r="J1757">
        <v>30489</v>
      </c>
      <c r="K1757" t="s">
        <v>28</v>
      </c>
      <c r="L1757" s="2">
        <f t="shared" si="27"/>
        <v>9.7454954533146981E-2</v>
      </c>
    </row>
    <row r="1758" spans="1:13" x14ac:dyDescent="0.35">
      <c r="A1758" t="s">
        <v>1797</v>
      </c>
      <c r="B1758" s="1">
        <v>44727</v>
      </c>
      <c r="C1758" t="s">
        <v>5041</v>
      </c>
      <c r="D1758" t="s">
        <v>12</v>
      </c>
      <c r="E1758" t="s">
        <v>31</v>
      </c>
      <c r="F1758" t="s">
        <v>36</v>
      </c>
      <c r="G1758" s="4">
        <v>3678968</v>
      </c>
      <c r="H1758">
        <v>65840</v>
      </c>
      <c r="I1758">
        <v>37210</v>
      </c>
      <c r="J1758">
        <v>5897</v>
      </c>
      <c r="K1758" t="s">
        <v>15</v>
      </c>
      <c r="L1758" s="2">
        <f t="shared" si="27"/>
        <v>2.9613467689852156E-2</v>
      </c>
      <c r="M1758" s="3"/>
    </row>
    <row r="1759" spans="1:13" x14ac:dyDescent="0.35">
      <c r="A1759" t="s">
        <v>1798</v>
      </c>
      <c r="B1759" s="1">
        <v>45025</v>
      </c>
      <c r="C1759" t="s">
        <v>23</v>
      </c>
      <c r="D1759" t="s">
        <v>38</v>
      </c>
      <c r="E1759" t="s">
        <v>19</v>
      </c>
      <c r="F1759" t="s">
        <v>49</v>
      </c>
      <c r="G1759" s="4">
        <v>2872626</v>
      </c>
      <c r="H1759">
        <v>288603</v>
      </c>
      <c r="I1759">
        <v>83247</v>
      </c>
      <c r="J1759">
        <v>9082</v>
      </c>
      <c r="K1759" t="s">
        <v>21</v>
      </c>
      <c r="L1759" s="2">
        <f t="shared" si="27"/>
        <v>0.13260758622946392</v>
      </c>
      <c r="M1759" s="3"/>
    </row>
    <row r="1760" spans="1:13" x14ac:dyDescent="0.35">
      <c r="A1760" t="s">
        <v>1799</v>
      </c>
      <c r="B1760" s="1">
        <v>44825</v>
      </c>
      <c r="C1760" t="s">
        <v>26</v>
      </c>
      <c r="D1760" t="s">
        <v>58</v>
      </c>
      <c r="E1760" t="s">
        <v>35</v>
      </c>
      <c r="F1760" t="s">
        <v>20</v>
      </c>
      <c r="G1760" s="4">
        <v>1136605</v>
      </c>
      <c r="H1760">
        <v>225684</v>
      </c>
      <c r="I1760">
        <v>16605</v>
      </c>
      <c r="J1760">
        <v>46318</v>
      </c>
      <c r="K1760" t="s">
        <v>28</v>
      </c>
      <c r="L1760" s="2">
        <f t="shared" si="27"/>
        <v>0.25392022734371217</v>
      </c>
      <c r="M1760" s="3"/>
    </row>
    <row r="1761" spans="1:13" x14ac:dyDescent="0.35">
      <c r="A1761" t="s">
        <v>1800</v>
      </c>
      <c r="B1761" s="1">
        <v>45253</v>
      </c>
      <c r="C1761" t="s">
        <v>23</v>
      </c>
      <c r="D1761" t="s">
        <v>34</v>
      </c>
      <c r="E1761" t="s">
        <v>35</v>
      </c>
      <c r="F1761" t="s">
        <v>20</v>
      </c>
      <c r="G1761" s="4">
        <v>3683380</v>
      </c>
      <c r="H1761">
        <v>60476</v>
      </c>
      <c r="I1761">
        <v>10992</v>
      </c>
      <c r="J1761">
        <v>43278</v>
      </c>
      <c r="K1761" t="s">
        <v>15</v>
      </c>
      <c r="L1761" s="2">
        <f t="shared" si="27"/>
        <v>3.1152365490391978E-2</v>
      </c>
    </row>
    <row r="1762" spans="1:13" x14ac:dyDescent="0.35">
      <c r="A1762" t="s">
        <v>1801</v>
      </c>
      <c r="B1762" s="1">
        <v>45113</v>
      </c>
      <c r="C1762" t="s">
        <v>5041</v>
      </c>
      <c r="D1762" t="s">
        <v>34</v>
      </c>
      <c r="E1762" t="s">
        <v>31</v>
      </c>
      <c r="F1762" t="s">
        <v>43</v>
      </c>
      <c r="G1762" s="4">
        <v>4554044</v>
      </c>
      <c r="H1762">
        <v>144825</v>
      </c>
      <c r="I1762">
        <v>45930</v>
      </c>
      <c r="J1762">
        <v>8774</v>
      </c>
      <c r="K1762" t="s">
        <v>28</v>
      </c>
      <c r="L1762" s="2">
        <f t="shared" si="27"/>
        <v>4.3813586342160947E-2</v>
      </c>
    </row>
    <row r="1763" spans="1:13" x14ac:dyDescent="0.35">
      <c r="A1763" t="s">
        <v>1802</v>
      </c>
      <c r="B1763" s="1">
        <v>44998</v>
      </c>
      <c r="C1763" t="s">
        <v>26</v>
      </c>
      <c r="D1763" t="s">
        <v>51</v>
      </c>
      <c r="E1763" t="s">
        <v>40</v>
      </c>
      <c r="F1763" t="s">
        <v>14</v>
      </c>
      <c r="G1763" s="4">
        <v>2328409</v>
      </c>
      <c r="H1763">
        <v>278174</v>
      </c>
      <c r="I1763">
        <v>1846</v>
      </c>
      <c r="J1763">
        <v>648</v>
      </c>
      <c r="K1763" t="s">
        <v>28</v>
      </c>
      <c r="L1763" s="2">
        <f t="shared" si="27"/>
        <v>0.12054067820559017</v>
      </c>
      <c r="M1763" s="3"/>
    </row>
    <row r="1764" spans="1:13" x14ac:dyDescent="0.35">
      <c r="A1764" t="s">
        <v>1803</v>
      </c>
      <c r="B1764" s="1">
        <v>45047</v>
      </c>
      <c r="C1764" t="s">
        <v>26</v>
      </c>
      <c r="D1764" t="s">
        <v>34</v>
      </c>
      <c r="E1764" t="s">
        <v>13</v>
      </c>
      <c r="F1764" t="s">
        <v>49</v>
      </c>
      <c r="G1764" s="4">
        <v>2790322</v>
      </c>
      <c r="H1764">
        <v>179192</v>
      </c>
      <c r="I1764">
        <v>68128</v>
      </c>
      <c r="J1764">
        <v>12943</v>
      </c>
      <c r="K1764" t="s">
        <v>15</v>
      </c>
      <c r="L1764" s="2">
        <f t="shared" si="27"/>
        <v>9.3273464496212266E-2</v>
      </c>
    </row>
    <row r="1765" spans="1:13" x14ac:dyDescent="0.35">
      <c r="A1765" t="s">
        <v>1804</v>
      </c>
      <c r="B1765" s="1">
        <v>44758</v>
      </c>
      <c r="C1765" t="s">
        <v>26</v>
      </c>
      <c r="D1765" t="s">
        <v>48</v>
      </c>
      <c r="E1765" t="s">
        <v>13</v>
      </c>
      <c r="F1765" t="s">
        <v>14</v>
      </c>
      <c r="G1765" s="4">
        <v>2322882</v>
      </c>
      <c r="H1765">
        <v>29085</v>
      </c>
      <c r="I1765">
        <v>62256</v>
      </c>
      <c r="J1765">
        <v>39359</v>
      </c>
      <c r="K1765" t="s">
        <v>28</v>
      </c>
      <c r="L1765" s="2">
        <f t="shared" si="27"/>
        <v>5.6266310557316297E-2</v>
      </c>
    </row>
    <row r="1766" spans="1:13" x14ac:dyDescent="0.35">
      <c r="A1766" t="s">
        <v>1805</v>
      </c>
      <c r="B1766" s="1">
        <v>44900</v>
      </c>
      <c r="C1766" t="s">
        <v>5041</v>
      </c>
      <c r="D1766" t="s">
        <v>30</v>
      </c>
      <c r="E1766" t="s">
        <v>31</v>
      </c>
      <c r="F1766" t="s">
        <v>27</v>
      </c>
      <c r="G1766" s="4">
        <v>3833488</v>
      </c>
      <c r="H1766">
        <v>410851</v>
      </c>
      <c r="I1766">
        <v>36575</v>
      </c>
      <c r="J1766">
        <v>18180</v>
      </c>
      <c r="K1766" t="s">
        <v>15</v>
      </c>
      <c r="L1766" s="2">
        <f t="shared" si="27"/>
        <v>0.12145753423514043</v>
      </c>
      <c r="M1766" s="3"/>
    </row>
    <row r="1767" spans="1:13" x14ac:dyDescent="0.35">
      <c r="A1767" t="s">
        <v>1806</v>
      </c>
      <c r="B1767" s="1">
        <v>45252</v>
      </c>
      <c r="C1767" t="s">
        <v>17</v>
      </c>
      <c r="D1767" t="s">
        <v>12</v>
      </c>
      <c r="E1767" t="s">
        <v>40</v>
      </c>
      <c r="F1767" t="s">
        <v>43</v>
      </c>
      <c r="G1767" s="4">
        <v>1876071</v>
      </c>
      <c r="H1767">
        <v>259700</v>
      </c>
      <c r="I1767">
        <v>34498</v>
      </c>
      <c r="J1767">
        <v>9001</v>
      </c>
      <c r="K1767" t="s">
        <v>15</v>
      </c>
      <c r="L1767" s="2">
        <f t="shared" si="27"/>
        <v>0.16161381951962372</v>
      </c>
      <c r="M1767" s="3"/>
    </row>
    <row r="1768" spans="1:13" x14ac:dyDescent="0.35">
      <c r="A1768" t="s">
        <v>1807</v>
      </c>
      <c r="B1768" s="1">
        <v>45111</v>
      </c>
      <c r="C1768" t="s">
        <v>23</v>
      </c>
      <c r="D1768" t="s">
        <v>12</v>
      </c>
      <c r="E1768" t="s">
        <v>31</v>
      </c>
      <c r="F1768" t="s">
        <v>59</v>
      </c>
      <c r="G1768" s="4">
        <v>1712244</v>
      </c>
      <c r="H1768">
        <v>62154</v>
      </c>
      <c r="I1768">
        <v>17276</v>
      </c>
      <c r="J1768">
        <v>37377</v>
      </c>
      <c r="K1768" t="s">
        <v>28</v>
      </c>
      <c r="L1768" s="2">
        <f t="shared" si="27"/>
        <v>6.8218665096796957E-2</v>
      </c>
    </row>
    <row r="1769" spans="1:13" x14ac:dyDescent="0.35">
      <c r="A1769" t="s">
        <v>1808</v>
      </c>
      <c r="B1769" s="1">
        <v>45135</v>
      </c>
      <c r="C1769" t="s">
        <v>5041</v>
      </c>
      <c r="D1769" t="s">
        <v>38</v>
      </c>
      <c r="E1769" t="s">
        <v>46</v>
      </c>
      <c r="F1769" t="s">
        <v>20</v>
      </c>
      <c r="G1769" s="4">
        <v>2139923</v>
      </c>
      <c r="H1769">
        <v>287553</v>
      </c>
      <c r="I1769">
        <v>50271</v>
      </c>
      <c r="J1769">
        <v>26407</v>
      </c>
      <c r="K1769" t="s">
        <v>28</v>
      </c>
      <c r="L1769" s="2">
        <f t="shared" si="27"/>
        <v>0.17020752615865151</v>
      </c>
      <c r="M1769" s="3"/>
    </row>
    <row r="1770" spans="1:13" x14ac:dyDescent="0.35">
      <c r="A1770" t="s">
        <v>1809</v>
      </c>
      <c r="B1770" s="1">
        <v>45076</v>
      </c>
      <c r="C1770" t="s">
        <v>17</v>
      </c>
      <c r="D1770" t="s">
        <v>12</v>
      </c>
      <c r="E1770" t="s">
        <v>35</v>
      </c>
      <c r="F1770" t="s">
        <v>43</v>
      </c>
      <c r="G1770" s="4">
        <v>3656215</v>
      </c>
      <c r="H1770">
        <v>348583</v>
      </c>
      <c r="I1770">
        <v>16646</v>
      </c>
      <c r="J1770">
        <v>48049</v>
      </c>
      <c r="K1770" t="s">
        <v>15</v>
      </c>
      <c r="L1770" s="2">
        <f t="shared" si="27"/>
        <v>0.11303438118381988</v>
      </c>
      <c r="M1770" s="3"/>
    </row>
    <row r="1771" spans="1:13" x14ac:dyDescent="0.35">
      <c r="A1771" t="s">
        <v>1810</v>
      </c>
      <c r="B1771" s="1">
        <v>44719</v>
      </c>
      <c r="C1771" t="s">
        <v>23</v>
      </c>
      <c r="D1771" t="s">
        <v>58</v>
      </c>
      <c r="E1771" t="s">
        <v>40</v>
      </c>
      <c r="F1771" t="s">
        <v>36</v>
      </c>
      <c r="G1771" s="4">
        <v>3241892</v>
      </c>
      <c r="H1771">
        <v>359553</v>
      </c>
      <c r="I1771">
        <v>36033</v>
      </c>
      <c r="J1771">
        <v>22903</v>
      </c>
      <c r="K1771" t="s">
        <v>15</v>
      </c>
      <c r="L1771" s="2">
        <f t="shared" si="27"/>
        <v>0.12908789065150844</v>
      </c>
      <c r="M1771" s="3"/>
    </row>
    <row r="1772" spans="1:13" x14ac:dyDescent="0.35">
      <c r="A1772" t="s">
        <v>1811</v>
      </c>
      <c r="B1772" s="1">
        <v>44701</v>
      </c>
      <c r="C1772" t="s">
        <v>26</v>
      </c>
      <c r="D1772" t="s">
        <v>18</v>
      </c>
      <c r="E1772" t="s">
        <v>46</v>
      </c>
      <c r="F1772" t="s">
        <v>14</v>
      </c>
      <c r="G1772" s="4">
        <v>4972204</v>
      </c>
      <c r="H1772">
        <v>70410</v>
      </c>
      <c r="I1772">
        <v>10979</v>
      </c>
      <c r="J1772">
        <v>34122</v>
      </c>
      <c r="K1772" t="s">
        <v>15</v>
      </c>
      <c r="L1772" s="2">
        <f t="shared" si="27"/>
        <v>2.323134770817931E-2</v>
      </c>
    </row>
    <row r="1773" spans="1:13" x14ac:dyDescent="0.35">
      <c r="A1773" t="s">
        <v>1812</v>
      </c>
      <c r="B1773" s="1">
        <v>44861</v>
      </c>
      <c r="C1773" t="s">
        <v>17</v>
      </c>
      <c r="D1773" t="s">
        <v>45</v>
      </c>
      <c r="E1773" t="s">
        <v>19</v>
      </c>
      <c r="F1773" t="s">
        <v>59</v>
      </c>
      <c r="G1773" s="4">
        <v>1750615</v>
      </c>
      <c r="H1773">
        <v>413287</v>
      </c>
      <c r="I1773">
        <v>91905</v>
      </c>
      <c r="J1773">
        <v>18325</v>
      </c>
      <c r="K1773" t="s">
        <v>28</v>
      </c>
      <c r="L1773" s="2">
        <f t="shared" si="27"/>
        <v>0.29904747760072886</v>
      </c>
      <c r="M1773" s="3"/>
    </row>
    <row r="1774" spans="1:13" x14ac:dyDescent="0.35">
      <c r="A1774" t="s">
        <v>1813</v>
      </c>
      <c r="B1774" s="1">
        <v>45205</v>
      </c>
      <c r="C1774" t="s">
        <v>23</v>
      </c>
      <c r="D1774" t="s">
        <v>34</v>
      </c>
      <c r="E1774" t="s">
        <v>40</v>
      </c>
      <c r="F1774" t="s">
        <v>43</v>
      </c>
      <c r="G1774" s="4">
        <v>1155502</v>
      </c>
      <c r="H1774">
        <v>421577</v>
      </c>
      <c r="I1774">
        <v>53062</v>
      </c>
      <c r="J1774">
        <v>23820</v>
      </c>
      <c r="K1774" t="s">
        <v>15</v>
      </c>
      <c r="L1774" s="2">
        <f t="shared" si="27"/>
        <v>0.43137874274557725</v>
      </c>
      <c r="M1774" s="3"/>
    </row>
    <row r="1775" spans="1:13" x14ac:dyDescent="0.35">
      <c r="A1775" t="s">
        <v>1814</v>
      </c>
      <c r="B1775" s="1">
        <v>45127</v>
      </c>
      <c r="C1775" t="s">
        <v>23</v>
      </c>
      <c r="D1775" t="s">
        <v>48</v>
      </c>
      <c r="E1775" t="s">
        <v>35</v>
      </c>
      <c r="F1775" t="s">
        <v>43</v>
      </c>
      <c r="G1775" s="4">
        <v>2397678</v>
      </c>
      <c r="H1775">
        <v>418390</v>
      </c>
      <c r="I1775">
        <v>10658</v>
      </c>
      <c r="J1775">
        <v>16153</v>
      </c>
      <c r="K1775" t="s">
        <v>28</v>
      </c>
      <c r="L1775" s="2">
        <f t="shared" si="27"/>
        <v>0.18568006212677432</v>
      </c>
      <c r="M1775" s="3"/>
    </row>
    <row r="1776" spans="1:13" x14ac:dyDescent="0.35">
      <c r="A1776" t="s">
        <v>1815</v>
      </c>
      <c r="B1776" s="1">
        <v>45249</v>
      </c>
      <c r="C1776" t="s">
        <v>26</v>
      </c>
      <c r="D1776" t="s">
        <v>51</v>
      </c>
      <c r="E1776" t="s">
        <v>31</v>
      </c>
      <c r="F1776" t="s">
        <v>43</v>
      </c>
      <c r="G1776" s="4">
        <v>4424982</v>
      </c>
      <c r="H1776">
        <v>473087</v>
      </c>
      <c r="I1776">
        <v>70529</v>
      </c>
      <c r="J1776">
        <v>6195</v>
      </c>
      <c r="K1776" t="s">
        <v>21</v>
      </c>
      <c r="L1776" s="2">
        <f t="shared" si="27"/>
        <v>0.12425157887647904</v>
      </c>
      <c r="M1776" s="3"/>
    </row>
    <row r="1777" spans="1:13" x14ac:dyDescent="0.35">
      <c r="A1777" t="s">
        <v>1816</v>
      </c>
      <c r="B1777" s="1">
        <v>45175</v>
      </c>
      <c r="C1777" t="s">
        <v>17</v>
      </c>
      <c r="D1777" t="s">
        <v>38</v>
      </c>
      <c r="E1777" t="s">
        <v>46</v>
      </c>
      <c r="F1777" t="s">
        <v>43</v>
      </c>
      <c r="G1777" s="4">
        <v>898361</v>
      </c>
      <c r="H1777">
        <v>447804</v>
      </c>
      <c r="I1777">
        <v>83016</v>
      </c>
      <c r="J1777">
        <v>38408</v>
      </c>
      <c r="K1777" t="s">
        <v>28</v>
      </c>
      <c r="L1777" s="2">
        <f t="shared" si="27"/>
        <v>0.63362946521498598</v>
      </c>
    </row>
    <row r="1778" spans="1:13" x14ac:dyDescent="0.35">
      <c r="A1778" t="s">
        <v>1817</v>
      </c>
      <c r="B1778" s="1">
        <v>45040</v>
      </c>
      <c r="C1778" t="s">
        <v>26</v>
      </c>
      <c r="D1778" t="s">
        <v>38</v>
      </c>
      <c r="E1778" t="s">
        <v>31</v>
      </c>
      <c r="F1778" t="s">
        <v>36</v>
      </c>
      <c r="G1778" s="4">
        <v>4500674</v>
      </c>
      <c r="H1778">
        <v>12522</v>
      </c>
      <c r="I1778">
        <v>23287</v>
      </c>
      <c r="J1778">
        <v>37281</v>
      </c>
      <c r="K1778" t="s">
        <v>28</v>
      </c>
      <c r="L1778" s="2">
        <f t="shared" si="27"/>
        <v>1.6239789862585025E-2</v>
      </c>
      <c r="M1778" s="3"/>
    </row>
    <row r="1779" spans="1:13" x14ac:dyDescent="0.35">
      <c r="A1779" t="s">
        <v>1818</v>
      </c>
      <c r="B1779" s="1">
        <v>44687</v>
      </c>
      <c r="C1779" t="s">
        <v>17</v>
      </c>
      <c r="D1779" t="s">
        <v>58</v>
      </c>
      <c r="E1779" t="s">
        <v>31</v>
      </c>
      <c r="F1779" t="s">
        <v>49</v>
      </c>
      <c r="G1779" s="4">
        <v>194757</v>
      </c>
      <c r="H1779">
        <v>207872</v>
      </c>
      <c r="I1779">
        <v>13510</v>
      </c>
      <c r="J1779">
        <v>3589</v>
      </c>
      <c r="K1779" t="s">
        <v>21</v>
      </c>
      <c r="L1779" s="2">
        <f t="shared" si="27"/>
        <v>1.1551369142059078</v>
      </c>
      <c r="M1779" s="3"/>
    </row>
    <row r="1780" spans="1:13" x14ac:dyDescent="0.35">
      <c r="A1780" t="s">
        <v>1819</v>
      </c>
      <c r="B1780" s="1">
        <v>45183</v>
      </c>
      <c r="C1780" t="s">
        <v>17</v>
      </c>
      <c r="D1780" t="s">
        <v>58</v>
      </c>
      <c r="E1780" t="s">
        <v>35</v>
      </c>
      <c r="F1780" t="s">
        <v>43</v>
      </c>
      <c r="G1780" s="4">
        <v>438881</v>
      </c>
      <c r="H1780">
        <v>24059</v>
      </c>
      <c r="I1780">
        <v>8038</v>
      </c>
      <c r="J1780">
        <v>11310</v>
      </c>
      <c r="K1780" t="s">
        <v>15</v>
      </c>
      <c r="L1780" s="2">
        <f t="shared" si="27"/>
        <v>9.89038030810174E-2</v>
      </c>
    </row>
    <row r="1781" spans="1:13" x14ac:dyDescent="0.35">
      <c r="A1781" t="s">
        <v>1820</v>
      </c>
      <c r="B1781" s="1">
        <v>44961</v>
      </c>
      <c r="C1781" t="s">
        <v>5041</v>
      </c>
      <c r="D1781" t="s">
        <v>38</v>
      </c>
      <c r="E1781" t="s">
        <v>19</v>
      </c>
      <c r="F1781" t="s">
        <v>20</v>
      </c>
      <c r="G1781" s="4">
        <v>1753799</v>
      </c>
      <c r="H1781">
        <v>100757</v>
      </c>
      <c r="I1781">
        <v>89855</v>
      </c>
      <c r="J1781">
        <v>19963</v>
      </c>
      <c r="K1781" t="s">
        <v>21</v>
      </c>
      <c r="L1781" s="2">
        <f t="shared" si="27"/>
        <v>0.12006792112437058</v>
      </c>
      <c r="M1781" s="3"/>
    </row>
    <row r="1782" spans="1:13" x14ac:dyDescent="0.35">
      <c r="A1782" t="s">
        <v>1821</v>
      </c>
      <c r="B1782" s="1">
        <v>44743</v>
      </c>
      <c r="C1782" t="s">
        <v>23</v>
      </c>
      <c r="D1782" t="s">
        <v>34</v>
      </c>
      <c r="E1782" t="s">
        <v>13</v>
      </c>
      <c r="F1782" t="s">
        <v>59</v>
      </c>
      <c r="G1782" s="4">
        <v>286519</v>
      </c>
      <c r="H1782">
        <v>493538</v>
      </c>
      <c r="I1782">
        <v>16285</v>
      </c>
      <c r="J1782">
        <v>39834</v>
      </c>
      <c r="K1782" t="s">
        <v>15</v>
      </c>
      <c r="L1782" s="2">
        <f t="shared" si="27"/>
        <v>1.9183963367176349</v>
      </c>
      <c r="M1782" s="3"/>
    </row>
    <row r="1783" spans="1:13" x14ac:dyDescent="0.35">
      <c r="A1783" t="s">
        <v>1822</v>
      </c>
      <c r="B1783" s="1">
        <v>45132</v>
      </c>
      <c r="C1783" t="s">
        <v>26</v>
      </c>
      <c r="D1783" t="s">
        <v>12</v>
      </c>
      <c r="E1783" t="s">
        <v>35</v>
      </c>
      <c r="F1783" t="s">
        <v>20</v>
      </c>
      <c r="G1783" s="4">
        <v>3018214</v>
      </c>
      <c r="H1783">
        <v>300016</v>
      </c>
      <c r="I1783">
        <v>27155</v>
      </c>
      <c r="J1783">
        <v>10136</v>
      </c>
      <c r="K1783" t="s">
        <v>21</v>
      </c>
      <c r="L1783" s="2">
        <f t="shared" si="27"/>
        <v>0.11175715174603258</v>
      </c>
      <c r="M1783" s="3"/>
    </row>
    <row r="1784" spans="1:13" x14ac:dyDescent="0.35">
      <c r="A1784" t="s">
        <v>1823</v>
      </c>
      <c r="B1784" s="1">
        <v>45244</v>
      </c>
      <c r="C1784" t="s">
        <v>5041</v>
      </c>
      <c r="D1784" t="s">
        <v>56</v>
      </c>
      <c r="E1784" t="s">
        <v>40</v>
      </c>
      <c r="F1784" t="s">
        <v>49</v>
      </c>
      <c r="G1784" s="4">
        <v>2478731</v>
      </c>
      <c r="H1784">
        <v>10393</v>
      </c>
      <c r="I1784">
        <v>40195</v>
      </c>
      <c r="J1784">
        <v>18394</v>
      </c>
      <c r="K1784" t="s">
        <v>21</v>
      </c>
      <c r="L1784" s="2">
        <f t="shared" si="27"/>
        <v>2.782956278837841E-2</v>
      </c>
    </row>
    <row r="1785" spans="1:13" x14ac:dyDescent="0.35">
      <c r="A1785" t="s">
        <v>1824</v>
      </c>
      <c r="B1785" s="1">
        <v>44736</v>
      </c>
      <c r="C1785" t="s">
        <v>5041</v>
      </c>
      <c r="D1785" t="s">
        <v>58</v>
      </c>
      <c r="E1785" t="s">
        <v>13</v>
      </c>
      <c r="F1785" t="s">
        <v>14</v>
      </c>
      <c r="G1785" s="4">
        <v>998802</v>
      </c>
      <c r="H1785">
        <v>15176</v>
      </c>
      <c r="I1785">
        <v>95015</v>
      </c>
      <c r="J1785">
        <v>47750</v>
      </c>
      <c r="K1785" t="s">
        <v>28</v>
      </c>
      <c r="L1785" s="2">
        <f t="shared" si="27"/>
        <v>0.15813044026744039</v>
      </c>
      <c r="M1785" s="3"/>
    </row>
    <row r="1786" spans="1:13" x14ac:dyDescent="0.35">
      <c r="A1786" t="s">
        <v>1825</v>
      </c>
      <c r="B1786" s="1">
        <v>44762</v>
      </c>
      <c r="C1786" t="s">
        <v>23</v>
      </c>
      <c r="D1786" t="s">
        <v>45</v>
      </c>
      <c r="E1786" t="s">
        <v>35</v>
      </c>
      <c r="F1786" t="s">
        <v>36</v>
      </c>
      <c r="G1786" s="4">
        <v>1019654</v>
      </c>
      <c r="H1786">
        <v>113693</v>
      </c>
      <c r="I1786">
        <v>84132</v>
      </c>
      <c r="J1786">
        <v>39202</v>
      </c>
      <c r="K1786" t="s">
        <v>21</v>
      </c>
      <c r="L1786" s="2">
        <f t="shared" si="27"/>
        <v>0.23245826525468444</v>
      </c>
      <c r="M1786" s="3"/>
    </row>
    <row r="1787" spans="1:13" x14ac:dyDescent="0.35">
      <c r="A1787" t="s">
        <v>1826</v>
      </c>
      <c r="B1787" s="1">
        <v>44591</v>
      </c>
      <c r="C1787" t="s">
        <v>23</v>
      </c>
      <c r="D1787" t="s">
        <v>30</v>
      </c>
      <c r="E1787" t="s">
        <v>40</v>
      </c>
      <c r="F1787" t="s">
        <v>14</v>
      </c>
      <c r="G1787" s="4">
        <v>4901437</v>
      </c>
      <c r="H1787">
        <v>184487</v>
      </c>
      <c r="I1787">
        <v>53526</v>
      </c>
      <c r="J1787">
        <v>26660</v>
      </c>
      <c r="K1787" t="s">
        <v>28</v>
      </c>
      <c r="L1787" s="2">
        <f t="shared" si="27"/>
        <v>5.399906190776297E-2</v>
      </c>
    </row>
    <row r="1788" spans="1:13" x14ac:dyDescent="0.35">
      <c r="A1788" t="s">
        <v>1827</v>
      </c>
      <c r="B1788" s="1">
        <v>44583</v>
      </c>
      <c r="C1788" t="s">
        <v>17</v>
      </c>
      <c r="D1788" t="s">
        <v>48</v>
      </c>
      <c r="E1788" t="s">
        <v>46</v>
      </c>
      <c r="F1788" t="s">
        <v>20</v>
      </c>
      <c r="G1788" s="4">
        <v>2763725</v>
      </c>
      <c r="H1788">
        <v>53379</v>
      </c>
      <c r="I1788">
        <v>35169</v>
      </c>
      <c r="J1788">
        <v>6483</v>
      </c>
      <c r="K1788" t="s">
        <v>21</v>
      </c>
      <c r="L1788" s="2">
        <f t="shared" si="27"/>
        <v>3.4385114293209347E-2</v>
      </c>
    </row>
    <row r="1789" spans="1:13" x14ac:dyDescent="0.35">
      <c r="A1789" t="s">
        <v>1828</v>
      </c>
      <c r="B1789" s="1">
        <v>44857</v>
      </c>
      <c r="C1789" t="s">
        <v>23</v>
      </c>
      <c r="D1789" t="s">
        <v>34</v>
      </c>
      <c r="E1789" t="s">
        <v>40</v>
      </c>
      <c r="F1789" t="s">
        <v>43</v>
      </c>
      <c r="G1789" s="4">
        <v>3197856</v>
      </c>
      <c r="H1789">
        <v>290226</v>
      </c>
      <c r="I1789">
        <v>21343</v>
      </c>
      <c r="J1789">
        <v>32394</v>
      </c>
      <c r="K1789" t="s">
        <v>21</v>
      </c>
      <c r="L1789" s="2">
        <f t="shared" si="27"/>
        <v>0.10756050303703481</v>
      </c>
      <c r="M1789" s="3"/>
    </row>
    <row r="1790" spans="1:13" x14ac:dyDescent="0.35">
      <c r="A1790" t="s">
        <v>1829</v>
      </c>
      <c r="B1790" s="1">
        <v>44648</v>
      </c>
      <c r="C1790" t="s">
        <v>17</v>
      </c>
      <c r="D1790" t="s">
        <v>12</v>
      </c>
      <c r="E1790" t="s">
        <v>46</v>
      </c>
      <c r="F1790" t="s">
        <v>20</v>
      </c>
      <c r="G1790" s="4">
        <v>3429630</v>
      </c>
      <c r="H1790">
        <v>163927</v>
      </c>
      <c r="I1790">
        <v>73040</v>
      </c>
      <c r="J1790">
        <v>10283</v>
      </c>
      <c r="K1790" t="s">
        <v>21</v>
      </c>
      <c r="L1790" s="2">
        <f t="shared" si="27"/>
        <v>7.2092324828042675E-2</v>
      </c>
    </row>
    <row r="1791" spans="1:13" x14ac:dyDescent="0.35">
      <c r="A1791" t="s">
        <v>1830</v>
      </c>
      <c r="B1791" s="1">
        <v>45223</v>
      </c>
      <c r="C1791" t="s">
        <v>26</v>
      </c>
      <c r="D1791" t="s">
        <v>58</v>
      </c>
      <c r="E1791" t="s">
        <v>19</v>
      </c>
      <c r="F1791" t="s">
        <v>36</v>
      </c>
      <c r="G1791" s="4">
        <v>522517</v>
      </c>
      <c r="H1791">
        <v>264048</v>
      </c>
      <c r="I1791">
        <v>81370</v>
      </c>
      <c r="J1791">
        <v>35137</v>
      </c>
      <c r="K1791" t="s">
        <v>21</v>
      </c>
      <c r="L1791" s="2">
        <f t="shared" si="27"/>
        <v>0.72831123197905523</v>
      </c>
      <c r="M1791" s="3"/>
    </row>
    <row r="1792" spans="1:13" x14ac:dyDescent="0.35">
      <c r="A1792" t="s">
        <v>1831</v>
      </c>
      <c r="B1792" s="1">
        <v>45189</v>
      </c>
      <c r="C1792" t="s">
        <v>17</v>
      </c>
      <c r="D1792" t="s">
        <v>51</v>
      </c>
      <c r="E1792" t="s">
        <v>46</v>
      </c>
      <c r="F1792" t="s">
        <v>59</v>
      </c>
      <c r="G1792" s="4">
        <v>168561</v>
      </c>
      <c r="H1792">
        <v>82166</v>
      </c>
      <c r="I1792">
        <v>65838</v>
      </c>
      <c r="J1792">
        <v>18714</v>
      </c>
      <c r="K1792" t="s">
        <v>15</v>
      </c>
      <c r="L1792" s="2">
        <f t="shared" si="27"/>
        <v>0.98906627274399184</v>
      </c>
      <c r="M1792" s="3"/>
    </row>
    <row r="1793" spans="1:13" x14ac:dyDescent="0.35">
      <c r="A1793" t="s">
        <v>1832</v>
      </c>
      <c r="B1793" s="1">
        <v>44786</v>
      </c>
      <c r="C1793" t="s">
        <v>17</v>
      </c>
      <c r="D1793" t="s">
        <v>56</v>
      </c>
      <c r="E1793" t="s">
        <v>35</v>
      </c>
      <c r="F1793" t="s">
        <v>36</v>
      </c>
      <c r="G1793" s="4">
        <v>3070332</v>
      </c>
      <c r="H1793">
        <v>34145</v>
      </c>
      <c r="I1793">
        <v>25996</v>
      </c>
      <c r="J1793">
        <v>24504</v>
      </c>
      <c r="K1793" t="s">
        <v>21</v>
      </c>
      <c r="L1793" s="2">
        <f t="shared" si="27"/>
        <v>2.75686798691477E-2</v>
      </c>
    </row>
    <row r="1794" spans="1:13" x14ac:dyDescent="0.35">
      <c r="A1794" t="s">
        <v>1833</v>
      </c>
      <c r="B1794" s="1">
        <v>44868</v>
      </c>
      <c r="C1794" t="s">
        <v>5041</v>
      </c>
      <c r="D1794" t="s">
        <v>58</v>
      </c>
      <c r="E1794" t="s">
        <v>35</v>
      </c>
      <c r="F1794" t="s">
        <v>14</v>
      </c>
      <c r="G1794" s="4">
        <v>1345733</v>
      </c>
      <c r="H1794">
        <v>200806</v>
      </c>
      <c r="I1794">
        <v>25914</v>
      </c>
      <c r="J1794">
        <v>23500</v>
      </c>
      <c r="K1794" t="s">
        <v>21</v>
      </c>
      <c r="L1794" s="2">
        <f t="shared" si="27"/>
        <v>0.18593584314273337</v>
      </c>
      <c r="M1794" s="3"/>
    </row>
    <row r="1795" spans="1:13" x14ac:dyDescent="0.35">
      <c r="A1795" t="s">
        <v>1834</v>
      </c>
      <c r="B1795" s="1">
        <v>44834</v>
      </c>
      <c r="C1795" t="s">
        <v>23</v>
      </c>
      <c r="D1795" t="s">
        <v>34</v>
      </c>
      <c r="E1795" t="s">
        <v>40</v>
      </c>
      <c r="F1795" t="s">
        <v>36</v>
      </c>
      <c r="G1795" s="4">
        <v>564496</v>
      </c>
      <c r="H1795">
        <v>212366</v>
      </c>
      <c r="I1795">
        <v>38889</v>
      </c>
      <c r="J1795">
        <v>8425</v>
      </c>
      <c r="K1795" t="s">
        <v>28</v>
      </c>
      <c r="L1795" s="2">
        <f t="shared" ref="L1795:L1858" si="28">((H1795+I1795+J1795)/G1795)</f>
        <v>0.4600209744621751</v>
      </c>
      <c r="M1795" s="3"/>
    </row>
    <row r="1796" spans="1:13" x14ac:dyDescent="0.35">
      <c r="A1796" t="s">
        <v>1835</v>
      </c>
      <c r="B1796" s="1">
        <v>44678</v>
      </c>
      <c r="C1796" t="s">
        <v>26</v>
      </c>
      <c r="D1796" t="s">
        <v>12</v>
      </c>
      <c r="E1796" t="s">
        <v>19</v>
      </c>
      <c r="F1796" t="s">
        <v>49</v>
      </c>
      <c r="G1796" s="4">
        <v>2459556</v>
      </c>
      <c r="H1796">
        <v>105917</v>
      </c>
      <c r="I1796">
        <v>66293</v>
      </c>
      <c r="J1796">
        <v>2828</v>
      </c>
      <c r="K1796" t="s">
        <v>21</v>
      </c>
      <c r="L1796" s="2">
        <f t="shared" si="28"/>
        <v>7.1166503222532845E-2</v>
      </c>
    </row>
    <row r="1797" spans="1:13" x14ac:dyDescent="0.35">
      <c r="A1797" t="s">
        <v>1836</v>
      </c>
      <c r="B1797" s="1">
        <v>44607</v>
      </c>
      <c r="C1797" t="s">
        <v>5041</v>
      </c>
      <c r="D1797" t="s">
        <v>34</v>
      </c>
      <c r="E1797" t="s">
        <v>13</v>
      </c>
      <c r="F1797" t="s">
        <v>27</v>
      </c>
      <c r="G1797" s="4">
        <v>3929151</v>
      </c>
      <c r="H1797">
        <v>111838</v>
      </c>
      <c r="I1797">
        <v>69221</v>
      </c>
      <c r="J1797">
        <v>43570</v>
      </c>
      <c r="K1797" t="s">
        <v>15</v>
      </c>
      <c r="L1797" s="2">
        <f t="shared" si="28"/>
        <v>5.7169856796035583E-2</v>
      </c>
    </row>
    <row r="1798" spans="1:13" x14ac:dyDescent="0.35">
      <c r="A1798" t="s">
        <v>1837</v>
      </c>
      <c r="B1798" s="1">
        <v>44745</v>
      </c>
      <c r="C1798" t="s">
        <v>17</v>
      </c>
      <c r="D1798" t="s">
        <v>18</v>
      </c>
      <c r="E1798" t="s">
        <v>19</v>
      </c>
      <c r="F1798" t="s">
        <v>24</v>
      </c>
      <c r="G1798" s="4">
        <v>3198439</v>
      </c>
      <c r="H1798">
        <v>108162</v>
      </c>
      <c r="I1798">
        <v>26927</v>
      </c>
      <c r="J1798">
        <v>16486</v>
      </c>
      <c r="K1798" t="s">
        <v>15</v>
      </c>
      <c r="L1798" s="2">
        <f t="shared" si="28"/>
        <v>4.73903050831984E-2</v>
      </c>
    </row>
    <row r="1799" spans="1:13" x14ac:dyDescent="0.35">
      <c r="A1799" t="s">
        <v>1838</v>
      </c>
      <c r="B1799" s="1">
        <v>45284</v>
      </c>
      <c r="C1799" t="s">
        <v>17</v>
      </c>
      <c r="D1799" t="s">
        <v>38</v>
      </c>
      <c r="E1799" t="s">
        <v>40</v>
      </c>
      <c r="F1799" t="s">
        <v>36</v>
      </c>
      <c r="G1799" s="4">
        <v>1144375</v>
      </c>
      <c r="H1799">
        <v>451097</v>
      </c>
      <c r="I1799">
        <v>98397</v>
      </c>
      <c r="J1799">
        <v>2912</v>
      </c>
      <c r="K1799" t="s">
        <v>28</v>
      </c>
      <c r="L1799" s="2">
        <f t="shared" si="28"/>
        <v>0.48271414527580558</v>
      </c>
      <c r="M1799" s="3"/>
    </row>
    <row r="1800" spans="1:13" x14ac:dyDescent="0.35">
      <c r="A1800" t="s">
        <v>1839</v>
      </c>
      <c r="B1800" s="1">
        <v>44738</v>
      </c>
      <c r="C1800" t="s">
        <v>26</v>
      </c>
      <c r="D1800" t="s">
        <v>56</v>
      </c>
      <c r="E1800" t="s">
        <v>35</v>
      </c>
      <c r="F1800" t="s">
        <v>14</v>
      </c>
      <c r="G1800" s="4">
        <v>4217172</v>
      </c>
      <c r="H1800">
        <v>258038</v>
      </c>
      <c r="I1800">
        <v>5572</v>
      </c>
      <c r="J1800">
        <v>25183</v>
      </c>
      <c r="K1800" t="s">
        <v>28</v>
      </c>
      <c r="L1800" s="2">
        <f t="shared" si="28"/>
        <v>6.8480251694737607E-2</v>
      </c>
    </row>
    <row r="1801" spans="1:13" x14ac:dyDescent="0.35">
      <c r="A1801" t="s">
        <v>1840</v>
      </c>
      <c r="B1801" s="1">
        <v>44892</v>
      </c>
      <c r="C1801" t="s">
        <v>23</v>
      </c>
      <c r="D1801" t="s">
        <v>38</v>
      </c>
      <c r="E1801" t="s">
        <v>46</v>
      </c>
      <c r="F1801" t="s">
        <v>20</v>
      </c>
      <c r="G1801" s="4">
        <v>180669</v>
      </c>
      <c r="H1801">
        <v>7280</v>
      </c>
      <c r="I1801">
        <v>64009</v>
      </c>
      <c r="J1801">
        <v>29302</v>
      </c>
      <c r="K1801" t="s">
        <v>28</v>
      </c>
      <c r="L1801" s="2">
        <f t="shared" si="28"/>
        <v>0.55676956201672667</v>
      </c>
      <c r="M1801" s="3"/>
    </row>
    <row r="1802" spans="1:13" x14ac:dyDescent="0.35">
      <c r="A1802" t="s">
        <v>1841</v>
      </c>
      <c r="B1802" s="1">
        <v>44862</v>
      </c>
      <c r="C1802" t="s">
        <v>26</v>
      </c>
      <c r="D1802" t="s">
        <v>18</v>
      </c>
      <c r="E1802" t="s">
        <v>40</v>
      </c>
      <c r="F1802" t="s">
        <v>49</v>
      </c>
      <c r="G1802" s="4">
        <v>2152110</v>
      </c>
      <c r="H1802">
        <v>456511</v>
      </c>
      <c r="I1802">
        <v>79661</v>
      </c>
      <c r="J1802">
        <v>1371</v>
      </c>
      <c r="K1802" t="s">
        <v>15</v>
      </c>
      <c r="L1802" s="2">
        <f t="shared" si="28"/>
        <v>0.24977487210226243</v>
      </c>
      <c r="M1802" s="3"/>
    </row>
    <row r="1803" spans="1:13" x14ac:dyDescent="0.35">
      <c r="A1803" t="s">
        <v>1842</v>
      </c>
      <c r="B1803" s="1">
        <v>45100</v>
      </c>
      <c r="C1803" t="s">
        <v>26</v>
      </c>
      <c r="D1803" t="s">
        <v>30</v>
      </c>
      <c r="E1803" t="s">
        <v>46</v>
      </c>
      <c r="F1803" t="s">
        <v>20</v>
      </c>
      <c r="G1803" s="4">
        <v>3349574</v>
      </c>
      <c r="H1803">
        <v>467084</v>
      </c>
      <c r="I1803">
        <v>93624</v>
      </c>
      <c r="J1803">
        <v>20110</v>
      </c>
      <c r="K1803" t="s">
        <v>15</v>
      </c>
      <c r="L1803" s="2">
        <f t="shared" si="28"/>
        <v>0.17340055780227576</v>
      </c>
      <c r="M1803" s="3"/>
    </row>
    <row r="1804" spans="1:13" x14ac:dyDescent="0.35">
      <c r="A1804" t="s">
        <v>1843</v>
      </c>
      <c r="B1804" s="1">
        <v>44717</v>
      </c>
      <c r="C1804" t="s">
        <v>26</v>
      </c>
      <c r="D1804" t="s">
        <v>56</v>
      </c>
      <c r="E1804" t="s">
        <v>19</v>
      </c>
      <c r="F1804" t="s">
        <v>27</v>
      </c>
      <c r="G1804" s="4">
        <v>2082007</v>
      </c>
      <c r="H1804">
        <v>190921</v>
      </c>
      <c r="I1804">
        <v>58478</v>
      </c>
      <c r="J1804">
        <v>48329</v>
      </c>
      <c r="K1804" t="s">
        <v>28</v>
      </c>
      <c r="L1804" s="2">
        <f t="shared" si="28"/>
        <v>0.14300047982547609</v>
      </c>
      <c r="M1804" s="3"/>
    </row>
    <row r="1805" spans="1:13" x14ac:dyDescent="0.35">
      <c r="A1805" t="s">
        <v>1844</v>
      </c>
      <c r="B1805" s="1">
        <v>45266</v>
      </c>
      <c r="C1805" t="s">
        <v>17</v>
      </c>
      <c r="D1805" t="s">
        <v>48</v>
      </c>
      <c r="E1805" t="s">
        <v>46</v>
      </c>
      <c r="F1805" t="s">
        <v>20</v>
      </c>
      <c r="G1805" s="4">
        <v>3814814</v>
      </c>
      <c r="H1805">
        <v>395537</v>
      </c>
      <c r="I1805">
        <v>75050</v>
      </c>
      <c r="J1805">
        <v>32906</v>
      </c>
      <c r="K1805" t="s">
        <v>15</v>
      </c>
      <c r="L1805" s="2">
        <f t="shared" si="28"/>
        <v>0.13198363013242587</v>
      </c>
      <c r="M1805" s="3"/>
    </row>
    <row r="1806" spans="1:13" x14ac:dyDescent="0.35">
      <c r="A1806" t="s">
        <v>1845</v>
      </c>
      <c r="B1806" s="1">
        <v>45110</v>
      </c>
      <c r="C1806" t="s">
        <v>26</v>
      </c>
      <c r="D1806" t="s">
        <v>12</v>
      </c>
      <c r="E1806" t="s">
        <v>40</v>
      </c>
      <c r="F1806" t="s">
        <v>27</v>
      </c>
      <c r="G1806" s="4">
        <v>4687019</v>
      </c>
      <c r="H1806">
        <v>208163</v>
      </c>
      <c r="I1806">
        <v>10461</v>
      </c>
      <c r="J1806">
        <v>25665</v>
      </c>
      <c r="K1806" t="s">
        <v>21</v>
      </c>
      <c r="L1806" s="2">
        <f t="shared" si="28"/>
        <v>5.2120334907966026E-2</v>
      </c>
      <c r="M1806" s="3"/>
    </row>
    <row r="1807" spans="1:13" x14ac:dyDescent="0.35">
      <c r="A1807" t="s">
        <v>1846</v>
      </c>
      <c r="B1807" s="1">
        <v>45170</v>
      </c>
      <c r="C1807" t="s">
        <v>5041</v>
      </c>
      <c r="D1807" t="s">
        <v>56</v>
      </c>
      <c r="E1807" t="s">
        <v>19</v>
      </c>
      <c r="F1807" t="s">
        <v>43</v>
      </c>
      <c r="G1807" s="4">
        <v>4166522</v>
      </c>
      <c r="H1807">
        <v>257433</v>
      </c>
      <c r="I1807">
        <v>36087</v>
      </c>
      <c r="J1807">
        <v>23361</v>
      </c>
      <c r="K1807" t="s">
        <v>28</v>
      </c>
      <c r="L1807" s="2">
        <f t="shared" si="28"/>
        <v>7.6054080597678347E-2</v>
      </c>
    </row>
    <row r="1808" spans="1:13" x14ac:dyDescent="0.35">
      <c r="A1808" t="s">
        <v>1847</v>
      </c>
      <c r="B1808" s="1">
        <v>45201</v>
      </c>
      <c r="C1808" t="s">
        <v>23</v>
      </c>
      <c r="D1808" t="s">
        <v>38</v>
      </c>
      <c r="E1808" t="s">
        <v>46</v>
      </c>
      <c r="F1808" t="s">
        <v>24</v>
      </c>
      <c r="G1808" s="4">
        <v>4069431</v>
      </c>
      <c r="H1808">
        <v>39427</v>
      </c>
      <c r="I1808">
        <v>57084</v>
      </c>
      <c r="J1808">
        <v>12631</v>
      </c>
      <c r="K1808" t="s">
        <v>15</v>
      </c>
      <c r="L1808" s="2">
        <f t="shared" si="28"/>
        <v>2.6819965739682036E-2</v>
      </c>
      <c r="M1808" s="3"/>
    </row>
    <row r="1809" spans="1:13" x14ac:dyDescent="0.35">
      <c r="A1809" t="s">
        <v>1848</v>
      </c>
      <c r="B1809" s="1">
        <v>44941</v>
      </c>
      <c r="C1809" t="s">
        <v>17</v>
      </c>
      <c r="D1809" t="s">
        <v>18</v>
      </c>
      <c r="E1809" t="s">
        <v>31</v>
      </c>
      <c r="F1809" t="s">
        <v>36</v>
      </c>
      <c r="G1809" s="4">
        <v>337040</v>
      </c>
      <c r="H1809">
        <v>430802</v>
      </c>
      <c r="I1809">
        <v>63240</v>
      </c>
      <c r="J1809">
        <v>5638</v>
      </c>
      <c r="K1809" t="s">
        <v>28</v>
      </c>
      <c r="L1809" s="2">
        <f t="shared" si="28"/>
        <v>1.482553999525279</v>
      </c>
      <c r="M1809" s="3"/>
    </row>
    <row r="1810" spans="1:13" x14ac:dyDescent="0.35">
      <c r="A1810" t="s">
        <v>1849</v>
      </c>
      <c r="B1810" s="1">
        <v>44842</v>
      </c>
      <c r="C1810" t="s">
        <v>26</v>
      </c>
      <c r="D1810" t="s">
        <v>51</v>
      </c>
      <c r="E1810" t="s">
        <v>35</v>
      </c>
      <c r="F1810" t="s">
        <v>59</v>
      </c>
      <c r="G1810" s="4">
        <v>3376862</v>
      </c>
      <c r="H1810">
        <v>256792</v>
      </c>
      <c r="I1810">
        <v>32295</v>
      </c>
      <c r="J1810">
        <v>36817</v>
      </c>
      <c r="K1810" t="s">
        <v>28</v>
      </c>
      <c r="L1810" s="2">
        <f t="shared" si="28"/>
        <v>9.6510902725666606E-2</v>
      </c>
    </row>
    <row r="1811" spans="1:13" x14ac:dyDescent="0.35">
      <c r="A1811" t="s">
        <v>1850</v>
      </c>
      <c r="B1811" s="1">
        <v>45143</v>
      </c>
      <c r="C1811" t="s">
        <v>5041</v>
      </c>
      <c r="D1811" t="s">
        <v>51</v>
      </c>
      <c r="E1811" t="s">
        <v>31</v>
      </c>
      <c r="F1811" t="s">
        <v>49</v>
      </c>
      <c r="G1811" s="4">
        <v>2282731</v>
      </c>
      <c r="H1811">
        <v>406474</v>
      </c>
      <c r="I1811">
        <v>94993</v>
      </c>
      <c r="J1811">
        <v>28457</v>
      </c>
      <c r="K1811" t="s">
        <v>15</v>
      </c>
      <c r="L1811" s="2">
        <f t="shared" si="28"/>
        <v>0.23214474241599206</v>
      </c>
      <c r="M1811" s="3"/>
    </row>
    <row r="1812" spans="1:13" x14ac:dyDescent="0.35">
      <c r="A1812" t="s">
        <v>1851</v>
      </c>
      <c r="B1812" s="1">
        <v>44811</v>
      </c>
      <c r="C1812" t="s">
        <v>5041</v>
      </c>
      <c r="D1812" t="s">
        <v>12</v>
      </c>
      <c r="E1812" t="s">
        <v>31</v>
      </c>
      <c r="F1812" t="s">
        <v>36</v>
      </c>
      <c r="G1812" s="4">
        <v>4033416</v>
      </c>
      <c r="H1812">
        <v>205717</v>
      </c>
      <c r="I1812">
        <v>90647</v>
      </c>
      <c r="J1812">
        <v>33681</v>
      </c>
      <c r="K1812" t="s">
        <v>15</v>
      </c>
      <c r="L1812" s="2">
        <f t="shared" si="28"/>
        <v>8.1827661714040906E-2</v>
      </c>
    </row>
    <row r="1813" spans="1:13" x14ac:dyDescent="0.35">
      <c r="A1813" t="s">
        <v>1852</v>
      </c>
      <c r="B1813" s="1">
        <v>45258</v>
      </c>
      <c r="C1813" t="s">
        <v>23</v>
      </c>
      <c r="D1813" t="s">
        <v>38</v>
      </c>
      <c r="E1813" t="s">
        <v>13</v>
      </c>
      <c r="F1813" t="s">
        <v>43</v>
      </c>
      <c r="G1813" s="4">
        <v>1112312</v>
      </c>
      <c r="H1813">
        <v>363750</v>
      </c>
      <c r="I1813">
        <v>80345</v>
      </c>
      <c r="J1813">
        <v>19382</v>
      </c>
      <c r="K1813" t="s">
        <v>28</v>
      </c>
      <c r="L1813" s="2">
        <f t="shared" si="28"/>
        <v>0.41667895338717914</v>
      </c>
      <c r="M1813" s="3"/>
    </row>
    <row r="1814" spans="1:13" x14ac:dyDescent="0.35">
      <c r="A1814" t="s">
        <v>1853</v>
      </c>
      <c r="B1814" s="1">
        <v>44606</v>
      </c>
      <c r="C1814" t="s">
        <v>17</v>
      </c>
      <c r="D1814" t="s">
        <v>34</v>
      </c>
      <c r="E1814" t="s">
        <v>31</v>
      </c>
      <c r="F1814" t="s">
        <v>14</v>
      </c>
      <c r="G1814" s="4">
        <v>1201764</v>
      </c>
      <c r="H1814">
        <v>142790</v>
      </c>
      <c r="I1814">
        <v>37404</v>
      </c>
      <c r="J1814">
        <v>42934</v>
      </c>
      <c r="K1814" t="s">
        <v>21</v>
      </c>
      <c r="L1814" s="2">
        <f t="shared" si="28"/>
        <v>0.18566706940797029</v>
      </c>
      <c r="M1814" s="3"/>
    </row>
    <row r="1815" spans="1:13" x14ac:dyDescent="0.35">
      <c r="A1815" t="s">
        <v>1854</v>
      </c>
      <c r="B1815" s="1">
        <v>44585</v>
      </c>
      <c r="C1815" t="s">
        <v>26</v>
      </c>
      <c r="D1815" t="s">
        <v>58</v>
      </c>
      <c r="E1815" t="s">
        <v>13</v>
      </c>
      <c r="F1815" t="s">
        <v>43</v>
      </c>
      <c r="G1815" s="4">
        <v>2410258</v>
      </c>
      <c r="H1815">
        <v>276044</v>
      </c>
      <c r="I1815">
        <v>18080</v>
      </c>
      <c r="J1815">
        <v>4973</v>
      </c>
      <c r="K1815" t="s">
        <v>15</v>
      </c>
      <c r="L1815" s="2">
        <f t="shared" si="28"/>
        <v>0.1240933543214046</v>
      </c>
      <c r="M1815" s="3"/>
    </row>
    <row r="1816" spans="1:13" x14ac:dyDescent="0.35">
      <c r="A1816" t="s">
        <v>1855</v>
      </c>
      <c r="B1816" s="1">
        <v>44617</v>
      </c>
      <c r="C1816" t="s">
        <v>23</v>
      </c>
      <c r="D1816" t="s">
        <v>51</v>
      </c>
      <c r="E1816" t="s">
        <v>31</v>
      </c>
      <c r="F1816" t="s">
        <v>27</v>
      </c>
      <c r="G1816" s="4">
        <v>4273890</v>
      </c>
      <c r="H1816">
        <v>457777</v>
      </c>
      <c r="I1816">
        <v>53428</v>
      </c>
      <c r="J1816">
        <v>36657</v>
      </c>
      <c r="K1816" t="s">
        <v>15</v>
      </c>
      <c r="L1816" s="2">
        <f t="shared" si="28"/>
        <v>0.1281881377386877</v>
      </c>
      <c r="M1816" s="3"/>
    </row>
    <row r="1817" spans="1:13" x14ac:dyDescent="0.35">
      <c r="A1817" t="s">
        <v>1856</v>
      </c>
      <c r="B1817" s="1">
        <v>45116</v>
      </c>
      <c r="C1817" t="s">
        <v>5041</v>
      </c>
      <c r="D1817" t="s">
        <v>18</v>
      </c>
      <c r="E1817" t="s">
        <v>19</v>
      </c>
      <c r="F1817" t="s">
        <v>24</v>
      </c>
      <c r="G1817" s="4">
        <v>4524809</v>
      </c>
      <c r="H1817">
        <v>54594</v>
      </c>
      <c r="I1817">
        <v>90263</v>
      </c>
      <c r="J1817">
        <v>45323</v>
      </c>
      <c r="K1817" t="s">
        <v>21</v>
      </c>
      <c r="L1817" s="2">
        <f t="shared" si="28"/>
        <v>4.2030503386993795E-2</v>
      </c>
      <c r="M1817" s="3"/>
    </row>
    <row r="1818" spans="1:13" x14ac:dyDescent="0.35">
      <c r="A1818" t="s">
        <v>1857</v>
      </c>
      <c r="B1818" s="1">
        <v>44982</v>
      </c>
      <c r="C1818" t="s">
        <v>26</v>
      </c>
      <c r="D1818" t="s">
        <v>30</v>
      </c>
      <c r="E1818" t="s">
        <v>19</v>
      </c>
      <c r="F1818" t="s">
        <v>24</v>
      </c>
      <c r="G1818" s="4">
        <v>3347556</v>
      </c>
      <c r="H1818">
        <v>499143</v>
      </c>
      <c r="I1818">
        <v>71117</v>
      </c>
      <c r="J1818">
        <v>26750</v>
      </c>
      <c r="K1818" t="s">
        <v>15</v>
      </c>
      <c r="L1818" s="2">
        <f t="shared" si="28"/>
        <v>0.17834205014046067</v>
      </c>
      <c r="M1818" s="3"/>
    </row>
    <row r="1819" spans="1:13" x14ac:dyDescent="0.35">
      <c r="A1819" t="s">
        <v>1858</v>
      </c>
      <c r="B1819" s="1">
        <v>44774</v>
      </c>
      <c r="C1819" t="s">
        <v>17</v>
      </c>
      <c r="D1819" t="s">
        <v>45</v>
      </c>
      <c r="E1819" t="s">
        <v>40</v>
      </c>
      <c r="F1819" t="s">
        <v>27</v>
      </c>
      <c r="G1819" s="4">
        <v>4638513</v>
      </c>
      <c r="H1819">
        <v>226807</v>
      </c>
      <c r="I1819">
        <v>91716</v>
      </c>
      <c r="J1819">
        <v>9225</v>
      </c>
      <c r="K1819" t="s">
        <v>28</v>
      </c>
      <c r="L1819" s="2">
        <f t="shared" si="28"/>
        <v>7.0657988885662285E-2</v>
      </c>
    </row>
    <row r="1820" spans="1:13" x14ac:dyDescent="0.35">
      <c r="A1820" t="s">
        <v>1859</v>
      </c>
      <c r="B1820" s="1">
        <v>45030</v>
      </c>
      <c r="C1820" t="s">
        <v>26</v>
      </c>
      <c r="D1820" t="s">
        <v>34</v>
      </c>
      <c r="E1820" t="s">
        <v>46</v>
      </c>
      <c r="F1820" t="s">
        <v>59</v>
      </c>
      <c r="G1820" s="4">
        <v>1203677</v>
      </c>
      <c r="H1820">
        <v>367652</v>
      </c>
      <c r="I1820">
        <v>3301</v>
      </c>
      <c r="J1820">
        <v>35773</v>
      </c>
      <c r="K1820" t="s">
        <v>21</v>
      </c>
      <c r="L1820" s="2">
        <f t="shared" si="28"/>
        <v>0.33790294240066066</v>
      </c>
      <c r="M1820" s="3"/>
    </row>
    <row r="1821" spans="1:13" x14ac:dyDescent="0.35">
      <c r="A1821" t="s">
        <v>1860</v>
      </c>
      <c r="B1821" s="1">
        <v>45085</v>
      </c>
      <c r="C1821" t="s">
        <v>23</v>
      </c>
      <c r="D1821" t="s">
        <v>48</v>
      </c>
      <c r="E1821" t="s">
        <v>31</v>
      </c>
      <c r="F1821" t="s">
        <v>24</v>
      </c>
      <c r="G1821" s="4">
        <v>3445868</v>
      </c>
      <c r="H1821">
        <v>185241</v>
      </c>
      <c r="I1821">
        <v>98935</v>
      </c>
      <c r="J1821">
        <v>32088</v>
      </c>
      <c r="K1821" t="s">
        <v>15</v>
      </c>
      <c r="L1821" s="2">
        <f t="shared" si="28"/>
        <v>9.1780648591298336E-2</v>
      </c>
    </row>
    <row r="1822" spans="1:13" x14ac:dyDescent="0.35">
      <c r="A1822" t="s">
        <v>1861</v>
      </c>
      <c r="B1822" s="1">
        <v>44603</v>
      </c>
      <c r="C1822" t="s">
        <v>26</v>
      </c>
      <c r="D1822" t="s">
        <v>51</v>
      </c>
      <c r="E1822" t="s">
        <v>35</v>
      </c>
      <c r="F1822" t="s">
        <v>27</v>
      </c>
      <c r="G1822" s="4">
        <v>4430105</v>
      </c>
      <c r="H1822">
        <v>374616</v>
      </c>
      <c r="I1822">
        <v>59305</v>
      </c>
      <c r="J1822">
        <v>38022</v>
      </c>
      <c r="K1822" t="s">
        <v>21</v>
      </c>
      <c r="L1822" s="2">
        <f t="shared" si="28"/>
        <v>0.10653088357950884</v>
      </c>
      <c r="M1822" s="3"/>
    </row>
    <row r="1823" spans="1:13" x14ac:dyDescent="0.35">
      <c r="A1823" t="s">
        <v>1862</v>
      </c>
      <c r="B1823" s="1">
        <v>44643</v>
      </c>
      <c r="C1823" t="s">
        <v>17</v>
      </c>
      <c r="D1823" t="s">
        <v>51</v>
      </c>
      <c r="E1823" t="s">
        <v>31</v>
      </c>
      <c r="F1823" t="s">
        <v>14</v>
      </c>
      <c r="G1823" s="4">
        <v>3927149</v>
      </c>
      <c r="H1823">
        <v>204604</v>
      </c>
      <c r="I1823">
        <v>48798</v>
      </c>
      <c r="J1823">
        <v>45548</v>
      </c>
      <c r="K1823" t="s">
        <v>15</v>
      </c>
      <c r="L1823" s="2">
        <f t="shared" si="28"/>
        <v>7.6123926033873426E-2</v>
      </c>
    </row>
    <row r="1824" spans="1:13" x14ac:dyDescent="0.35">
      <c r="A1824" t="s">
        <v>1863</v>
      </c>
      <c r="B1824" s="1">
        <v>44855</v>
      </c>
      <c r="C1824" t="s">
        <v>17</v>
      </c>
      <c r="D1824" t="s">
        <v>34</v>
      </c>
      <c r="E1824" t="s">
        <v>19</v>
      </c>
      <c r="F1824" t="s">
        <v>49</v>
      </c>
      <c r="G1824" s="4">
        <v>1377720</v>
      </c>
      <c r="H1824">
        <v>464859</v>
      </c>
      <c r="I1824">
        <v>14355</v>
      </c>
      <c r="J1824">
        <v>4959</v>
      </c>
      <c r="K1824" t="s">
        <v>21</v>
      </c>
      <c r="L1824" s="2">
        <f t="shared" si="28"/>
        <v>0.35143062451006007</v>
      </c>
      <c r="M1824" s="3"/>
    </row>
    <row r="1825" spans="1:13" x14ac:dyDescent="0.35">
      <c r="A1825" t="s">
        <v>1864</v>
      </c>
      <c r="B1825" s="1">
        <v>44774</v>
      </c>
      <c r="C1825" t="s">
        <v>26</v>
      </c>
      <c r="D1825" t="s">
        <v>51</v>
      </c>
      <c r="E1825" t="s">
        <v>46</v>
      </c>
      <c r="F1825" t="s">
        <v>59</v>
      </c>
      <c r="G1825" s="4">
        <v>1910857</v>
      </c>
      <c r="H1825">
        <v>341639</v>
      </c>
      <c r="I1825">
        <v>81369</v>
      </c>
      <c r="J1825">
        <v>41098</v>
      </c>
      <c r="K1825" t="s">
        <v>21</v>
      </c>
      <c r="L1825" s="2">
        <f t="shared" si="28"/>
        <v>0.24287845715299469</v>
      </c>
      <c r="M1825" s="3"/>
    </row>
    <row r="1826" spans="1:13" x14ac:dyDescent="0.35">
      <c r="A1826" t="s">
        <v>1865</v>
      </c>
      <c r="B1826" s="1">
        <v>44713</v>
      </c>
      <c r="C1826" t="s">
        <v>26</v>
      </c>
      <c r="D1826" t="s">
        <v>38</v>
      </c>
      <c r="E1826" t="s">
        <v>46</v>
      </c>
      <c r="F1826" t="s">
        <v>27</v>
      </c>
      <c r="G1826" s="4">
        <v>4970299</v>
      </c>
      <c r="H1826">
        <v>427690</v>
      </c>
      <c r="I1826">
        <v>66709</v>
      </c>
      <c r="J1826">
        <v>10014</v>
      </c>
      <c r="K1826" t="s">
        <v>15</v>
      </c>
      <c r="L1826" s="2">
        <f t="shared" si="28"/>
        <v>0.10148544383345952</v>
      </c>
      <c r="M1826" s="3"/>
    </row>
    <row r="1827" spans="1:13" x14ac:dyDescent="0.35">
      <c r="A1827" t="s">
        <v>1866</v>
      </c>
      <c r="B1827" s="1">
        <v>45012</v>
      </c>
      <c r="C1827" t="s">
        <v>23</v>
      </c>
      <c r="D1827" t="s">
        <v>18</v>
      </c>
      <c r="E1827" t="s">
        <v>13</v>
      </c>
      <c r="F1827" t="s">
        <v>36</v>
      </c>
      <c r="G1827" s="4">
        <v>1396001</v>
      </c>
      <c r="H1827">
        <v>435655</v>
      </c>
      <c r="I1827">
        <v>66081</v>
      </c>
      <c r="J1827">
        <v>15038</v>
      </c>
      <c r="K1827" t="s">
        <v>15</v>
      </c>
      <c r="L1827" s="2">
        <f t="shared" si="28"/>
        <v>0.37018168325094325</v>
      </c>
      <c r="M1827" s="3"/>
    </row>
    <row r="1828" spans="1:13" x14ac:dyDescent="0.35">
      <c r="A1828" t="s">
        <v>1867</v>
      </c>
      <c r="B1828" s="1">
        <v>45257</v>
      </c>
      <c r="C1828" t="s">
        <v>17</v>
      </c>
      <c r="D1828" t="s">
        <v>51</v>
      </c>
      <c r="E1828" t="s">
        <v>31</v>
      </c>
      <c r="F1828" t="s">
        <v>36</v>
      </c>
      <c r="G1828" s="4">
        <v>1598314</v>
      </c>
      <c r="H1828">
        <v>404896</v>
      </c>
      <c r="I1828">
        <v>69137</v>
      </c>
      <c r="J1828">
        <v>28060</v>
      </c>
      <c r="K1828" t="s">
        <v>21</v>
      </c>
      <c r="L1828" s="2">
        <f t="shared" si="28"/>
        <v>0.31413914912839402</v>
      </c>
    </row>
    <row r="1829" spans="1:13" x14ac:dyDescent="0.35">
      <c r="A1829" t="s">
        <v>1868</v>
      </c>
      <c r="B1829" s="1">
        <v>44581</v>
      </c>
      <c r="C1829" t="s">
        <v>17</v>
      </c>
      <c r="D1829" t="s">
        <v>51</v>
      </c>
      <c r="E1829" t="s">
        <v>13</v>
      </c>
      <c r="F1829" t="s">
        <v>20</v>
      </c>
      <c r="G1829" s="4">
        <v>784996</v>
      </c>
      <c r="H1829">
        <v>495718</v>
      </c>
      <c r="I1829">
        <v>72882</v>
      </c>
      <c r="J1829">
        <v>33474</v>
      </c>
      <c r="K1829" t="s">
        <v>28</v>
      </c>
      <c r="L1829" s="2">
        <f t="shared" si="28"/>
        <v>0.76697715657149845</v>
      </c>
      <c r="M1829" s="3"/>
    </row>
    <row r="1830" spans="1:13" x14ac:dyDescent="0.35">
      <c r="A1830" t="s">
        <v>1869</v>
      </c>
      <c r="B1830" s="1">
        <v>44781</v>
      </c>
      <c r="C1830" t="s">
        <v>26</v>
      </c>
      <c r="D1830" t="s">
        <v>18</v>
      </c>
      <c r="E1830" t="s">
        <v>40</v>
      </c>
      <c r="F1830" t="s">
        <v>43</v>
      </c>
      <c r="G1830" s="4">
        <v>1375599</v>
      </c>
      <c r="H1830">
        <v>297534</v>
      </c>
      <c r="I1830">
        <v>38448</v>
      </c>
      <c r="J1830">
        <v>25016</v>
      </c>
      <c r="K1830" t="s">
        <v>21</v>
      </c>
      <c r="L1830" s="2">
        <f t="shared" si="28"/>
        <v>0.26242967609019779</v>
      </c>
      <c r="M1830" s="3"/>
    </row>
    <row r="1831" spans="1:13" x14ac:dyDescent="0.35">
      <c r="A1831" t="s">
        <v>1870</v>
      </c>
      <c r="B1831" s="1">
        <v>44758</v>
      </c>
      <c r="C1831" t="s">
        <v>5041</v>
      </c>
      <c r="D1831" t="s">
        <v>48</v>
      </c>
      <c r="E1831" t="s">
        <v>40</v>
      </c>
      <c r="F1831" t="s">
        <v>49</v>
      </c>
      <c r="G1831" s="4">
        <v>3362238</v>
      </c>
      <c r="H1831">
        <v>278723</v>
      </c>
      <c r="I1831">
        <v>94008</v>
      </c>
      <c r="J1831">
        <v>22654</v>
      </c>
      <c r="K1831" t="s">
        <v>21</v>
      </c>
      <c r="L1831" s="2">
        <f t="shared" si="28"/>
        <v>0.1175957799537094</v>
      </c>
      <c r="M1831" s="3"/>
    </row>
    <row r="1832" spans="1:13" x14ac:dyDescent="0.35">
      <c r="A1832" t="s">
        <v>1871</v>
      </c>
      <c r="B1832" s="1">
        <v>44821</v>
      </c>
      <c r="C1832" t="s">
        <v>17</v>
      </c>
      <c r="D1832" t="s">
        <v>12</v>
      </c>
      <c r="E1832" t="s">
        <v>13</v>
      </c>
      <c r="F1832" t="s">
        <v>59</v>
      </c>
      <c r="G1832" s="4">
        <v>3888420</v>
      </c>
      <c r="H1832">
        <v>106266</v>
      </c>
      <c r="I1832">
        <v>41933</v>
      </c>
      <c r="J1832">
        <v>5458</v>
      </c>
      <c r="K1832" t="s">
        <v>28</v>
      </c>
      <c r="L1832" s="2">
        <f t="shared" si="28"/>
        <v>3.9516564568642276E-2</v>
      </c>
      <c r="M1832" s="3"/>
    </row>
    <row r="1833" spans="1:13" x14ac:dyDescent="0.35">
      <c r="A1833" t="s">
        <v>1872</v>
      </c>
      <c r="B1833" s="1">
        <v>44639</v>
      </c>
      <c r="C1833" t="s">
        <v>23</v>
      </c>
      <c r="D1833" t="s">
        <v>56</v>
      </c>
      <c r="E1833" t="s">
        <v>40</v>
      </c>
      <c r="F1833" t="s">
        <v>27</v>
      </c>
      <c r="G1833" s="4">
        <v>3825393</v>
      </c>
      <c r="H1833">
        <v>449057</v>
      </c>
      <c r="I1833">
        <v>58906</v>
      </c>
      <c r="J1833">
        <v>5707</v>
      </c>
      <c r="K1833" t="s">
        <v>28</v>
      </c>
      <c r="L1833" s="2">
        <f t="shared" si="28"/>
        <v>0.13427901394706374</v>
      </c>
      <c r="M1833" s="3"/>
    </row>
    <row r="1834" spans="1:13" x14ac:dyDescent="0.35">
      <c r="A1834" t="s">
        <v>1873</v>
      </c>
      <c r="B1834" s="1">
        <v>44965</v>
      </c>
      <c r="C1834" t="s">
        <v>5041</v>
      </c>
      <c r="D1834" t="s">
        <v>56</v>
      </c>
      <c r="E1834" t="s">
        <v>19</v>
      </c>
      <c r="F1834" t="s">
        <v>59</v>
      </c>
      <c r="G1834" s="4">
        <v>2928219</v>
      </c>
      <c r="H1834">
        <v>484249</v>
      </c>
      <c r="I1834">
        <v>4371</v>
      </c>
      <c r="J1834">
        <v>32276</v>
      </c>
      <c r="K1834" t="s">
        <v>21</v>
      </c>
      <c r="L1834" s="2">
        <f t="shared" si="28"/>
        <v>0.17788833417172692</v>
      </c>
      <c r="M1834" s="3"/>
    </row>
    <row r="1835" spans="1:13" x14ac:dyDescent="0.35">
      <c r="A1835" t="s">
        <v>1874</v>
      </c>
      <c r="B1835" s="1">
        <v>45140</v>
      </c>
      <c r="C1835" t="s">
        <v>26</v>
      </c>
      <c r="D1835" t="s">
        <v>56</v>
      </c>
      <c r="E1835" t="s">
        <v>19</v>
      </c>
      <c r="F1835" t="s">
        <v>24</v>
      </c>
      <c r="G1835" s="4">
        <v>506301</v>
      </c>
      <c r="H1835">
        <v>229389</v>
      </c>
      <c r="I1835">
        <v>85327</v>
      </c>
      <c r="J1835">
        <v>31817</v>
      </c>
      <c r="K1835" t="s">
        <v>28</v>
      </c>
      <c r="L1835" s="2">
        <f t="shared" si="28"/>
        <v>0.68444067856867752</v>
      </c>
      <c r="M1835" s="3"/>
    </row>
    <row r="1836" spans="1:13" x14ac:dyDescent="0.35">
      <c r="A1836" t="s">
        <v>1875</v>
      </c>
      <c r="B1836" s="1">
        <v>44816</v>
      </c>
      <c r="C1836" t="s">
        <v>26</v>
      </c>
      <c r="D1836" t="s">
        <v>30</v>
      </c>
      <c r="E1836" t="s">
        <v>35</v>
      </c>
      <c r="F1836" t="s">
        <v>27</v>
      </c>
      <c r="G1836" s="4">
        <v>21300</v>
      </c>
      <c r="H1836">
        <v>339452</v>
      </c>
      <c r="I1836">
        <v>57791</v>
      </c>
      <c r="J1836">
        <v>30571</v>
      </c>
      <c r="K1836" t="s">
        <v>15</v>
      </c>
      <c r="L1836" s="2">
        <f t="shared" si="28"/>
        <v>20.085164319248825</v>
      </c>
      <c r="M1836" s="3"/>
    </row>
    <row r="1837" spans="1:13" x14ac:dyDescent="0.35">
      <c r="A1837" t="s">
        <v>1876</v>
      </c>
      <c r="B1837" s="1">
        <v>45067</v>
      </c>
      <c r="C1837" t="s">
        <v>26</v>
      </c>
      <c r="D1837" t="s">
        <v>34</v>
      </c>
      <c r="E1837" t="s">
        <v>35</v>
      </c>
      <c r="F1837" t="s">
        <v>27</v>
      </c>
      <c r="G1837" s="4">
        <v>3759712</v>
      </c>
      <c r="H1837">
        <v>127592</v>
      </c>
      <c r="I1837">
        <v>51493</v>
      </c>
      <c r="J1837">
        <v>37036</v>
      </c>
      <c r="K1837" t="s">
        <v>15</v>
      </c>
      <c r="L1837" s="2">
        <f t="shared" si="28"/>
        <v>5.7483392344945573E-2</v>
      </c>
    </row>
    <row r="1838" spans="1:13" x14ac:dyDescent="0.35">
      <c r="A1838" t="s">
        <v>1877</v>
      </c>
      <c r="B1838" s="1">
        <v>45044</v>
      </c>
      <c r="C1838" t="s">
        <v>23</v>
      </c>
      <c r="D1838" t="s">
        <v>45</v>
      </c>
      <c r="E1838" t="s">
        <v>46</v>
      </c>
      <c r="F1838" t="s">
        <v>27</v>
      </c>
      <c r="G1838" s="4">
        <v>4838364</v>
      </c>
      <c r="H1838">
        <v>341314</v>
      </c>
      <c r="I1838">
        <v>61</v>
      </c>
      <c r="J1838">
        <v>13939</v>
      </c>
      <c r="K1838" t="s">
        <v>21</v>
      </c>
      <c r="L1838" s="2">
        <f t="shared" si="28"/>
        <v>7.3436806325443887E-2</v>
      </c>
    </row>
    <row r="1839" spans="1:13" x14ac:dyDescent="0.35">
      <c r="A1839" t="s">
        <v>1878</v>
      </c>
      <c r="B1839" s="1">
        <v>44940</v>
      </c>
      <c r="C1839" t="s">
        <v>26</v>
      </c>
      <c r="D1839" t="s">
        <v>48</v>
      </c>
      <c r="E1839" t="s">
        <v>13</v>
      </c>
      <c r="F1839" t="s">
        <v>49</v>
      </c>
      <c r="G1839" s="4">
        <v>332886</v>
      </c>
      <c r="H1839">
        <v>473224</v>
      </c>
      <c r="I1839">
        <v>57891</v>
      </c>
      <c r="J1839">
        <v>14749</v>
      </c>
      <c r="K1839" t="s">
        <v>21</v>
      </c>
      <c r="L1839" s="2">
        <f t="shared" si="28"/>
        <v>1.639792601671443</v>
      </c>
      <c r="M1839" s="3"/>
    </row>
    <row r="1840" spans="1:13" x14ac:dyDescent="0.35">
      <c r="A1840" t="s">
        <v>1879</v>
      </c>
      <c r="B1840" s="1">
        <v>44603</v>
      </c>
      <c r="C1840" t="s">
        <v>23</v>
      </c>
      <c r="D1840" t="s">
        <v>12</v>
      </c>
      <c r="E1840" t="s">
        <v>35</v>
      </c>
      <c r="F1840" t="s">
        <v>24</v>
      </c>
      <c r="G1840" s="4">
        <v>902229</v>
      </c>
      <c r="H1840">
        <v>166118</v>
      </c>
      <c r="I1840">
        <v>61721</v>
      </c>
      <c r="J1840">
        <v>35192</v>
      </c>
      <c r="K1840" t="s">
        <v>21</v>
      </c>
      <c r="L1840" s="2">
        <f t="shared" si="28"/>
        <v>0.29153463256002632</v>
      </c>
      <c r="M1840" s="3"/>
    </row>
    <row r="1841" spans="1:13" x14ac:dyDescent="0.35">
      <c r="A1841" t="s">
        <v>1880</v>
      </c>
      <c r="B1841" s="1">
        <v>45289</v>
      </c>
      <c r="C1841" t="s">
        <v>26</v>
      </c>
      <c r="D1841" t="s">
        <v>58</v>
      </c>
      <c r="E1841" t="s">
        <v>40</v>
      </c>
      <c r="F1841" t="s">
        <v>59</v>
      </c>
      <c r="G1841" s="4">
        <v>3959547</v>
      </c>
      <c r="H1841">
        <v>305095</v>
      </c>
      <c r="I1841">
        <v>29410</v>
      </c>
      <c r="J1841">
        <v>45864</v>
      </c>
      <c r="K1841" t="s">
        <v>15</v>
      </c>
      <c r="L1841" s="2">
        <f t="shared" si="28"/>
        <v>9.60637668905054E-2</v>
      </c>
    </row>
    <row r="1842" spans="1:13" x14ac:dyDescent="0.35">
      <c r="A1842" t="s">
        <v>1881</v>
      </c>
      <c r="B1842" s="1">
        <v>44824</v>
      </c>
      <c r="C1842" t="s">
        <v>23</v>
      </c>
      <c r="D1842" t="s">
        <v>12</v>
      </c>
      <c r="E1842" t="s">
        <v>40</v>
      </c>
      <c r="F1842" t="s">
        <v>36</v>
      </c>
      <c r="G1842" s="4">
        <v>635761</v>
      </c>
      <c r="H1842">
        <v>432146</v>
      </c>
      <c r="I1842">
        <v>27237</v>
      </c>
      <c r="J1842">
        <v>43941</v>
      </c>
      <c r="K1842" t="s">
        <v>15</v>
      </c>
      <c r="L1842" s="2">
        <f t="shared" si="28"/>
        <v>0.79168744229356625</v>
      </c>
      <c r="M1842" s="3"/>
    </row>
    <row r="1843" spans="1:13" x14ac:dyDescent="0.35">
      <c r="A1843" t="s">
        <v>1882</v>
      </c>
      <c r="B1843" s="1">
        <v>44783</v>
      </c>
      <c r="C1843" t="s">
        <v>17</v>
      </c>
      <c r="D1843" t="s">
        <v>45</v>
      </c>
      <c r="E1843" t="s">
        <v>46</v>
      </c>
      <c r="F1843" t="s">
        <v>20</v>
      </c>
      <c r="G1843" s="4">
        <v>4997766</v>
      </c>
      <c r="H1843">
        <v>113205</v>
      </c>
      <c r="I1843">
        <v>99750</v>
      </c>
      <c r="J1843">
        <v>26950</v>
      </c>
      <c r="K1843" t="s">
        <v>28</v>
      </c>
      <c r="L1843" s="2">
        <f t="shared" si="28"/>
        <v>4.8002447493540115E-2</v>
      </c>
      <c r="M1843" s="3"/>
    </row>
    <row r="1844" spans="1:13" x14ac:dyDescent="0.35">
      <c r="A1844" t="s">
        <v>1883</v>
      </c>
      <c r="B1844" s="1">
        <v>44768</v>
      </c>
      <c r="C1844" t="s">
        <v>17</v>
      </c>
      <c r="D1844" t="s">
        <v>30</v>
      </c>
      <c r="E1844" t="s">
        <v>40</v>
      </c>
      <c r="F1844" t="s">
        <v>49</v>
      </c>
      <c r="G1844" s="4">
        <v>1715056</v>
      </c>
      <c r="H1844">
        <v>386316</v>
      </c>
      <c r="I1844">
        <v>69991</v>
      </c>
      <c r="J1844">
        <v>15257</v>
      </c>
      <c r="K1844" t="s">
        <v>15</v>
      </c>
      <c r="L1844" s="2">
        <f t="shared" si="28"/>
        <v>0.27495545334962823</v>
      </c>
      <c r="M1844" s="3"/>
    </row>
    <row r="1845" spans="1:13" x14ac:dyDescent="0.35">
      <c r="A1845" t="s">
        <v>1884</v>
      </c>
      <c r="B1845" s="1">
        <v>45106</v>
      </c>
      <c r="C1845" t="s">
        <v>26</v>
      </c>
      <c r="D1845" t="s">
        <v>30</v>
      </c>
      <c r="E1845" t="s">
        <v>31</v>
      </c>
      <c r="F1845" t="s">
        <v>59</v>
      </c>
      <c r="G1845" s="4">
        <v>2856804</v>
      </c>
      <c r="H1845">
        <v>48734</v>
      </c>
      <c r="I1845">
        <v>34691</v>
      </c>
      <c r="J1845">
        <v>24234</v>
      </c>
      <c r="K1845" t="s">
        <v>28</v>
      </c>
      <c r="L1845" s="2">
        <f t="shared" si="28"/>
        <v>3.7685119455167386E-2</v>
      </c>
      <c r="M1845" s="3"/>
    </row>
    <row r="1846" spans="1:13" x14ac:dyDescent="0.35">
      <c r="A1846" t="s">
        <v>1885</v>
      </c>
      <c r="B1846" s="1">
        <v>45211</v>
      </c>
      <c r="C1846" t="s">
        <v>5041</v>
      </c>
      <c r="D1846" t="s">
        <v>56</v>
      </c>
      <c r="E1846" t="s">
        <v>19</v>
      </c>
      <c r="F1846" t="s">
        <v>49</v>
      </c>
      <c r="G1846" s="4">
        <v>3139776</v>
      </c>
      <c r="H1846">
        <v>138605</v>
      </c>
      <c r="I1846">
        <v>20376</v>
      </c>
      <c r="J1846">
        <v>44725</v>
      </c>
      <c r="K1846" t="s">
        <v>21</v>
      </c>
      <c r="L1846" s="2">
        <f t="shared" si="28"/>
        <v>6.4879150614566131E-2</v>
      </c>
    </row>
    <row r="1847" spans="1:13" x14ac:dyDescent="0.35">
      <c r="A1847" t="s">
        <v>1886</v>
      </c>
      <c r="B1847" s="1">
        <v>45227</v>
      </c>
      <c r="C1847" t="s">
        <v>23</v>
      </c>
      <c r="D1847" t="s">
        <v>45</v>
      </c>
      <c r="E1847" t="s">
        <v>46</v>
      </c>
      <c r="F1847" t="s">
        <v>36</v>
      </c>
      <c r="G1847" s="4">
        <v>4530589</v>
      </c>
      <c r="H1847">
        <v>160376</v>
      </c>
      <c r="I1847">
        <v>34461</v>
      </c>
      <c r="J1847">
        <v>22342</v>
      </c>
      <c r="K1847" t="s">
        <v>28</v>
      </c>
      <c r="L1847" s="2">
        <f t="shared" si="28"/>
        <v>4.7936151348091829E-2</v>
      </c>
    </row>
    <row r="1848" spans="1:13" x14ac:dyDescent="0.35">
      <c r="A1848" t="s">
        <v>1887</v>
      </c>
      <c r="B1848" s="1">
        <v>44750</v>
      </c>
      <c r="C1848" t="s">
        <v>26</v>
      </c>
      <c r="D1848" t="s">
        <v>34</v>
      </c>
      <c r="E1848" t="s">
        <v>13</v>
      </c>
      <c r="F1848" t="s">
        <v>27</v>
      </c>
      <c r="G1848" s="4">
        <v>4902986</v>
      </c>
      <c r="H1848">
        <v>245503</v>
      </c>
      <c r="I1848">
        <v>93608</v>
      </c>
      <c r="J1848">
        <v>25637</v>
      </c>
      <c r="K1848" t="s">
        <v>15</v>
      </c>
      <c r="L1848" s="2">
        <f t="shared" si="28"/>
        <v>7.4393033143476242E-2</v>
      </c>
    </row>
    <row r="1849" spans="1:13" x14ac:dyDescent="0.35">
      <c r="A1849" t="s">
        <v>1888</v>
      </c>
      <c r="B1849" s="1">
        <v>44780</v>
      </c>
      <c r="C1849" t="s">
        <v>26</v>
      </c>
      <c r="D1849" t="s">
        <v>56</v>
      </c>
      <c r="E1849" t="s">
        <v>35</v>
      </c>
      <c r="F1849" t="s">
        <v>24</v>
      </c>
      <c r="G1849" s="4">
        <v>1257253</v>
      </c>
      <c r="H1849">
        <v>58870</v>
      </c>
      <c r="I1849">
        <v>45618</v>
      </c>
      <c r="J1849">
        <v>43369</v>
      </c>
      <c r="K1849" t="s">
        <v>21</v>
      </c>
      <c r="L1849" s="2">
        <f t="shared" si="28"/>
        <v>0.11760321908160092</v>
      </c>
      <c r="M1849" s="3"/>
    </row>
    <row r="1850" spans="1:13" x14ac:dyDescent="0.35">
      <c r="A1850" t="s">
        <v>1889</v>
      </c>
      <c r="B1850" s="1">
        <v>44617</v>
      </c>
      <c r="C1850" t="s">
        <v>23</v>
      </c>
      <c r="D1850" t="s">
        <v>18</v>
      </c>
      <c r="E1850" t="s">
        <v>40</v>
      </c>
      <c r="F1850" t="s">
        <v>36</v>
      </c>
      <c r="G1850" s="4">
        <v>824491</v>
      </c>
      <c r="H1850">
        <v>48864</v>
      </c>
      <c r="I1850">
        <v>96680</v>
      </c>
      <c r="J1850">
        <v>2188</v>
      </c>
      <c r="K1850" t="s">
        <v>15</v>
      </c>
      <c r="L1850" s="2">
        <f t="shared" si="28"/>
        <v>0.17917963931686337</v>
      </c>
      <c r="M1850" s="3"/>
    </row>
    <row r="1851" spans="1:13" x14ac:dyDescent="0.35">
      <c r="A1851" t="s">
        <v>1890</v>
      </c>
      <c r="B1851" s="1">
        <v>44706</v>
      </c>
      <c r="C1851" t="s">
        <v>26</v>
      </c>
      <c r="D1851" t="s">
        <v>45</v>
      </c>
      <c r="E1851" t="s">
        <v>40</v>
      </c>
      <c r="F1851" t="s">
        <v>59</v>
      </c>
      <c r="G1851" s="4">
        <v>2416511</v>
      </c>
      <c r="H1851">
        <v>341242</v>
      </c>
      <c r="I1851">
        <v>35906</v>
      </c>
      <c r="J1851">
        <v>11227</v>
      </c>
      <c r="K1851" t="s">
        <v>15</v>
      </c>
      <c r="L1851" s="2">
        <f t="shared" si="28"/>
        <v>0.16071724895934675</v>
      </c>
      <c r="M1851" s="3"/>
    </row>
    <row r="1852" spans="1:13" x14ac:dyDescent="0.35">
      <c r="A1852" t="s">
        <v>1891</v>
      </c>
      <c r="B1852" s="1">
        <v>44887</v>
      </c>
      <c r="C1852" t="s">
        <v>23</v>
      </c>
      <c r="D1852" t="s">
        <v>18</v>
      </c>
      <c r="E1852" t="s">
        <v>13</v>
      </c>
      <c r="F1852" t="s">
        <v>27</v>
      </c>
      <c r="G1852" s="4">
        <v>4273529</v>
      </c>
      <c r="H1852">
        <v>165479</v>
      </c>
      <c r="I1852">
        <v>71931</v>
      </c>
      <c r="J1852">
        <v>29512</v>
      </c>
      <c r="K1852" t="s">
        <v>21</v>
      </c>
      <c r="L1852" s="2">
        <f t="shared" si="28"/>
        <v>6.2459386609989072E-2</v>
      </c>
    </row>
    <row r="1853" spans="1:13" x14ac:dyDescent="0.35">
      <c r="A1853" t="s">
        <v>1892</v>
      </c>
      <c r="B1853" s="1">
        <v>45192</v>
      </c>
      <c r="C1853" t="s">
        <v>23</v>
      </c>
      <c r="D1853" t="s">
        <v>51</v>
      </c>
      <c r="E1853" t="s">
        <v>46</v>
      </c>
      <c r="F1853" t="s">
        <v>20</v>
      </c>
      <c r="G1853" s="4">
        <v>4966138</v>
      </c>
      <c r="H1853">
        <v>284880</v>
      </c>
      <c r="I1853">
        <v>79331</v>
      </c>
      <c r="J1853">
        <v>658</v>
      </c>
      <c r="K1853" t="s">
        <v>28</v>
      </c>
      <c r="L1853" s="2">
        <f t="shared" si="28"/>
        <v>7.347137755736953E-2</v>
      </c>
    </row>
    <row r="1854" spans="1:13" x14ac:dyDescent="0.35">
      <c r="A1854" t="s">
        <v>1893</v>
      </c>
      <c r="B1854" s="1">
        <v>45265</v>
      </c>
      <c r="C1854" t="s">
        <v>5041</v>
      </c>
      <c r="D1854" t="s">
        <v>56</v>
      </c>
      <c r="E1854" t="s">
        <v>31</v>
      </c>
      <c r="F1854" t="s">
        <v>27</v>
      </c>
      <c r="G1854" s="4">
        <v>4435720</v>
      </c>
      <c r="H1854">
        <v>172273</v>
      </c>
      <c r="I1854">
        <v>26466</v>
      </c>
      <c r="J1854">
        <v>9176</v>
      </c>
      <c r="K1854" t="s">
        <v>21</v>
      </c>
      <c r="L1854" s="2">
        <f t="shared" si="28"/>
        <v>4.6872886476152689E-2</v>
      </c>
    </row>
    <row r="1855" spans="1:13" x14ac:dyDescent="0.35">
      <c r="A1855" t="s">
        <v>1894</v>
      </c>
      <c r="B1855" s="1">
        <v>44923</v>
      </c>
      <c r="C1855" t="s">
        <v>26</v>
      </c>
      <c r="D1855" t="s">
        <v>12</v>
      </c>
      <c r="E1855" t="s">
        <v>13</v>
      </c>
      <c r="F1855" t="s">
        <v>36</v>
      </c>
      <c r="G1855" s="4">
        <v>386796</v>
      </c>
      <c r="H1855">
        <v>176552</v>
      </c>
      <c r="I1855">
        <v>26504</v>
      </c>
      <c r="J1855">
        <v>6005</v>
      </c>
      <c r="K1855" t="s">
        <v>15</v>
      </c>
      <c r="L1855" s="2">
        <f t="shared" si="28"/>
        <v>0.54049421400428133</v>
      </c>
      <c r="M1855" s="3"/>
    </row>
    <row r="1856" spans="1:13" x14ac:dyDescent="0.35">
      <c r="A1856" t="s">
        <v>1895</v>
      </c>
      <c r="B1856" s="1">
        <v>45214</v>
      </c>
      <c r="C1856" t="s">
        <v>5041</v>
      </c>
      <c r="D1856" t="s">
        <v>45</v>
      </c>
      <c r="E1856" t="s">
        <v>35</v>
      </c>
      <c r="F1856" t="s">
        <v>24</v>
      </c>
      <c r="G1856" s="4">
        <v>2933265</v>
      </c>
      <c r="H1856">
        <v>63406</v>
      </c>
      <c r="I1856">
        <v>15539</v>
      </c>
      <c r="J1856">
        <v>48828</v>
      </c>
      <c r="K1856" t="s">
        <v>21</v>
      </c>
      <c r="L1856" s="2">
        <f t="shared" si="28"/>
        <v>4.3559992022541433E-2</v>
      </c>
    </row>
    <row r="1857" spans="1:13" x14ac:dyDescent="0.35">
      <c r="A1857" t="s">
        <v>1896</v>
      </c>
      <c r="B1857" s="1">
        <v>45244</v>
      </c>
      <c r="C1857" t="s">
        <v>26</v>
      </c>
      <c r="D1857" t="s">
        <v>34</v>
      </c>
      <c r="E1857" t="s">
        <v>31</v>
      </c>
      <c r="F1857" t="s">
        <v>49</v>
      </c>
      <c r="G1857" s="4">
        <v>2337383</v>
      </c>
      <c r="H1857">
        <v>390284</v>
      </c>
      <c r="I1857">
        <v>55216</v>
      </c>
      <c r="J1857">
        <v>31713</v>
      </c>
      <c r="K1857" t="s">
        <v>21</v>
      </c>
      <c r="L1857" s="2">
        <f t="shared" si="28"/>
        <v>0.20416551331125452</v>
      </c>
      <c r="M1857" s="3"/>
    </row>
    <row r="1858" spans="1:13" x14ac:dyDescent="0.35">
      <c r="A1858" t="s">
        <v>1897</v>
      </c>
      <c r="B1858" s="1">
        <v>44991</v>
      </c>
      <c r="C1858" t="s">
        <v>5041</v>
      </c>
      <c r="D1858" t="s">
        <v>48</v>
      </c>
      <c r="E1858" t="s">
        <v>19</v>
      </c>
      <c r="F1858" t="s">
        <v>43</v>
      </c>
      <c r="G1858" s="4">
        <v>3364916</v>
      </c>
      <c r="H1858">
        <v>26808</v>
      </c>
      <c r="I1858">
        <v>89202</v>
      </c>
      <c r="J1858">
        <v>27099</v>
      </c>
      <c r="K1858" t="s">
        <v>21</v>
      </c>
      <c r="L1858" s="2">
        <f t="shared" si="28"/>
        <v>4.2529739226774159E-2</v>
      </c>
    </row>
    <row r="1859" spans="1:13" x14ac:dyDescent="0.35">
      <c r="A1859" t="s">
        <v>1898</v>
      </c>
      <c r="B1859" s="1">
        <v>45080</v>
      </c>
      <c r="C1859" t="s">
        <v>26</v>
      </c>
      <c r="D1859" t="s">
        <v>45</v>
      </c>
      <c r="E1859" t="s">
        <v>19</v>
      </c>
      <c r="F1859" t="s">
        <v>43</v>
      </c>
      <c r="G1859" s="4">
        <v>3716517</v>
      </c>
      <c r="H1859">
        <v>438899</v>
      </c>
      <c r="I1859">
        <v>73784</v>
      </c>
      <c r="J1859">
        <v>4027</v>
      </c>
      <c r="K1859" t="s">
        <v>28</v>
      </c>
      <c r="L1859" s="2">
        <f t="shared" ref="L1859:L1922" si="29">((H1859+I1859+J1859)/G1859)</f>
        <v>0.13903071074341916</v>
      </c>
      <c r="M1859" s="3"/>
    </row>
    <row r="1860" spans="1:13" x14ac:dyDescent="0.35">
      <c r="A1860" t="s">
        <v>1899</v>
      </c>
      <c r="B1860" s="1">
        <v>44703</v>
      </c>
      <c r="C1860" t="s">
        <v>17</v>
      </c>
      <c r="D1860" t="s">
        <v>30</v>
      </c>
      <c r="E1860" t="s">
        <v>40</v>
      </c>
      <c r="F1860" t="s">
        <v>24</v>
      </c>
      <c r="G1860" s="4">
        <v>3358828</v>
      </c>
      <c r="H1860">
        <v>121374</v>
      </c>
      <c r="I1860">
        <v>48219</v>
      </c>
      <c r="J1860">
        <v>25068</v>
      </c>
      <c r="K1860" t="s">
        <v>15</v>
      </c>
      <c r="L1860" s="2">
        <f t="shared" si="29"/>
        <v>5.7955036697324186E-2</v>
      </c>
      <c r="M1860" s="3"/>
    </row>
    <row r="1861" spans="1:13" x14ac:dyDescent="0.35">
      <c r="A1861" t="s">
        <v>1900</v>
      </c>
      <c r="B1861" s="1">
        <v>44701</v>
      </c>
      <c r="C1861" t="s">
        <v>26</v>
      </c>
      <c r="D1861" t="s">
        <v>45</v>
      </c>
      <c r="E1861" t="s">
        <v>31</v>
      </c>
      <c r="F1861" t="s">
        <v>43</v>
      </c>
      <c r="G1861" s="4">
        <v>3591834</v>
      </c>
      <c r="H1861">
        <v>216428</v>
      </c>
      <c r="I1861">
        <v>98920</v>
      </c>
      <c r="J1861">
        <v>37185</v>
      </c>
      <c r="K1861" t="s">
        <v>21</v>
      </c>
      <c r="L1861" s="2">
        <f t="shared" si="29"/>
        <v>9.8148466772128115E-2</v>
      </c>
    </row>
    <row r="1862" spans="1:13" x14ac:dyDescent="0.35">
      <c r="A1862" t="s">
        <v>1901</v>
      </c>
      <c r="B1862" s="1">
        <v>44752</v>
      </c>
      <c r="C1862" t="s">
        <v>17</v>
      </c>
      <c r="D1862" t="s">
        <v>51</v>
      </c>
      <c r="E1862" t="s">
        <v>40</v>
      </c>
      <c r="F1862" t="s">
        <v>49</v>
      </c>
      <c r="G1862" s="4">
        <v>4515285</v>
      </c>
      <c r="H1862">
        <v>443710</v>
      </c>
      <c r="I1862">
        <v>6736</v>
      </c>
      <c r="J1862">
        <v>11422</v>
      </c>
      <c r="K1862" t="s">
        <v>15</v>
      </c>
      <c r="L1862" s="2">
        <f t="shared" si="29"/>
        <v>0.1022898886781233</v>
      </c>
      <c r="M1862" s="3"/>
    </row>
    <row r="1863" spans="1:13" x14ac:dyDescent="0.35">
      <c r="A1863" t="s">
        <v>1902</v>
      </c>
      <c r="B1863" s="1">
        <v>44828</v>
      </c>
      <c r="C1863" t="s">
        <v>23</v>
      </c>
      <c r="D1863" t="s">
        <v>56</v>
      </c>
      <c r="E1863" t="s">
        <v>40</v>
      </c>
      <c r="F1863" t="s">
        <v>59</v>
      </c>
      <c r="G1863" s="4">
        <v>1463886</v>
      </c>
      <c r="H1863">
        <v>297834</v>
      </c>
      <c r="I1863">
        <v>6037</v>
      </c>
      <c r="J1863">
        <v>14302</v>
      </c>
      <c r="K1863" t="s">
        <v>21</v>
      </c>
      <c r="L1863" s="2">
        <f t="shared" si="29"/>
        <v>0.21734820880860942</v>
      </c>
      <c r="M1863" s="3"/>
    </row>
    <row r="1864" spans="1:13" x14ac:dyDescent="0.35">
      <c r="A1864" t="s">
        <v>1903</v>
      </c>
      <c r="B1864" s="1">
        <v>45049</v>
      </c>
      <c r="C1864" t="s">
        <v>17</v>
      </c>
      <c r="D1864" t="s">
        <v>48</v>
      </c>
      <c r="E1864" t="s">
        <v>46</v>
      </c>
      <c r="F1864" t="s">
        <v>27</v>
      </c>
      <c r="G1864" s="4">
        <v>2206289</v>
      </c>
      <c r="H1864">
        <v>230130</v>
      </c>
      <c r="I1864">
        <v>40936</v>
      </c>
      <c r="J1864">
        <v>3040</v>
      </c>
      <c r="K1864" t="s">
        <v>28</v>
      </c>
      <c r="L1864" s="2">
        <f t="shared" si="29"/>
        <v>0.12423848371632185</v>
      </c>
      <c r="M1864" s="3"/>
    </row>
    <row r="1865" spans="1:13" x14ac:dyDescent="0.35">
      <c r="A1865" t="s">
        <v>1904</v>
      </c>
      <c r="B1865" s="1">
        <v>44761</v>
      </c>
      <c r="C1865" t="s">
        <v>26</v>
      </c>
      <c r="D1865" t="s">
        <v>18</v>
      </c>
      <c r="E1865" t="s">
        <v>19</v>
      </c>
      <c r="F1865" t="s">
        <v>36</v>
      </c>
      <c r="G1865" s="4">
        <v>1252628</v>
      </c>
      <c r="H1865">
        <v>397190</v>
      </c>
      <c r="I1865">
        <v>19345</v>
      </c>
      <c r="J1865">
        <v>32718</v>
      </c>
      <c r="K1865" t="s">
        <v>28</v>
      </c>
      <c r="L1865" s="2">
        <f t="shared" si="29"/>
        <v>0.35864837765082691</v>
      </c>
      <c r="M1865" s="3"/>
    </row>
    <row r="1866" spans="1:13" x14ac:dyDescent="0.35">
      <c r="A1866" t="s">
        <v>1905</v>
      </c>
      <c r="B1866" s="1">
        <v>44948</v>
      </c>
      <c r="C1866" t="s">
        <v>5041</v>
      </c>
      <c r="D1866" t="s">
        <v>58</v>
      </c>
      <c r="E1866" t="s">
        <v>40</v>
      </c>
      <c r="F1866" t="s">
        <v>24</v>
      </c>
      <c r="G1866" s="4">
        <v>313920</v>
      </c>
      <c r="H1866">
        <v>52827</v>
      </c>
      <c r="I1866">
        <v>794</v>
      </c>
      <c r="J1866">
        <v>37816</v>
      </c>
      <c r="K1866" t="s">
        <v>15</v>
      </c>
      <c r="L1866" s="2">
        <f t="shared" si="29"/>
        <v>0.29127484709480123</v>
      </c>
      <c r="M1866" s="3"/>
    </row>
    <row r="1867" spans="1:13" x14ac:dyDescent="0.35">
      <c r="A1867" t="s">
        <v>1906</v>
      </c>
      <c r="B1867" s="1">
        <v>45281</v>
      </c>
      <c r="C1867" t="s">
        <v>5041</v>
      </c>
      <c r="D1867" t="s">
        <v>34</v>
      </c>
      <c r="E1867" t="s">
        <v>13</v>
      </c>
      <c r="F1867" t="s">
        <v>43</v>
      </c>
      <c r="G1867" s="4">
        <v>475699</v>
      </c>
      <c r="H1867">
        <v>432611</v>
      </c>
      <c r="I1867">
        <v>71088</v>
      </c>
      <c r="J1867">
        <v>24498</v>
      </c>
      <c r="K1867" t="s">
        <v>21</v>
      </c>
      <c r="L1867" s="2">
        <f t="shared" si="29"/>
        <v>1.1103597022486908</v>
      </c>
      <c r="M1867" s="3"/>
    </row>
    <row r="1868" spans="1:13" x14ac:dyDescent="0.35">
      <c r="A1868" t="s">
        <v>1907</v>
      </c>
      <c r="B1868" s="1">
        <v>44568</v>
      </c>
      <c r="C1868" t="s">
        <v>5041</v>
      </c>
      <c r="D1868" t="s">
        <v>56</v>
      </c>
      <c r="E1868" t="s">
        <v>46</v>
      </c>
      <c r="F1868" t="s">
        <v>14</v>
      </c>
      <c r="G1868" s="4">
        <v>884967</v>
      </c>
      <c r="H1868">
        <v>49027</v>
      </c>
      <c r="I1868">
        <v>43339</v>
      </c>
      <c r="J1868">
        <v>27494</v>
      </c>
      <c r="K1868" t="s">
        <v>28</v>
      </c>
      <c r="L1868" s="2">
        <f t="shared" si="29"/>
        <v>0.13544007855660153</v>
      </c>
      <c r="M1868" s="3"/>
    </row>
    <row r="1869" spans="1:13" x14ac:dyDescent="0.35">
      <c r="A1869" t="s">
        <v>1908</v>
      </c>
      <c r="B1869" s="1">
        <v>45131</v>
      </c>
      <c r="C1869" t="s">
        <v>5041</v>
      </c>
      <c r="D1869" t="s">
        <v>51</v>
      </c>
      <c r="E1869" t="s">
        <v>31</v>
      </c>
      <c r="F1869" t="s">
        <v>49</v>
      </c>
      <c r="G1869" s="4">
        <v>3000891</v>
      </c>
      <c r="H1869">
        <v>433393</v>
      </c>
      <c r="I1869">
        <v>20337</v>
      </c>
      <c r="J1869">
        <v>17183</v>
      </c>
      <c r="K1869" t="s">
        <v>21</v>
      </c>
      <c r="L1869" s="2">
        <f t="shared" si="29"/>
        <v>0.15692439345514383</v>
      </c>
      <c r="M1869" s="3"/>
    </row>
    <row r="1870" spans="1:13" x14ac:dyDescent="0.35">
      <c r="A1870" t="s">
        <v>1909</v>
      </c>
      <c r="B1870" s="1">
        <v>45006</v>
      </c>
      <c r="C1870" t="s">
        <v>23</v>
      </c>
      <c r="D1870" t="s">
        <v>34</v>
      </c>
      <c r="E1870" t="s">
        <v>19</v>
      </c>
      <c r="F1870" t="s">
        <v>20</v>
      </c>
      <c r="G1870" s="4">
        <v>1298529</v>
      </c>
      <c r="H1870">
        <v>455513</v>
      </c>
      <c r="I1870">
        <v>45918</v>
      </c>
      <c r="J1870">
        <v>41015</v>
      </c>
      <c r="K1870" t="s">
        <v>15</v>
      </c>
      <c r="L1870" s="2">
        <f t="shared" si="29"/>
        <v>0.41773884141209017</v>
      </c>
      <c r="M1870" s="3"/>
    </row>
    <row r="1871" spans="1:13" x14ac:dyDescent="0.35">
      <c r="A1871" t="s">
        <v>1910</v>
      </c>
      <c r="B1871" s="1">
        <v>45286</v>
      </c>
      <c r="C1871" t="s">
        <v>26</v>
      </c>
      <c r="D1871" t="s">
        <v>38</v>
      </c>
      <c r="E1871" t="s">
        <v>13</v>
      </c>
      <c r="F1871" t="s">
        <v>43</v>
      </c>
      <c r="G1871" s="4">
        <v>489667</v>
      </c>
      <c r="H1871">
        <v>464385</v>
      </c>
      <c r="I1871">
        <v>79535</v>
      </c>
      <c r="J1871">
        <v>37291</v>
      </c>
      <c r="K1871" t="s">
        <v>15</v>
      </c>
      <c r="L1871" s="2">
        <f t="shared" si="29"/>
        <v>1.1869515405367321</v>
      </c>
      <c r="M1871" s="3"/>
    </row>
    <row r="1872" spans="1:13" x14ac:dyDescent="0.35">
      <c r="A1872" t="s">
        <v>1911</v>
      </c>
      <c r="B1872" s="1">
        <v>44611</v>
      </c>
      <c r="C1872" t="s">
        <v>23</v>
      </c>
      <c r="D1872" t="s">
        <v>58</v>
      </c>
      <c r="E1872" t="s">
        <v>31</v>
      </c>
      <c r="F1872" t="s">
        <v>49</v>
      </c>
      <c r="G1872" s="4">
        <v>3695445</v>
      </c>
      <c r="H1872">
        <v>78724</v>
      </c>
      <c r="I1872">
        <v>76615</v>
      </c>
      <c r="J1872">
        <v>4201</v>
      </c>
      <c r="K1872" t="s">
        <v>28</v>
      </c>
      <c r="L1872" s="2">
        <f t="shared" si="29"/>
        <v>4.3172067234122008E-2</v>
      </c>
    </row>
    <row r="1873" spans="1:13" x14ac:dyDescent="0.35">
      <c r="A1873" t="s">
        <v>1912</v>
      </c>
      <c r="B1873" s="1">
        <v>44811</v>
      </c>
      <c r="C1873" t="s">
        <v>17</v>
      </c>
      <c r="D1873" t="s">
        <v>56</v>
      </c>
      <c r="E1873" t="s">
        <v>19</v>
      </c>
      <c r="F1873" t="s">
        <v>20</v>
      </c>
      <c r="G1873" s="4">
        <v>301575</v>
      </c>
      <c r="H1873">
        <v>492868</v>
      </c>
      <c r="I1873">
        <v>95534</v>
      </c>
      <c r="J1873">
        <v>42034</v>
      </c>
      <c r="K1873" t="s">
        <v>15</v>
      </c>
      <c r="L1873" s="2">
        <f t="shared" si="29"/>
        <v>2.0904783221420873</v>
      </c>
      <c r="M1873" s="3"/>
    </row>
    <row r="1874" spans="1:13" x14ac:dyDescent="0.35">
      <c r="A1874" t="s">
        <v>1913</v>
      </c>
      <c r="B1874" s="1">
        <v>45244</v>
      </c>
      <c r="C1874" t="s">
        <v>26</v>
      </c>
      <c r="D1874" t="s">
        <v>30</v>
      </c>
      <c r="E1874" t="s">
        <v>40</v>
      </c>
      <c r="F1874" t="s">
        <v>27</v>
      </c>
      <c r="G1874" s="4">
        <v>4571766</v>
      </c>
      <c r="H1874">
        <v>372276</v>
      </c>
      <c r="I1874">
        <v>47001</v>
      </c>
      <c r="J1874">
        <v>9417</v>
      </c>
      <c r="K1874" t="s">
        <v>28</v>
      </c>
      <c r="L1874" s="2">
        <f t="shared" si="29"/>
        <v>9.3769891109912448E-2</v>
      </c>
    </row>
    <row r="1875" spans="1:13" x14ac:dyDescent="0.35">
      <c r="A1875" t="s">
        <v>1914</v>
      </c>
      <c r="B1875" s="1">
        <v>44903</v>
      </c>
      <c r="C1875" t="s">
        <v>17</v>
      </c>
      <c r="D1875" t="s">
        <v>34</v>
      </c>
      <c r="E1875" t="s">
        <v>35</v>
      </c>
      <c r="F1875" t="s">
        <v>49</v>
      </c>
      <c r="G1875" s="4">
        <v>4918275</v>
      </c>
      <c r="H1875">
        <v>335200</v>
      </c>
      <c r="I1875">
        <v>77799</v>
      </c>
      <c r="J1875">
        <v>37203</v>
      </c>
      <c r="K1875" t="s">
        <v>15</v>
      </c>
      <c r="L1875" s="2">
        <f t="shared" si="29"/>
        <v>9.1536565157499333E-2</v>
      </c>
    </row>
    <row r="1876" spans="1:13" x14ac:dyDescent="0.35">
      <c r="A1876" t="s">
        <v>1915</v>
      </c>
      <c r="B1876" s="1">
        <v>44676</v>
      </c>
      <c r="C1876" t="s">
        <v>5041</v>
      </c>
      <c r="D1876" t="s">
        <v>30</v>
      </c>
      <c r="E1876" t="s">
        <v>35</v>
      </c>
      <c r="F1876" t="s">
        <v>14</v>
      </c>
      <c r="G1876" s="4">
        <v>1971595</v>
      </c>
      <c r="H1876">
        <v>434230</v>
      </c>
      <c r="I1876">
        <v>19189</v>
      </c>
      <c r="J1876">
        <v>23843</v>
      </c>
      <c r="K1876" t="s">
        <v>28</v>
      </c>
      <c r="L1876" s="2">
        <f t="shared" si="29"/>
        <v>0.24206898475599706</v>
      </c>
      <c r="M1876" s="3"/>
    </row>
    <row r="1877" spans="1:13" x14ac:dyDescent="0.35">
      <c r="A1877" t="s">
        <v>1916</v>
      </c>
      <c r="B1877" s="1">
        <v>45258</v>
      </c>
      <c r="C1877" t="s">
        <v>17</v>
      </c>
      <c r="D1877" t="s">
        <v>45</v>
      </c>
      <c r="E1877" t="s">
        <v>31</v>
      </c>
      <c r="F1877" t="s">
        <v>49</v>
      </c>
      <c r="G1877" s="4">
        <v>4914449</v>
      </c>
      <c r="H1877">
        <v>262719</v>
      </c>
      <c r="I1877">
        <v>19486</v>
      </c>
      <c r="J1877">
        <v>33696</v>
      </c>
      <c r="K1877" t="s">
        <v>28</v>
      </c>
      <c r="L1877" s="2">
        <f t="shared" si="29"/>
        <v>6.4280044415966062E-2</v>
      </c>
    </row>
    <row r="1878" spans="1:13" x14ac:dyDescent="0.35">
      <c r="A1878" t="s">
        <v>1917</v>
      </c>
      <c r="B1878" s="1">
        <v>45125</v>
      </c>
      <c r="C1878" t="s">
        <v>23</v>
      </c>
      <c r="D1878" t="s">
        <v>12</v>
      </c>
      <c r="E1878" t="s">
        <v>31</v>
      </c>
      <c r="F1878" t="s">
        <v>20</v>
      </c>
      <c r="G1878" s="4">
        <v>1181290</v>
      </c>
      <c r="H1878">
        <v>228496</v>
      </c>
      <c r="I1878">
        <v>23867</v>
      </c>
      <c r="J1878">
        <v>2977</v>
      </c>
      <c r="K1878" t="s">
        <v>15</v>
      </c>
      <c r="L1878" s="2">
        <f t="shared" si="29"/>
        <v>0.21615352707633181</v>
      </c>
      <c r="M1878" s="3"/>
    </row>
    <row r="1879" spans="1:13" x14ac:dyDescent="0.35">
      <c r="A1879" t="s">
        <v>1918</v>
      </c>
      <c r="B1879" s="1">
        <v>44982</v>
      </c>
      <c r="C1879" t="s">
        <v>26</v>
      </c>
      <c r="D1879" t="s">
        <v>18</v>
      </c>
      <c r="E1879" t="s">
        <v>35</v>
      </c>
      <c r="F1879" t="s">
        <v>20</v>
      </c>
      <c r="G1879" s="4">
        <v>990147</v>
      </c>
      <c r="H1879">
        <v>219960</v>
      </c>
      <c r="I1879">
        <v>25706</v>
      </c>
      <c r="J1879">
        <v>45138</v>
      </c>
      <c r="K1879" t="s">
        <v>21</v>
      </c>
      <c r="L1879" s="2">
        <f t="shared" si="29"/>
        <v>0.29369780446741744</v>
      </c>
      <c r="M1879" s="3"/>
    </row>
    <row r="1880" spans="1:13" x14ac:dyDescent="0.35">
      <c r="A1880" t="s">
        <v>1919</v>
      </c>
      <c r="B1880" s="1">
        <v>45171</v>
      </c>
      <c r="C1880" t="s">
        <v>17</v>
      </c>
      <c r="D1880" t="s">
        <v>58</v>
      </c>
      <c r="E1880" t="s">
        <v>35</v>
      </c>
      <c r="F1880" t="s">
        <v>27</v>
      </c>
      <c r="G1880" s="4">
        <v>1268878</v>
      </c>
      <c r="H1880">
        <v>234893</v>
      </c>
      <c r="I1880">
        <v>38551</v>
      </c>
      <c r="J1880">
        <v>46517</v>
      </c>
      <c r="K1880" t="s">
        <v>21</v>
      </c>
      <c r="L1880" s="2">
        <f t="shared" si="29"/>
        <v>0.25216057020454291</v>
      </c>
      <c r="M1880" s="3"/>
    </row>
    <row r="1881" spans="1:13" x14ac:dyDescent="0.35">
      <c r="A1881" t="s">
        <v>1920</v>
      </c>
      <c r="B1881" s="1">
        <v>44864</v>
      </c>
      <c r="C1881" t="s">
        <v>5041</v>
      </c>
      <c r="D1881" t="s">
        <v>51</v>
      </c>
      <c r="E1881" t="s">
        <v>19</v>
      </c>
      <c r="F1881" t="s">
        <v>36</v>
      </c>
      <c r="G1881" s="4">
        <v>2533247</v>
      </c>
      <c r="H1881">
        <v>4775</v>
      </c>
      <c r="I1881">
        <v>13471</v>
      </c>
      <c r="J1881">
        <v>25118</v>
      </c>
      <c r="K1881" t="s">
        <v>28</v>
      </c>
      <c r="L1881" s="2">
        <f t="shared" si="29"/>
        <v>1.7117951782830494E-2</v>
      </c>
      <c r="M1881" s="3"/>
    </row>
    <row r="1882" spans="1:13" x14ac:dyDescent="0.35">
      <c r="A1882" t="s">
        <v>1921</v>
      </c>
      <c r="B1882" s="1">
        <v>44689</v>
      </c>
      <c r="C1882" t="s">
        <v>23</v>
      </c>
      <c r="D1882" t="s">
        <v>18</v>
      </c>
      <c r="E1882" t="s">
        <v>31</v>
      </c>
      <c r="F1882" t="s">
        <v>27</v>
      </c>
      <c r="G1882" s="4">
        <v>601927</v>
      </c>
      <c r="H1882">
        <v>18643</v>
      </c>
      <c r="I1882">
        <v>53816</v>
      </c>
      <c r="J1882">
        <v>2804</v>
      </c>
      <c r="K1882" t="s">
        <v>21</v>
      </c>
      <c r="L1882" s="2">
        <f t="shared" si="29"/>
        <v>0.12503675694893235</v>
      </c>
      <c r="M1882" s="3"/>
    </row>
    <row r="1883" spans="1:13" x14ac:dyDescent="0.35">
      <c r="A1883" t="s">
        <v>1922</v>
      </c>
      <c r="B1883" s="1">
        <v>44937</v>
      </c>
      <c r="C1883" t="s">
        <v>26</v>
      </c>
      <c r="D1883" t="s">
        <v>12</v>
      </c>
      <c r="E1883" t="s">
        <v>31</v>
      </c>
      <c r="F1883" t="s">
        <v>36</v>
      </c>
      <c r="G1883" s="4">
        <v>4995973</v>
      </c>
      <c r="H1883">
        <v>392551</v>
      </c>
      <c r="I1883">
        <v>86164</v>
      </c>
      <c r="J1883">
        <v>31055</v>
      </c>
      <c r="K1883" t="s">
        <v>15</v>
      </c>
      <c r="L1883" s="2">
        <f t="shared" si="29"/>
        <v>0.10203617993932312</v>
      </c>
      <c r="M1883" s="3"/>
    </row>
    <row r="1884" spans="1:13" x14ac:dyDescent="0.35">
      <c r="A1884" t="s">
        <v>1923</v>
      </c>
      <c r="B1884" s="1">
        <v>44962</v>
      </c>
      <c r="C1884" t="s">
        <v>5041</v>
      </c>
      <c r="D1884" t="s">
        <v>45</v>
      </c>
      <c r="E1884" t="s">
        <v>19</v>
      </c>
      <c r="F1884" t="s">
        <v>49</v>
      </c>
      <c r="G1884" s="4">
        <v>758897</v>
      </c>
      <c r="H1884">
        <v>484797</v>
      </c>
      <c r="I1884">
        <v>85360</v>
      </c>
      <c r="J1884">
        <v>28431</v>
      </c>
      <c r="K1884" t="s">
        <v>15</v>
      </c>
      <c r="L1884" s="2">
        <f t="shared" si="29"/>
        <v>0.78876053008511038</v>
      </c>
      <c r="M1884" s="3"/>
    </row>
    <row r="1885" spans="1:13" x14ac:dyDescent="0.35">
      <c r="A1885" t="s">
        <v>1924</v>
      </c>
      <c r="B1885" s="1">
        <v>44648</v>
      </c>
      <c r="C1885" t="s">
        <v>23</v>
      </c>
      <c r="D1885" t="s">
        <v>34</v>
      </c>
      <c r="E1885" t="s">
        <v>40</v>
      </c>
      <c r="F1885" t="s">
        <v>24</v>
      </c>
      <c r="G1885" s="4">
        <v>4821034</v>
      </c>
      <c r="H1885">
        <v>182518</v>
      </c>
      <c r="I1885">
        <v>97479</v>
      </c>
      <c r="J1885">
        <v>48134</v>
      </c>
      <c r="K1885" t="s">
        <v>15</v>
      </c>
      <c r="L1885" s="2">
        <f t="shared" si="29"/>
        <v>6.806237002269637E-2</v>
      </c>
    </row>
    <row r="1886" spans="1:13" x14ac:dyDescent="0.35">
      <c r="A1886" t="s">
        <v>1925</v>
      </c>
      <c r="B1886" s="1">
        <v>44685</v>
      </c>
      <c r="C1886" t="s">
        <v>26</v>
      </c>
      <c r="D1886" t="s">
        <v>56</v>
      </c>
      <c r="E1886" t="s">
        <v>13</v>
      </c>
      <c r="F1886" t="s">
        <v>59</v>
      </c>
      <c r="G1886" s="4">
        <v>1995022</v>
      </c>
      <c r="H1886">
        <v>332925</v>
      </c>
      <c r="I1886">
        <v>75328</v>
      </c>
      <c r="J1886">
        <v>31499</v>
      </c>
      <c r="K1886" t="s">
        <v>28</v>
      </c>
      <c r="L1886" s="2">
        <f t="shared" si="29"/>
        <v>0.2204246369212971</v>
      </c>
      <c r="M1886" s="3"/>
    </row>
    <row r="1887" spans="1:13" x14ac:dyDescent="0.35">
      <c r="A1887" t="s">
        <v>1926</v>
      </c>
      <c r="B1887" s="1">
        <v>45282</v>
      </c>
      <c r="C1887" t="s">
        <v>17</v>
      </c>
      <c r="D1887" t="s">
        <v>12</v>
      </c>
      <c r="E1887" t="s">
        <v>46</v>
      </c>
      <c r="F1887" t="s">
        <v>49</v>
      </c>
      <c r="G1887" s="4">
        <v>849631</v>
      </c>
      <c r="H1887">
        <v>341563</v>
      </c>
      <c r="I1887">
        <v>84777</v>
      </c>
      <c r="J1887">
        <v>14097</v>
      </c>
      <c r="K1887" t="s">
        <v>15</v>
      </c>
      <c r="L1887" s="2">
        <f t="shared" si="29"/>
        <v>0.51838621707541277</v>
      </c>
      <c r="M1887" s="3"/>
    </row>
    <row r="1888" spans="1:13" x14ac:dyDescent="0.35">
      <c r="A1888" t="s">
        <v>1927</v>
      </c>
      <c r="B1888" s="1">
        <v>44565</v>
      </c>
      <c r="C1888" t="s">
        <v>26</v>
      </c>
      <c r="D1888" t="s">
        <v>56</v>
      </c>
      <c r="E1888" t="s">
        <v>35</v>
      </c>
      <c r="F1888" t="s">
        <v>24</v>
      </c>
      <c r="G1888" s="4">
        <v>320605</v>
      </c>
      <c r="H1888">
        <v>273315</v>
      </c>
      <c r="I1888">
        <v>66056</v>
      </c>
      <c r="J1888">
        <v>8941</v>
      </c>
      <c r="K1888" t="s">
        <v>21</v>
      </c>
      <c r="L1888" s="2">
        <f t="shared" si="29"/>
        <v>1.0864209853246207</v>
      </c>
      <c r="M1888" s="3"/>
    </row>
    <row r="1889" spans="1:13" x14ac:dyDescent="0.35">
      <c r="A1889" t="s">
        <v>1928</v>
      </c>
      <c r="B1889" s="1">
        <v>44614</v>
      </c>
      <c r="C1889" t="s">
        <v>26</v>
      </c>
      <c r="D1889" t="s">
        <v>12</v>
      </c>
      <c r="E1889" t="s">
        <v>19</v>
      </c>
      <c r="F1889" t="s">
        <v>27</v>
      </c>
      <c r="G1889" s="4">
        <v>4007218</v>
      </c>
      <c r="H1889">
        <v>440738</v>
      </c>
      <c r="I1889">
        <v>42840</v>
      </c>
      <c r="J1889">
        <v>6434</v>
      </c>
      <c r="K1889" t="s">
        <v>15</v>
      </c>
      <c r="L1889" s="2">
        <f t="shared" si="29"/>
        <v>0.12228234151473666</v>
      </c>
      <c r="M1889" s="3"/>
    </row>
    <row r="1890" spans="1:13" x14ac:dyDescent="0.35">
      <c r="A1890" t="s">
        <v>1929</v>
      </c>
      <c r="B1890" s="1">
        <v>44737</v>
      </c>
      <c r="C1890" t="s">
        <v>26</v>
      </c>
      <c r="D1890" t="s">
        <v>30</v>
      </c>
      <c r="E1890" t="s">
        <v>35</v>
      </c>
      <c r="F1890" t="s">
        <v>36</v>
      </c>
      <c r="G1890" s="4">
        <v>828943</v>
      </c>
      <c r="H1890">
        <v>491125</v>
      </c>
      <c r="I1890">
        <v>88275</v>
      </c>
      <c r="J1890">
        <v>10440</v>
      </c>
      <c r="K1890" t="s">
        <v>28</v>
      </c>
      <c r="L1890" s="2">
        <f t="shared" si="29"/>
        <v>0.71155676566422543</v>
      </c>
      <c r="M1890" s="3"/>
    </row>
    <row r="1891" spans="1:13" x14ac:dyDescent="0.35">
      <c r="A1891" t="s">
        <v>1930</v>
      </c>
      <c r="B1891" s="1">
        <v>44572</v>
      </c>
      <c r="C1891" t="s">
        <v>5041</v>
      </c>
      <c r="D1891" t="s">
        <v>48</v>
      </c>
      <c r="E1891" t="s">
        <v>19</v>
      </c>
      <c r="F1891" t="s">
        <v>24</v>
      </c>
      <c r="G1891" s="4">
        <v>2005876</v>
      </c>
      <c r="H1891">
        <v>221371</v>
      </c>
      <c r="I1891">
        <v>29199</v>
      </c>
      <c r="J1891">
        <v>3389</v>
      </c>
      <c r="K1891" t="s">
        <v>15</v>
      </c>
      <c r="L1891" s="2">
        <f t="shared" si="29"/>
        <v>0.12660752708542303</v>
      </c>
      <c r="M1891" s="3"/>
    </row>
    <row r="1892" spans="1:13" x14ac:dyDescent="0.35">
      <c r="A1892" t="s">
        <v>1931</v>
      </c>
      <c r="B1892" s="1">
        <v>45255</v>
      </c>
      <c r="C1892" t="s">
        <v>26</v>
      </c>
      <c r="D1892" t="s">
        <v>51</v>
      </c>
      <c r="E1892" t="s">
        <v>19</v>
      </c>
      <c r="F1892" t="s">
        <v>27</v>
      </c>
      <c r="G1892" s="4">
        <v>4256166</v>
      </c>
      <c r="H1892">
        <v>391217</v>
      </c>
      <c r="I1892">
        <v>1492</v>
      </c>
      <c r="J1892">
        <v>5070</v>
      </c>
      <c r="K1892" t="s">
        <v>15</v>
      </c>
      <c r="L1892" s="2">
        <f t="shared" si="29"/>
        <v>9.345946563174462E-2</v>
      </c>
    </row>
    <row r="1893" spans="1:13" x14ac:dyDescent="0.35">
      <c r="A1893" t="s">
        <v>1932</v>
      </c>
      <c r="B1893" s="1">
        <v>45205</v>
      </c>
      <c r="C1893" t="s">
        <v>5041</v>
      </c>
      <c r="D1893" t="s">
        <v>56</v>
      </c>
      <c r="E1893" t="s">
        <v>13</v>
      </c>
      <c r="F1893" t="s">
        <v>43</v>
      </c>
      <c r="G1893" s="4">
        <v>3900994</v>
      </c>
      <c r="H1893">
        <v>126234</v>
      </c>
      <c r="I1893">
        <v>4800</v>
      </c>
      <c r="J1893">
        <v>42985</v>
      </c>
      <c r="K1893" t="s">
        <v>28</v>
      </c>
      <c r="L1893" s="2">
        <f t="shared" si="29"/>
        <v>4.4608886863194357E-2</v>
      </c>
    </row>
    <row r="1894" spans="1:13" x14ac:dyDescent="0.35">
      <c r="A1894" t="s">
        <v>1933</v>
      </c>
      <c r="B1894" s="1">
        <v>44709</v>
      </c>
      <c r="C1894" t="s">
        <v>17</v>
      </c>
      <c r="D1894" t="s">
        <v>38</v>
      </c>
      <c r="E1894" t="s">
        <v>40</v>
      </c>
      <c r="F1894" t="s">
        <v>24</v>
      </c>
      <c r="G1894" s="4">
        <v>503394</v>
      </c>
      <c r="H1894">
        <v>495368</v>
      </c>
      <c r="I1894">
        <v>92691</v>
      </c>
      <c r="J1894">
        <v>9122</v>
      </c>
      <c r="K1894" t="s">
        <v>28</v>
      </c>
      <c r="L1894" s="2">
        <f t="shared" si="29"/>
        <v>1.186309332252669</v>
      </c>
      <c r="M1894" s="3"/>
    </row>
    <row r="1895" spans="1:13" x14ac:dyDescent="0.35">
      <c r="A1895" t="s">
        <v>1934</v>
      </c>
      <c r="B1895" s="1">
        <v>44948</v>
      </c>
      <c r="C1895" t="s">
        <v>17</v>
      </c>
      <c r="D1895" t="s">
        <v>30</v>
      </c>
      <c r="E1895" t="s">
        <v>13</v>
      </c>
      <c r="F1895" t="s">
        <v>59</v>
      </c>
      <c r="G1895" s="4">
        <v>1160169</v>
      </c>
      <c r="H1895">
        <v>74584</v>
      </c>
      <c r="I1895">
        <v>94280</v>
      </c>
      <c r="J1895">
        <v>40793</v>
      </c>
      <c r="K1895" t="s">
        <v>15</v>
      </c>
      <c r="L1895" s="2">
        <f t="shared" si="29"/>
        <v>0.18071246516671277</v>
      </c>
      <c r="M1895" s="3"/>
    </row>
    <row r="1896" spans="1:13" x14ac:dyDescent="0.35">
      <c r="A1896" t="s">
        <v>1935</v>
      </c>
      <c r="B1896" s="1">
        <v>44571</v>
      </c>
      <c r="C1896" t="s">
        <v>5041</v>
      </c>
      <c r="D1896" t="s">
        <v>34</v>
      </c>
      <c r="E1896" t="s">
        <v>19</v>
      </c>
      <c r="F1896" t="s">
        <v>20</v>
      </c>
      <c r="G1896" s="4">
        <v>569201</v>
      </c>
      <c r="H1896">
        <v>492614</v>
      </c>
      <c r="I1896">
        <v>22513</v>
      </c>
      <c r="J1896">
        <v>32105</v>
      </c>
      <c r="K1896" t="s">
        <v>21</v>
      </c>
      <c r="L1896" s="2">
        <f t="shared" si="29"/>
        <v>0.96140379233346396</v>
      </c>
    </row>
    <row r="1897" spans="1:13" x14ac:dyDescent="0.35">
      <c r="A1897" t="s">
        <v>1936</v>
      </c>
      <c r="B1897" s="1">
        <v>44734</v>
      </c>
      <c r="C1897" t="s">
        <v>17</v>
      </c>
      <c r="D1897" t="s">
        <v>34</v>
      </c>
      <c r="E1897" t="s">
        <v>19</v>
      </c>
      <c r="F1897" t="s">
        <v>43</v>
      </c>
      <c r="G1897" s="4">
        <v>3926645</v>
      </c>
      <c r="H1897">
        <v>474611</v>
      </c>
      <c r="I1897">
        <v>34435</v>
      </c>
      <c r="J1897">
        <v>33268</v>
      </c>
      <c r="K1897" t="s">
        <v>15</v>
      </c>
      <c r="L1897" s="2">
        <f t="shared" si="29"/>
        <v>0.1381112883899614</v>
      </c>
      <c r="M1897" s="3"/>
    </row>
    <row r="1898" spans="1:13" x14ac:dyDescent="0.35">
      <c r="A1898" t="s">
        <v>1937</v>
      </c>
      <c r="B1898" s="1">
        <v>45208</v>
      </c>
      <c r="C1898" t="s">
        <v>23</v>
      </c>
      <c r="D1898" t="s">
        <v>34</v>
      </c>
      <c r="E1898" t="s">
        <v>35</v>
      </c>
      <c r="F1898" t="s">
        <v>20</v>
      </c>
      <c r="G1898" s="4">
        <v>4507100</v>
      </c>
      <c r="H1898">
        <v>363826</v>
      </c>
      <c r="I1898">
        <v>62646</v>
      </c>
      <c r="J1898">
        <v>25854</v>
      </c>
      <c r="K1898" t="s">
        <v>21</v>
      </c>
      <c r="L1898" s="2">
        <f t="shared" si="29"/>
        <v>0.10035854540613698</v>
      </c>
      <c r="M1898" s="3"/>
    </row>
    <row r="1899" spans="1:13" x14ac:dyDescent="0.35">
      <c r="A1899" t="s">
        <v>1938</v>
      </c>
      <c r="B1899" s="1">
        <v>44938</v>
      </c>
      <c r="C1899" t="s">
        <v>23</v>
      </c>
      <c r="D1899" t="s">
        <v>12</v>
      </c>
      <c r="E1899" t="s">
        <v>46</v>
      </c>
      <c r="F1899" t="s">
        <v>27</v>
      </c>
      <c r="G1899" s="4">
        <v>4582676</v>
      </c>
      <c r="H1899">
        <v>206957</v>
      </c>
      <c r="I1899">
        <v>30289</v>
      </c>
      <c r="J1899">
        <v>24206</v>
      </c>
      <c r="K1899" t="s">
        <v>15</v>
      </c>
      <c r="L1899" s="2">
        <f t="shared" si="29"/>
        <v>5.705225505796177E-2</v>
      </c>
    </row>
    <row r="1900" spans="1:13" x14ac:dyDescent="0.35">
      <c r="A1900" t="s">
        <v>1939</v>
      </c>
      <c r="B1900" s="1">
        <v>45062</v>
      </c>
      <c r="C1900" t="s">
        <v>26</v>
      </c>
      <c r="D1900" t="s">
        <v>12</v>
      </c>
      <c r="E1900" t="s">
        <v>31</v>
      </c>
      <c r="F1900" t="s">
        <v>49</v>
      </c>
      <c r="G1900" s="4">
        <v>2934403</v>
      </c>
      <c r="H1900">
        <v>327541</v>
      </c>
      <c r="I1900">
        <v>26265</v>
      </c>
      <c r="J1900">
        <v>21989</v>
      </c>
      <c r="K1900" t="s">
        <v>15</v>
      </c>
      <c r="L1900" s="2">
        <f t="shared" si="29"/>
        <v>0.128065231667225</v>
      </c>
    </row>
    <row r="1901" spans="1:13" x14ac:dyDescent="0.35">
      <c r="A1901" t="s">
        <v>1940</v>
      </c>
      <c r="B1901" s="1">
        <v>44925</v>
      </c>
      <c r="C1901" t="s">
        <v>26</v>
      </c>
      <c r="D1901" t="s">
        <v>45</v>
      </c>
      <c r="E1901" t="s">
        <v>31</v>
      </c>
      <c r="F1901" t="s">
        <v>36</v>
      </c>
      <c r="G1901" s="4">
        <v>2439753</v>
      </c>
      <c r="H1901">
        <v>267108</v>
      </c>
      <c r="I1901">
        <v>85546</v>
      </c>
      <c r="J1901">
        <v>12609</v>
      </c>
      <c r="K1901" t="s">
        <v>28</v>
      </c>
      <c r="L1901" s="2">
        <f t="shared" si="29"/>
        <v>0.14971310620378375</v>
      </c>
      <c r="M1901" s="3"/>
    </row>
    <row r="1902" spans="1:13" x14ac:dyDescent="0.35">
      <c r="A1902" t="s">
        <v>1941</v>
      </c>
      <c r="B1902" s="1">
        <v>44829</v>
      </c>
      <c r="C1902" t="s">
        <v>23</v>
      </c>
      <c r="D1902" t="s">
        <v>48</v>
      </c>
      <c r="E1902" t="s">
        <v>13</v>
      </c>
      <c r="F1902" t="s">
        <v>43</v>
      </c>
      <c r="G1902" s="4">
        <v>612367</v>
      </c>
      <c r="H1902">
        <v>377940</v>
      </c>
      <c r="I1902">
        <v>84389</v>
      </c>
      <c r="J1902">
        <v>2074</v>
      </c>
      <c r="K1902" t="s">
        <v>15</v>
      </c>
      <c r="L1902" s="2">
        <f t="shared" si="29"/>
        <v>0.75837365501406839</v>
      </c>
      <c r="M1902" s="3"/>
    </row>
    <row r="1903" spans="1:13" x14ac:dyDescent="0.35">
      <c r="A1903" t="s">
        <v>1942</v>
      </c>
      <c r="B1903" s="1">
        <v>44858</v>
      </c>
      <c r="C1903" t="s">
        <v>26</v>
      </c>
      <c r="D1903" t="s">
        <v>12</v>
      </c>
      <c r="E1903" t="s">
        <v>46</v>
      </c>
      <c r="F1903" t="s">
        <v>24</v>
      </c>
      <c r="G1903" s="4">
        <v>4636278</v>
      </c>
      <c r="H1903">
        <v>73454</v>
      </c>
      <c r="I1903">
        <v>29403</v>
      </c>
      <c r="J1903">
        <v>25464</v>
      </c>
      <c r="K1903" t="s">
        <v>15</v>
      </c>
      <c r="L1903" s="2">
        <f t="shared" si="29"/>
        <v>2.7677589652734369E-2</v>
      </c>
    </row>
    <row r="1904" spans="1:13" x14ac:dyDescent="0.35">
      <c r="A1904" t="s">
        <v>1943</v>
      </c>
      <c r="B1904" s="1">
        <v>45115</v>
      </c>
      <c r="C1904" t="s">
        <v>5041</v>
      </c>
      <c r="D1904" t="s">
        <v>58</v>
      </c>
      <c r="E1904" t="s">
        <v>46</v>
      </c>
      <c r="F1904" t="s">
        <v>49</v>
      </c>
      <c r="G1904" s="4">
        <v>1398792</v>
      </c>
      <c r="H1904">
        <v>421151</v>
      </c>
      <c r="I1904">
        <v>45599</v>
      </c>
      <c r="J1904">
        <v>7589</v>
      </c>
      <c r="K1904" t="s">
        <v>15</v>
      </c>
      <c r="L1904" s="2">
        <f t="shared" si="29"/>
        <v>0.33910617161093287</v>
      </c>
      <c r="M1904" s="3"/>
    </row>
    <row r="1905" spans="1:13" x14ac:dyDescent="0.35">
      <c r="A1905" t="s">
        <v>1944</v>
      </c>
      <c r="B1905" s="1">
        <v>45005</v>
      </c>
      <c r="C1905" t="s">
        <v>17</v>
      </c>
      <c r="D1905" t="s">
        <v>56</v>
      </c>
      <c r="E1905" t="s">
        <v>31</v>
      </c>
      <c r="F1905" t="s">
        <v>36</v>
      </c>
      <c r="G1905" s="4">
        <v>661248</v>
      </c>
      <c r="H1905">
        <v>168503</v>
      </c>
      <c r="I1905">
        <v>49139</v>
      </c>
      <c r="J1905">
        <v>22125</v>
      </c>
      <c r="K1905" t="s">
        <v>21</v>
      </c>
      <c r="L1905" s="2">
        <f t="shared" si="29"/>
        <v>0.36259769405729769</v>
      </c>
      <c r="M1905" s="3"/>
    </row>
    <row r="1906" spans="1:13" x14ac:dyDescent="0.35">
      <c r="A1906" t="s">
        <v>1945</v>
      </c>
      <c r="B1906" s="1">
        <v>44609</v>
      </c>
      <c r="C1906" t="s">
        <v>5041</v>
      </c>
      <c r="D1906" t="s">
        <v>48</v>
      </c>
      <c r="E1906" t="s">
        <v>35</v>
      </c>
      <c r="F1906" t="s">
        <v>59</v>
      </c>
      <c r="G1906" s="4">
        <v>2805537</v>
      </c>
      <c r="H1906">
        <v>329895</v>
      </c>
      <c r="I1906">
        <v>38661</v>
      </c>
      <c r="J1906">
        <v>27857</v>
      </c>
      <c r="K1906" t="s">
        <v>28</v>
      </c>
      <c r="L1906" s="2">
        <f t="shared" si="29"/>
        <v>0.14129665728878285</v>
      </c>
      <c r="M1906" s="3"/>
    </row>
    <row r="1907" spans="1:13" x14ac:dyDescent="0.35">
      <c r="A1907" t="s">
        <v>1946</v>
      </c>
      <c r="B1907" s="1">
        <v>45281</v>
      </c>
      <c r="C1907" t="s">
        <v>5041</v>
      </c>
      <c r="D1907" t="s">
        <v>56</v>
      </c>
      <c r="E1907" t="s">
        <v>31</v>
      </c>
      <c r="F1907" t="s">
        <v>27</v>
      </c>
      <c r="G1907" s="4">
        <v>4153069</v>
      </c>
      <c r="H1907">
        <v>355599</v>
      </c>
      <c r="I1907">
        <v>67741</v>
      </c>
      <c r="J1907">
        <v>653</v>
      </c>
      <c r="K1907" t="s">
        <v>21</v>
      </c>
      <c r="L1907" s="2">
        <f t="shared" si="29"/>
        <v>0.10209148945033179</v>
      </c>
      <c r="M1907" s="3"/>
    </row>
    <row r="1908" spans="1:13" x14ac:dyDescent="0.35">
      <c r="A1908" t="s">
        <v>1947</v>
      </c>
      <c r="B1908" s="1">
        <v>44589</v>
      </c>
      <c r="C1908" t="s">
        <v>5041</v>
      </c>
      <c r="D1908" t="s">
        <v>45</v>
      </c>
      <c r="E1908" t="s">
        <v>40</v>
      </c>
      <c r="F1908" t="s">
        <v>43</v>
      </c>
      <c r="G1908" s="4">
        <v>2622948</v>
      </c>
      <c r="H1908">
        <v>17240</v>
      </c>
      <c r="I1908">
        <v>46438</v>
      </c>
      <c r="J1908">
        <v>7967</v>
      </c>
      <c r="K1908" t="s">
        <v>21</v>
      </c>
      <c r="L1908" s="2">
        <f t="shared" si="29"/>
        <v>2.7314685613287034E-2</v>
      </c>
      <c r="M1908" s="3"/>
    </row>
    <row r="1909" spans="1:13" x14ac:dyDescent="0.35">
      <c r="A1909" t="s">
        <v>1948</v>
      </c>
      <c r="B1909" s="1">
        <v>45224</v>
      </c>
      <c r="C1909" t="s">
        <v>5041</v>
      </c>
      <c r="D1909" t="s">
        <v>12</v>
      </c>
      <c r="E1909" t="s">
        <v>40</v>
      </c>
      <c r="F1909" t="s">
        <v>24</v>
      </c>
      <c r="G1909" s="4">
        <v>4555505</v>
      </c>
      <c r="H1909">
        <v>186489</v>
      </c>
      <c r="I1909">
        <v>89591</v>
      </c>
      <c r="J1909">
        <v>19511</v>
      </c>
      <c r="K1909" t="s">
        <v>28</v>
      </c>
      <c r="L1909" s="2">
        <f t="shared" si="29"/>
        <v>6.4886549350730599E-2</v>
      </c>
    </row>
    <row r="1910" spans="1:13" x14ac:dyDescent="0.35">
      <c r="A1910" t="s">
        <v>1949</v>
      </c>
      <c r="B1910" s="1">
        <v>45021</v>
      </c>
      <c r="C1910" t="s">
        <v>26</v>
      </c>
      <c r="D1910" t="s">
        <v>34</v>
      </c>
      <c r="E1910" t="s">
        <v>35</v>
      </c>
      <c r="F1910" t="s">
        <v>24</v>
      </c>
      <c r="G1910" s="4">
        <v>1252820</v>
      </c>
      <c r="H1910">
        <v>496560</v>
      </c>
      <c r="I1910">
        <v>89202</v>
      </c>
      <c r="J1910">
        <v>11634</v>
      </c>
      <c r="K1910" t="s">
        <v>21</v>
      </c>
      <c r="L1910" s="2">
        <f t="shared" si="29"/>
        <v>0.47684104659887294</v>
      </c>
      <c r="M1910" s="3"/>
    </row>
    <row r="1911" spans="1:13" x14ac:dyDescent="0.35">
      <c r="A1911" t="s">
        <v>1950</v>
      </c>
      <c r="B1911" s="1">
        <v>45250</v>
      </c>
      <c r="C1911" t="s">
        <v>23</v>
      </c>
      <c r="D1911" t="s">
        <v>58</v>
      </c>
      <c r="E1911" t="s">
        <v>40</v>
      </c>
      <c r="F1911" t="s">
        <v>43</v>
      </c>
      <c r="G1911" s="4">
        <v>3136069</v>
      </c>
      <c r="H1911">
        <v>187730</v>
      </c>
      <c r="I1911">
        <v>22089</v>
      </c>
      <c r="J1911">
        <v>33189</v>
      </c>
      <c r="K1911" t="s">
        <v>28</v>
      </c>
      <c r="L1911" s="2">
        <f t="shared" si="29"/>
        <v>7.7488090982692021E-2</v>
      </c>
    </row>
    <row r="1912" spans="1:13" x14ac:dyDescent="0.35">
      <c r="A1912" t="s">
        <v>1951</v>
      </c>
      <c r="B1912" s="1">
        <v>44891</v>
      </c>
      <c r="C1912" t="s">
        <v>26</v>
      </c>
      <c r="D1912" t="s">
        <v>12</v>
      </c>
      <c r="E1912" t="s">
        <v>13</v>
      </c>
      <c r="F1912" t="s">
        <v>43</v>
      </c>
      <c r="G1912" s="4">
        <v>4846462</v>
      </c>
      <c r="H1912">
        <v>47915</v>
      </c>
      <c r="I1912">
        <v>71386</v>
      </c>
      <c r="J1912">
        <v>38987</v>
      </c>
      <c r="K1912" t="s">
        <v>15</v>
      </c>
      <c r="L1912" s="2">
        <f t="shared" si="29"/>
        <v>3.2660526379862255E-2</v>
      </c>
      <c r="M1912" s="3"/>
    </row>
    <row r="1913" spans="1:13" x14ac:dyDescent="0.35">
      <c r="A1913" t="s">
        <v>1952</v>
      </c>
      <c r="B1913" s="1">
        <v>44771</v>
      </c>
      <c r="C1913" t="s">
        <v>5041</v>
      </c>
      <c r="D1913" t="s">
        <v>45</v>
      </c>
      <c r="E1913" t="s">
        <v>40</v>
      </c>
      <c r="F1913" t="s">
        <v>59</v>
      </c>
      <c r="G1913" s="4">
        <v>3868115</v>
      </c>
      <c r="H1913">
        <v>16509</v>
      </c>
      <c r="I1913">
        <v>41258</v>
      </c>
      <c r="J1913">
        <v>35367</v>
      </c>
      <c r="K1913" t="s">
        <v>21</v>
      </c>
      <c r="L1913" s="2">
        <f t="shared" si="29"/>
        <v>2.4077360678263184E-2</v>
      </c>
      <c r="M1913" s="3"/>
    </row>
    <row r="1914" spans="1:13" x14ac:dyDescent="0.35">
      <c r="A1914" t="s">
        <v>1953</v>
      </c>
      <c r="B1914" s="1">
        <v>45007</v>
      </c>
      <c r="C1914" t="s">
        <v>5041</v>
      </c>
      <c r="D1914" t="s">
        <v>18</v>
      </c>
      <c r="E1914" t="s">
        <v>13</v>
      </c>
      <c r="F1914" t="s">
        <v>43</v>
      </c>
      <c r="G1914" s="4">
        <v>2436327</v>
      </c>
      <c r="H1914">
        <v>155784</v>
      </c>
      <c r="I1914">
        <v>70534</v>
      </c>
      <c r="J1914">
        <v>8101</v>
      </c>
      <c r="K1914" t="s">
        <v>28</v>
      </c>
      <c r="L1914" s="2">
        <f t="shared" si="29"/>
        <v>9.6218200594583567E-2</v>
      </c>
    </row>
    <row r="1915" spans="1:13" x14ac:dyDescent="0.35">
      <c r="A1915" t="s">
        <v>1954</v>
      </c>
      <c r="B1915" s="1">
        <v>44996</v>
      </c>
      <c r="C1915" t="s">
        <v>23</v>
      </c>
      <c r="D1915" t="s">
        <v>51</v>
      </c>
      <c r="E1915" t="s">
        <v>19</v>
      </c>
      <c r="F1915" t="s">
        <v>27</v>
      </c>
      <c r="G1915" s="4">
        <v>3910450</v>
      </c>
      <c r="H1915">
        <v>184844</v>
      </c>
      <c r="I1915">
        <v>57393</v>
      </c>
      <c r="J1915">
        <v>22803</v>
      </c>
      <c r="K1915" t="s">
        <v>15</v>
      </c>
      <c r="L1915" s="2">
        <f t="shared" si="29"/>
        <v>6.7777365776317308E-2</v>
      </c>
    </row>
    <row r="1916" spans="1:13" x14ac:dyDescent="0.35">
      <c r="A1916" t="s">
        <v>1955</v>
      </c>
      <c r="B1916" s="1">
        <v>44959</v>
      </c>
      <c r="C1916" t="s">
        <v>26</v>
      </c>
      <c r="D1916" t="s">
        <v>12</v>
      </c>
      <c r="E1916" t="s">
        <v>19</v>
      </c>
      <c r="F1916" t="s">
        <v>20</v>
      </c>
      <c r="G1916" s="4">
        <v>844108</v>
      </c>
      <c r="H1916">
        <v>319819</v>
      </c>
      <c r="I1916">
        <v>36180</v>
      </c>
      <c r="J1916">
        <v>45727</v>
      </c>
      <c r="K1916" t="s">
        <v>28</v>
      </c>
      <c r="L1916" s="2">
        <f t="shared" si="29"/>
        <v>0.47591777355504272</v>
      </c>
      <c r="M1916" s="3"/>
    </row>
    <row r="1917" spans="1:13" x14ac:dyDescent="0.35">
      <c r="A1917" t="s">
        <v>1956</v>
      </c>
      <c r="B1917" s="1">
        <v>44941</v>
      </c>
      <c r="C1917" t="s">
        <v>26</v>
      </c>
      <c r="D1917" t="s">
        <v>48</v>
      </c>
      <c r="E1917" t="s">
        <v>35</v>
      </c>
      <c r="F1917" t="s">
        <v>14</v>
      </c>
      <c r="G1917" s="4">
        <v>4711034</v>
      </c>
      <c r="H1917">
        <v>399825</v>
      </c>
      <c r="I1917">
        <v>37269</v>
      </c>
      <c r="J1917">
        <v>1289</v>
      </c>
      <c r="K1917" t="s">
        <v>15</v>
      </c>
      <c r="L1917" s="2">
        <f t="shared" si="29"/>
        <v>9.3054518392352931E-2</v>
      </c>
    </row>
    <row r="1918" spans="1:13" x14ac:dyDescent="0.35">
      <c r="A1918" t="s">
        <v>1957</v>
      </c>
      <c r="B1918" s="1">
        <v>44582</v>
      </c>
      <c r="C1918" t="s">
        <v>26</v>
      </c>
      <c r="D1918" t="s">
        <v>45</v>
      </c>
      <c r="E1918" t="s">
        <v>40</v>
      </c>
      <c r="F1918" t="s">
        <v>49</v>
      </c>
      <c r="G1918" s="4">
        <v>29816</v>
      </c>
      <c r="H1918">
        <v>396506</v>
      </c>
      <c r="I1918">
        <v>411</v>
      </c>
      <c r="J1918">
        <v>41454</v>
      </c>
      <c r="K1918" t="s">
        <v>28</v>
      </c>
      <c r="L1918" s="2">
        <f t="shared" si="29"/>
        <v>14.702542259189697</v>
      </c>
      <c r="M1918" s="3"/>
    </row>
    <row r="1919" spans="1:13" x14ac:dyDescent="0.35">
      <c r="A1919" t="s">
        <v>1958</v>
      </c>
      <c r="B1919" s="1">
        <v>44852</v>
      </c>
      <c r="C1919" t="s">
        <v>23</v>
      </c>
      <c r="D1919" t="s">
        <v>12</v>
      </c>
      <c r="E1919" t="s">
        <v>40</v>
      </c>
      <c r="F1919" t="s">
        <v>24</v>
      </c>
      <c r="G1919" s="4">
        <v>2581052</v>
      </c>
      <c r="H1919">
        <v>65940</v>
      </c>
      <c r="I1919">
        <v>31348</v>
      </c>
      <c r="J1919">
        <v>24666</v>
      </c>
      <c r="K1919" t="s">
        <v>21</v>
      </c>
      <c r="L1919" s="2">
        <f t="shared" si="29"/>
        <v>4.7249726080683382E-2</v>
      </c>
    </row>
    <row r="1920" spans="1:13" x14ac:dyDescent="0.35">
      <c r="A1920" t="s">
        <v>1959</v>
      </c>
      <c r="B1920" s="1">
        <v>44960</v>
      </c>
      <c r="C1920" t="s">
        <v>17</v>
      </c>
      <c r="D1920" t="s">
        <v>48</v>
      </c>
      <c r="E1920" t="s">
        <v>46</v>
      </c>
      <c r="F1920" t="s">
        <v>43</v>
      </c>
      <c r="G1920" s="4">
        <v>3332344</v>
      </c>
      <c r="H1920">
        <v>128008</v>
      </c>
      <c r="I1920">
        <v>89553</v>
      </c>
      <c r="J1920">
        <v>23522</v>
      </c>
      <c r="K1920" t="s">
        <v>21</v>
      </c>
      <c r="L1920" s="2">
        <f t="shared" si="29"/>
        <v>7.2346372403329307E-2</v>
      </c>
    </row>
    <row r="1921" spans="1:13" x14ac:dyDescent="0.35">
      <c r="A1921" t="s">
        <v>1960</v>
      </c>
      <c r="B1921" s="1">
        <v>44601</v>
      </c>
      <c r="C1921" t="s">
        <v>5041</v>
      </c>
      <c r="D1921" t="s">
        <v>38</v>
      </c>
      <c r="E1921" t="s">
        <v>31</v>
      </c>
      <c r="F1921" t="s">
        <v>14</v>
      </c>
      <c r="G1921" s="4">
        <v>1459984</v>
      </c>
      <c r="H1921">
        <v>399450</v>
      </c>
      <c r="I1921">
        <v>4838</v>
      </c>
      <c r="J1921">
        <v>12047</v>
      </c>
      <c r="K1921" t="s">
        <v>15</v>
      </c>
      <c r="L1921" s="2">
        <f t="shared" si="29"/>
        <v>0.28516408398996151</v>
      </c>
      <c r="M1921" s="3"/>
    </row>
    <row r="1922" spans="1:13" x14ac:dyDescent="0.35">
      <c r="A1922" t="s">
        <v>1961</v>
      </c>
      <c r="B1922" s="1">
        <v>44936</v>
      </c>
      <c r="C1922" t="s">
        <v>26</v>
      </c>
      <c r="D1922" t="s">
        <v>58</v>
      </c>
      <c r="E1922" t="s">
        <v>31</v>
      </c>
      <c r="F1922" t="s">
        <v>36</v>
      </c>
      <c r="G1922" s="4">
        <v>526926</v>
      </c>
      <c r="H1922">
        <v>223556</v>
      </c>
      <c r="I1922">
        <v>83342</v>
      </c>
      <c r="J1922">
        <v>14983</v>
      </c>
      <c r="K1922" t="s">
        <v>28</v>
      </c>
      <c r="L1922" s="2">
        <f t="shared" si="29"/>
        <v>0.6108656623510702</v>
      </c>
      <c r="M1922" s="3"/>
    </row>
    <row r="1923" spans="1:13" x14ac:dyDescent="0.35">
      <c r="A1923" t="s">
        <v>1962</v>
      </c>
      <c r="B1923" s="1">
        <v>45257</v>
      </c>
      <c r="C1923" t="s">
        <v>23</v>
      </c>
      <c r="D1923" t="s">
        <v>56</v>
      </c>
      <c r="E1923" t="s">
        <v>31</v>
      </c>
      <c r="F1923" t="s">
        <v>36</v>
      </c>
      <c r="G1923" s="4">
        <v>1022617</v>
      </c>
      <c r="H1923">
        <v>263255</v>
      </c>
      <c r="I1923">
        <v>32265</v>
      </c>
      <c r="J1923">
        <v>49499</v>
      </c>
      <c r="K1923" t="s">
        <v>21</v>
      </c>
      <c r="L1923" s="2">
        <f t="shared" ref="L1923:L1986" si="30">((H1923+I1923+J1923)/G1923)</f>
        <v>0.33738828906619001</v>
      </c>
    </row>
    <row r="1924" spans="1:13" x14ac:dyDescent="0.35">
      <c r="A1924" t="s">
        <v>1963</v>
      </c>
      <c r="B1924" s="1">
        <v>45116</v>
      </c>
      <c r="C1924" t="s">
        <v>17</v>
      </c>
      <c r="D1924" t="s">
        <v>38</v>
      </c>
      <c r="E1924" t="s">
        <v>35</v>
      </c>
      <c r="F1924" t="s">
        <v>24</v>
      </c>
      <c r="G1924" s="4">
        <v>4477668</v>
      </c>
      <c r="H1924">
        <v>192983</v>
      </c>
      <c r="I1924">
        <v>89916</v>
      </c>
      <c r="J1924">
        <v>41367</v>
      </c>
      <c r="K1924" t="s">
        <v>15</v>
      </c>
      <c r="L1924" s="2">
        <f t="shared" si="30"/>
        <v>7.241849998704683E-2</v>
      </c>
    </row>
    <row r="1925" spans="1:13" x14ac:dyDescent="0.35">
      <c r="A1925" t="s">
        <v>1964</v>
      </c>
      <c r="B1925" s="1">
        <v>44727</v>
      </c>
      <c r="C1925" t="s">
        <v>5041</v>
      </c>
      <c r="D1925" t="s">
        <v>30</v>
      </c>
      <c r="E1925" t="s">
        <v>19</v>
      </c>
      <c r="F1925" t="s">
        <v>24</v>
      </c>
      <c r="G1925" s="4">
        <v>2785587</v>
      </c>
      <c r="H1925">
        <v>329454</v>
      </c>
      <c r="I1925">
        <v>68787</v>
      </c>
      <c r="J1925">
        <v>12448</v>
      </c>
      <c r="K1925" t="s">
        <v>15</v>
      </c>
      <c r="L1925" s="2">
        <f t="shared" si="30"/>
        <v>0.14743355709227535</v>
      </c>
      <c r="M1925" s="3"/>
    </row>
    <row r="1926" spans="1:13" x14ac:dyDescent="0.35">
      <c r="A1926" t="s">
        <v>1965</v>
      </c>
      <c r="B1926" s="1">
        <v>45026</v>
      </c>
      <c r="C1926" t="s">
        <v>26</v>
      </c>
      <c r="D1926" t="s">
        <v>58</v>
      </c>
      <c r="E1926" t="s">
        <v>35</v>
      </c>
      <c r="F1926" t="s">
        <v>27</v>
      </c>
      <c r="G1926" s="4">
        <v>4846969</v>
      </c>
      <c r="H1926">
        <v>477701</v>
      </c>
      <c r="I1926">
        <v>52532</v>
      </c>
      <c r="J1926">
        <v>46084</v>
      </c>
      <c r="K1926" t="s">
        <v>21</v>
      </c>
      <c r="L1926" s="2">
        <f t="shared" si="30"/>
        <v>0.11890255539080197</v>
      </c>
      <c r="M1926" s="3"/>
    </row>
    <row r="1927" spans="1:13" x14ac:dyDescent="0.35">
      <c r="A1927" t="s">
        <v>1966</v>
      </c>
      <c r="B1927" s="1">
        <v>45269</v>
      </c>
      <c r="C1927" t="s">
        <v>26</v>
      </c>
      <c r="D1927" t="s">
        <v>30</v>
      </c>
      <c r="E1927" t="s">
        <v>13</v>
      </c>
      <c r="F1927" t="s">
        <v>49</v>
      </c>
      <c r="G1927" s="4">
        <v>1104642</v>
      </c>
      <c r="H1927">
        <v>327242</v>
      </c>
      <c r="I1927">
        <v>19938</v>
      </c>
      <c r="J1927">
        <v>3621</v>
      </c>
      <c r="K1927" t="s">
        <v>21</v>
      </c>
      <c r="L1927" s="2">
        <f t="shared" si="30"/>
        <v>0.31756985521100956</v>
      </c>
      <c r="M1927" s="3"/>
    </row>
    <row r="1928" spans="1:13" x14ac:dyDescent="0.35">
      <c r="A1928" t="s">
        <v>1967</v>
      </c>
      <c r="B1928" s="1">
        <v>44604</v>
      </c>
      <c r="C1928" t="s">
        <v>26</v>
      </c>
      <c r="D1928" t="s">
        <v>30</v>
      </c>
      <c r="E1928" t="s">
        <v>31</v>
      </c>
      <c r="F1928" t="s">
        <v>59</v>
      </c>
      <c r="G1928" s="4">
        <v>1112862</v>
      </c>
      <c r="H1928">
        <v>490073</v>
      </c>
      <c r="I1928">
        <v>29355</v>
      </c>
      <c r="J1928">
        <v>2274</v>
      </c>
      <c r="K1928" t="s">
        <v>28</v>
      </c>
      <c r="L1928" s="2">
        <f t="shared" si="30"/>
        <v>0.46879307587104241</v>
      </c>
      <c r="M1928" s="3"/>
    </row>
    <row r="1929" spans="1:13" x14ac:dyDescent="0.35">
      <c r="A1929" t="s">
        <v>1968</v>
      </c>
      <c r="B1929" s="1">
        <v>44595</v>
      </c>
      <c r="C1929" t="s">
        <v>5041</v>
      </c>
      <c r="D1929" t="s">
        <v>38</v>
      </c>
      <c r="E1929" t="s">
        <v>13</v>
      </c>
      <c r="F1929" t="s">
        <v>14</v>
      </c>
      <c r="G1929" s="4">
        <v>4865554</v>
      </c>
      <c r="H1929">
        <v>129992</v>
      </c>
      <c r="I1929">
        <v>3291</v>
      </c>
      <c r="J1929">
        <v>27656</v>
      </c>
      <c r="K1929" t="s">
        <v>21</v>
      </c>
      <c r="L1929" s="2">
        <f t="shared" si="30"/>
        <v>3.3077219983582547E-2</v>
      </c>
    </row>
    <row r="1930" spans="1:13" x14ac:dyDescent="0.35">
      <c r="A1930" t="s">
        <v>1969</v>
      </c>
      <c r="B1930" s="1">
        <v>44751</v>
      </c>
      <c r="C1930" t="s">
        <v>17</v>
      </c>
      <c r="D1930" t="s">
        <v>48</v>
      </c>
      <c r="E1930" t="s">
        <v>13</v>
      </c>
      <c r="F1930" t="s">
        <v>43</v>
      </c>
      <c r="G1930" s="4">
        <v>1007595</v>
      </c>
      <c r="H1930">
        <v>473430</v>
      </c>
      <c r="I1930">
        <v>80078</v>
      </c>
      <c r="J1930">
        <v>49619</v>
      </c>
      <c r="K1930" t="s">
        <v>15</v>
      </c>
      <c r="L1930" s="2">
        <f t="shared" si="30"/>
        <v>0.59858077898361939</v>
      </c>
      <c r="M1930" s="3"/>
    </row>
    <row r="1931" spans="1:13" x14ac:dyDescent="0.35">
      <c r="A1931" t="s">
        <v>1970</v>
      </c>
      <c r="B1931" s="1">
        <v>44985</v>
      </c>
      <c r="C1931" t="s">
        <v>26</v>
      </c>
      <c r="D1931" t="s">
        <v>18</v>
      </c>
      <c r="E1931" t="s">
        <v>46</v>
      </c>
      <c r="F1931" t="s">
        <v>24</v>
      </c>
      <c r="G1931" s="4">
        <v>2719803</v>
      </c>
      <c r="H1931">
        <v>470536</v>
      </c>
      <c r="I1931">
        <v>62860</v>
      </c>
      <c r="J1931">
        <v>17646</v>
      </c>
      <c r="K1931" t="s">
        <v>21</v>
      </c>
      <c r="L1931" s="2">
        <f t="shared" si="30"/>
        <v>0.20260364445513149</v>
      </c>
      <c r="M1931" s="3"/>
    </row>
    <row r="1932" spans="1:13" x14ac:dyDescent="0.35">
      <c r="A1932" t="s">
        <v>1971</v>
      </c>
      <c r="B1932" s="1">
        <v>44606</v>
      </c>
      <c r="C1932" t="s">
        <v>5041</v>
      </c>
      <c r="D1932" t="s">
        <v>56</v>
      </c>
      <c r="E1932" t="s">
        <v>19</v>
      </c>
      <c r="F1932" t="s">
        <v>14</v>
      </c>
      <c r="G1932" s="4">
        <v>4721969</v>
      </c>
      <c r="H1932">
        <v>230080</v>
      </c>
      <c r="I1932">
        <v>11521</v>
      </c>
      <c r="J1932">
        <v>45946</v>
      </c>
      <c r="K1932" t="s">
        <v>21</v>
      </c>
      <c r="L1932" s="2">
        <f t="shared" si="30"/>
        <v>6.089557131781255E-2</v>
      </c>
    </row>
    <row r="1933" spans="1:13" x14ac:dyDescent="0.35">
      <c r="A1933" t="s">
        <v>1972</v>
      </c>
      <c r="B1933" s="1">
        <v>44656</v>
      </c>
      <c r="C1933" t="s">
        <v>26</v>
      </c>
      <c r="D1933" t="s">
        <v>30</v>
      </c>
      <c r="E1933" t="s">
        <v>31</v>
      </c>
      <c r="F1933" t="s">
        <v>20</v>
      </c>
      <c r="G1933" s="4">
        <v>3619985</v>
      </c>
      <c r="H1933">
        <v>168202</v>
      </c>
      <c r="I1933">
        <v>97388</v>
      </c>
      <c r="J1933">
        <v>41760</v>
      </c>
      <c r="K1933" t="s">
        <v>28</v>
      </c>
      <c r="L1933" s="2">
        <f t="shared" si="30"/>
        <v>8.4903666727900812E-2</v>
      </c>
    </row>
    <row r="1934" spans="1:13" x14ac:dyDescent="0.35">
      <c r="A1934" t="s">
        <v>1973</v>
      </c>
      <c r="B1934" s="1">
        <v>45278</v>
      </c>
      <c r="C1934" t="s">
        <v>26</v>
      </c>
      <c r="D1934" t="s">
        <v>51</v>
      </c>
      <c r="E1934" t="s">
        <v>31</v>
      </c>
      <c r="F1934" t="s">
        <v>24</v>
      </c>
      <c r="G1934" s="4">
        <v>2584947</v>
      </c>
      <c r="H1934">
        <v>450936</v>
      </c>
      <c r="I1934">
        <v>97710</v>
      </c>
      <c r="J1934">
        <v>156</v>
      </c>
      <c r="K1934" t="s">
        <v>21</v>
      </c>
      <c r="L1934" s="2">
        <f t="shared" si="30"/>
        <v>0.21230686741352917</v>
      </c>
      <c r="M1934" s="3"/>
    </row>
    <row r="1935" spans="1:13" x14ac:dyDescent="0.35">
      <c r="A1935" t="s">
        <v>1974</v>
      </c>
      <c r="B1935" s="1">
        <v>44815</v>
      </c>
      <c r="C1935" t="s">
        <v>26</v>
      </c>
      <c r="D1935" t="s">
        <v>12</v>
      </c>
      <c r="E1935" t="s">
        <v>46</v>
      </c>
      <c r="F1935" t="s">
        <v>14</v>
      </c>
      <c r="G1935" s="4">
        <v>2025937</v>
      </c>
      <c r="H1935">
        <v>218589</v>
      </c>
      <c r="I1935">
        <v>97104</v>
      </c>
      <c r="J1935">
        <v>34136</v>
      </c>
      <c r="K1935" t="s">
        <v>15</v>
      </c>
      <c r="L1935" s="2">
        <f t="shared" si="30"/>
        <v>0.17267516215953407</v>
      </c>
      <c r="M1935" s="3"/>
    </row>
    <row r="1936" spans="1:13" x14ac:dyDescent="0.35">
      <c r="A1936" t="s">
        <v>1975</v>
      </c>
      <c r="B1936" s="1">
        <v>44651</v>
      </c>
      <c r="C1936" t="s">
        <v>26</v>
      </c>
      <c r="D1936" t="s">
        <v>18</v>
      </c>
      <c r="E1936" t="s">
        <v>46</v>
      </c>
      <c r="F1936" t="s">
        <v>20</v>
      </c>
      <c r="G1936" s="4">
        <v>3370939</v>
      </c>
      <c r="H1936">
        <v>233815</v>
      </c>
      <c r="I1936">
        <v>37777</v>
      </c>
      <c r="J1936">
        <v>29096</v>
      </c>
      <c r="K1936" t="s">
        <v>15</v>
      </c>
      <c r="L1936" s="2">
        <f t="shared" si="30"/>
        <v>8.9200071552763188E-2</v>
      </c>
    </row>
    <row r="1937" spans="1:13" x14ac:dyDescent="0.35">
      <c r="A1937" t="s">
        <v>1976</v>
      </c>
      <c r="B1937" s="1">
        <v>45001</v>
      </c>
      <c r="C1937" t="s">
        <v>23</v>
      </c>
      <c r="D1937" t="s">
        <v>51</v>
      </c>
      <c r="E1937" t="s">
        <v>40</v>
      </c>
      <c r="F1937" t="s">
        <v>36</v>
      </c>
      <c r="G1937" s="4">
        <v>3462370</v>
      </c>
      <c r="H1937">
        <v>78467</v>
      </c>
      <c r="I1937">
        <v>70308</v>
      </c>
      <c r="J1937">
        <v>23887</v>
      </c>
      <c r="K1937" t="s">
        <v>21</v>
      </c>
      <c r="L1937" s="2">
        <f t="shared" si="30"/>
        <v>4.9868153894586653E-2</v>
      </c>
    </row>
    <row r="1938" spans="1:13" x14ac:dyDescent="0.35">
      <c r="A1938" t="s">
        <v>1977</v>
      </c>
      <c r="B1938" s="1">
        <v>45118</v>
      </c>
      <c r="C1938" t="s">
        <v>5041</v>
      </c>
      <c r="D1938" t="s">
        <v>38</v>
      </c>
      <c r="E1938" t="s">
        <v>35</v>
      </c>
      <c r="F1938" t="s">
        <v>49</v>
      </c>
      <c r="G1938" s="4">
        <v>4185814</v>
      </c>
      <c r="H1938">
        <v>195362</v>
      </c>
      <c r="I1938">
        <v>59917</v>
      </c>
      <c r="J1938">
        <v>7088</v>
      </c>
      <c r="K1938" t="s">
        <v>15</v>
      </c>
      <c r="L1938" s="2">
        <f t="shared" si="30"/>
        <v>6.2680042639257263E-2</v>
      </c>
    </row>
    <row r="1939" spans="1:13" x14ac:dyDescent="0.35">
      <c r="A1939" t="s">
        <v>1978</v>
      </c>
      <c r="B1939" s="1">
        <v>44883</v>
      </c>
      <c r="C1939" t="s">
        <v>17</v>
      </c>
      <c r="D1939" t="s">
        <v>56</v>
      </c>
      <c r="E1939" t="s">
        <v>35</v>
      </c>
      <c r="F1939" t="s">
        <v>20</v>
      </c>
      <c r="G1939" s="4">
        <v>1381662</v>
      </c>
      <c r="H1939">
        <v>487591</v>
      </c>
      <c r="I1939">
        <v>42788</v>
      </c>
      <c r="J1939">
        <v>34702</v>
      </c>
      <c r="K1939" t="s">
        <v>15</v>
      </c>
      <c r="L1939" s="2">
        <f t="shared" si="30"/>
        <v>0.40898642359708814</v>
      </c>
      <c r="M1939" s="3"/>
    </row>
    <row r="1940" spans="1:13" x14ac:dyDescent="0.35">
      <c r="A1940" t="s">
        <v>1979</v>
      </c>
      <c r="B1940" s="1">
        <v>45011</v>
      </c>
      <c r="C1940" t="s">
        <v>17</v>
      </c>
      <c r="D1940" t="s">
        <v>38</v>
      </c>
      <c r="E1940" t="s">
        <v>19</v>
      </c>
      <c r="F1940" t="s">
        <v>20</v>
      </c>
      <c r="G1940" s="4">
        <v>4461646</v>
      </c>
      <c r="H1940">
        <v>53583</v>
      </c>
      <c r="I1940">
        <v>54657</v>
      </c>
      <c r="J1940">
        <v>15128</v>
      </c>
      <c r="K1940" t="s">
        <v>21</v>
      </c>
      <c r="L1940" s="2">
        <f t="shared" si="30"/>
        <v>2.7650781796673244E-2</v>
      </c>
      <c r="M1940" s="3"/>
    </row>
    <row r="1941" spans="1:13" x14ac:dyDescent="0.35">
      <c r="A1941" t="s">
        <v>1980</v>
      </c>
      <c r="B1941" s="1">
        <v>45105</v>
      </c>
      <c r="C1941" t="s">
        <v>17</v>
      </c>
      <c r="D1941" t="s">
        <v>18</v>
      </c>
      <c r="E1941" t="s">
        <v>13</v>
      </c>
      <c r="F1941" t="s">
        <v>36</v>
      </c>
      <c r="G1941" s="4">
        <v>1799797</v>
      </c>
      <c r="H1941">
        <v>411374</v>
      </c>
      <c r="I1941">
        <v>9924</v>
      </c>
      <c r="J1941">
        <v>10776</v>
      </c>
      <c r="K1941" t="s">
        <v>15</v>
      </c>
      <c r="L1941" s="2">
        <f t="shared" si="30"/>
        <v>0.24006818546758329</v>
      </c>
      <c r="M1941" s="3"/>
    </row>
    <row r="1942" spans="1:13" x14ac:dyDescent="0.35">
      <c r="A1942" t="s">
        <v>1981</v>
      </c>
      <c r="B1942" s="1">
        <v>45101</v>
      </c>
      <c r="C1942" t="s">
        <v>17</v>
      </c>
      <c r="D1942" t="s">
        <v>45</v>
      </c>
      <c r="E1942" t="s">
        <v>40</v>
      </c>
      <c r="F1942" t="s">
        <v>20</v>
      </c>
      <c r="G1942" s="4">
        <v>4781276</v>
      </c>
      <c r="H1942">
        <v>315498</v>
      </c>
      <c r="I1942">
        <v>49235</v>
      </c>
      <c r="J1942">
        <v>27630</v>
      </c>
      <c r="K1942" t="s">
        <v>28</v>
      </c>
      <c r="L1942" s="2">
        <f t="shared" si="30"/>
        <v>8.2062403425361766E-2</v>
      </c>
    </row>
    <row r="1943" spans="1:13" x14ac:dyDescent="0.35">
      <c r="A1943" t="s">
        <v>1982</v>
      </c>
      <c r="B1943" s="1">
        <v>44684</v>
      </c>
      <c r="C1943" t="s">
        <v>5041</v>
      </c>
      <c r="D1943" t="s">
        <v>45</v>
      </c>
      <c r="E1943" t="s">
        <v>35</v>
      </c>
      <c r="F1943" t="s">
        <v>49</v>
      </c>
      <c r="G1943" s="4">
        <v>800884</v>
      </c>
      <c r="H1943">
        <v>357032</v>
      </c>
      <c r="I1943">
        <v>15074</v>
      </c>
      <c r="J1943">
        <v>42750</v>
      </c>
      <c r="K1943" t="s">
        <v>21</v>
      </c>
      <c r="L1943" s="2">
        <f t="shared" si="30"/>
        <v>0.51799761263803501</v>
      </c>
    </row>
    <row r="1944" spans="1:13" x14ac:dyDescent="0.35">
      <c r="A1944" t="s">
        <v>1983</v>
      </c>
      <c r="B1944" s="1">
        <v>44581</v>
      </c>
      <c r="C1944" t="s">
        <v>26</v>
      </c>
      <c r="D1944" t="s">
        <v>18</v>
      </c>
      <c r="E1944" t="s">
        <v>19</v>
      </c>
      <c r="F1944" t="s">
        <v>49</v>
      </c>
      <c r="G1944" s="4">
        <v>1740963</v>
      </c>
      <c r="H1944">
        <v>388958</v>
      </c>
      <c r="I1944">
        <v>2389</v>
      </c>
      <c r="J1944">
        <v>7978</v>
      </c>
      <c r="K1944" t="s">
        <v>15</v>
      </c>
      <c r="L1944" s="2">
        <f t="shared" si="30"/>
        <v>0.22937018190507208</v>
      </c>
      <c r="M1944" s="3"/>
    </row>
    <row r="1945" spans="1:13" x14ac:dyDescent="0.35">
      <c r="A1945" t="s">
        <v>1984</v>
      </c>
      <c r="B1945" s="1">
        <v>44848</v>
      </c>
      <c r="C1945" t="s">
        <v>17</v>
      </c>
      <c r="D1945" t="s">
        <v>45</v>
      </c>
      <c r="E1945" t="s">
        <v>13</v>
      </c>
      <c r="F1945" t="s">
        <v>49</v>
      </c>
      <c r="G1945" s="4">
        <v>4979028</v>
      </c>
      <c r="H1945">
        <v>496075</v>
      </c>
      <c r="I1945">
        <v>14684</v>
      </c>
      <c r="J1945">
        <v>23034</v>
      </c>
      <c r="K1945" t="s">
        <v>15</v>
      </c>
      <c r="L1945" s="2">
        <f t="shared" si="30"/>
        <v>0.10720827438608499</v>
      </c>
      <c r="M1945" s="3"/>
    </row>
    <row r="1946" spans="1:13" x14ac:dyDescent="0.35">
      <c r="A1946" t="s">
        <v>1985</v>
      </c>
      <c r="B1946" s="1">
        <v>45001</v>
      </c>
      <c r="C1946" t="s">
        <v>17</v>
      </c>
      <c r="D1946" t="s">
        <v>30</v>
      </c>
      <c r="E1946" t="s">
        <v>19</v>
      </c>
      <c r="F1946" t="s">
        <v>49</v>
      </c>
      <c r="G1946" s="4">
        <v>2260054</v>
      </c>
      <c r="H1946">
        <v>333540</v>
      </c>
      <c r="I1946">
        <v>87685</v>
      </c>
      <c r="J1946">
        <v>15277</v>
      </c>
      <c r="K1946" t="s">
        <v>21</v>
      </c>
      <c r="L1946" s="2">
        <f t="shared" si="30"/>
        <v>0.19313786307760789</v>
      </c>
      <c r="M1946" s="3"/>
    </row>
    <row r="1947" spans="1:13" x14ac:dyDescent="0.35">
      <c r="A1947" t="s">
        <v>1986</v>
      </c>
      <c r="B1947" s="1">
        <v>45080</v>
      </c>
      <c r="C1947" t="s">
        <v>5041</v>
      </c>
      <c r="D1947" t="s">
        <v>51</v>
      </c>
      <c r="E1947" t="s">
        <v>31</v>
      </c>
      <c r="F1947" t="s">
        <v>43</v>
      </c>
      <c r="G1947" s="4">
        <v>4318086</v>
      </c>
      <c r="H1947">
        <v>297540</v>
      </c>
      <c r="I1947">
        <v>37515</v>
      </c>
      <c r="J1947">
        <v>35324</v>
      </c>
      <c r="K1947" t="s">
        <v>28</v>
      </c>
      <c r="L1947" s="2">
        <f t="shared" si="30"/>
        <v>8.5773882224670833E-2</v>
      </c>
    </row>
    <row r="1948" spans="1:13" x14ac:dyDescent="0.35">
      <c r="A1948" t="s">
        <v>1987</v>
      </c>
      <c r="B1948" s="1">
        <v>44860</v>
      </c>
      <c r="C1948" t="s">
        <v>23</v>
      </c>
      <c r="D1948" t="s">
        <v>30</v>
      </c>
      <c r="E1948" t="s">
        <v>31</v>
      </c>
      <c r="F1948" t="s">
        <v>36</v>
      </c>
      <c r="G1948" s="4">
        <v>1807871</v>
      </c>
      <c r="H1948">
        <v>297988</v>
      </c>
      <c r="I1948">
        <v>87418</v>
      </c>
      <c r="J1948">
        <v>16916</v>
      </c>
      <c r="K1948" t="s">
        <v>15</v>
      </c>
      <c r="L1948" s="2">
        <f t="shared" si="30"/>
        <v>0.22253910815539382</v>
      </c>
      <c r="M1948" s="3"/>
    </row>
    <row r="1949" spans="1:13" x14ac:dyDescent="0.35">
      <c r="A1949" t="s">
        <v>1988</v>
      </c>
      <c r="B1949" s="1">
        <v>45276</v>
      </c>
      <c r="C1949" t="s">
        <v>26</v>
      </c>
      <c r="D1949" t="s">
        <v>18</v>
      </c>
      <c r="E1949" t="s">
        <v>19</v>
      </c>
      <c r="F1949" t="s">
        <v>20</v>
      </c>
      <c r="G1949" s="4">
        <v>3203657</v>
      </c>
      <c r="H1949">
        <v>84559</v>
      </c>
      <c r="I1949">
        <v>58387</v>
      </c>
      <c r="J1949">
        <v>36234</v>
      </c>
      <c r="K1949" t="s">
        <v>28</v>
      </c>
      <c r="L1949" s="2">
        <f t="shared" si="30"/>
        <v>5.5929832688081153E-2</v>
      </c>
    </row>
    <row r="1950" spans="1:13" x14ac:dyDescent="0.35">
      <c r="A1950" t="s">
        <v>1989</v>
      </c>
      <c r="B1950" s="1">
        <v>44764</v>
      </c>
      <c r="C1950" t="s">
        <v>26</v>
      </c>
      <c r="D1950" t="s">
        <v>12</v>
      </c>
      <c r="E1950" t="s">
        <v>31</v>
      </c>
      <c r="F1950" t="s">
        <v>49</v>
      </c>
      <c r="G1950" s="4">
        <v>54853</v>
      </c>
      <c r="H1950">
        <v>331423</v>
      </c>
      <c r="I1950">
        <v>63763</v>
      </c>
      <c r="J1950">
        <v>2984</v>
      </c>
      <c r="K1950" t="s">
        <v>21</v>
      </c>
      <c r="L1950" s="2">
        <f t="shared" si="30"/>
        <v>7.2588554864820516</v>
      </c>
      <c r="M1950" s="3"/>
    </row>
    <row r="1951" spans="1:13" x14ac:dyDescent="0.35">
      <c r="A1951" t="s">
        <v>1990</v>
      </c>
      <c r="B1951" s="1">
        <v>44683</v>
      </c>
      <c r="C1951" t="s">
        <v>23</v>
      </c>
      <c r="D1951" t="s">
        <v>51</v>
      </c>
      <c r="E1951" t="s">
        <v>35</v>
      </c>
      <c r="F1951" t="s">
        <v>20</v>
      </c>
      <c r="G1951" s="4">
        <v>738822</v>
      </c>
      <c r="H1951">
        <v>341078</v>
      </c>
      <c r="I1951">
        <v>21459</v>
      </c>
      <c r="J1951">
        <v>47079</v>
      </c>
      <c r="K1951" t="s">
        <v>15</v>
      </c>
      <c r="L1951" s="2">
        <f t="shared" si="30"/>
        <v>0.5544177081895233</v>
      </c>
      <c r="M1951" s="3"/>
    </row>
    <row r="1952" spans="1:13" x14ac:dyDescent="0.35">
      <c r="A1952" t="s">
        <v>1991</v>
      </c>
      <c r="B1952" s="1">
        <v>44896</v>
      </c>
      <c r="C1952" t="s">
        <v>5041</v>
      </c>
      <c r="D1952" t="s">
        <v>51</v>
      </c>
      <c r="E1952" t="s">
        <v>31</v>
      </c>
      <c r="F1952" t="s">
        <v>20</v>
      </c>
      <c r="G1952" s="4">
        <v>2530016</v>
      </c>
      <c r="H1952">
        <v>217176</v>
      </c>
      <c r="I1952">
        <v>9746</v>
      </c>
      <c r="J1952">
        <v>19237</v>
      </c>
      <c r="K1952" t="s">
        <v>28</v>
      </c>
      <c r="L1952" s="2">
        <f t="shared" si="30"/>
        <v>9.7295432123749415E-2</v>
      </c>
    </row>
    <row r="1953" spans="1:13" x14ac:dyDescent="0.35">
      <c r="A1953" t="s">
        <v>1992</v>
      </c>
      <c r="B1953" s="1">
        <v>44932</v>
      </c>
      <c r="C1953" t="s">
        <v>26</v>
      </c>
      <c r="D1953" t="s">
        <v>58</v>
      </c>
      <c r="E1953" t="s">
        <v>13</v>
      </c>
      <c r="F1953" t="s">
        <v>14</v>
      </c>
      <c r="G1953" s="4">
        <v>4334346</v>
      </c>
      <c r="H1953">
        <v>248087</v>
      </c>
      <c r="I1953">
        <v>33934</v>
      </c>
      <c r="J1953">
        <v>22770</v>
      </c>
      <c r="K1953" t="s">
        <v>21</v>
      </c>
      <c r="L1953" s="2">
        <f t="shared" si="30"/>
        <v>7.0319951383668949E-2</v>
      </c>
    </row>
    <row r="1954" spans="1:13" x14ac:dyDescent="0.35">
      <c r="A1954" t="s">
        <v>1993</v>
      </c>
      <c r="B1954" s="1">
        <v>44581</v>
      </c>
      <c r="C1954" t="s">
        <v>23</v>
      </c>
      <c r="D1954" t="s">
        <v>51</v>
      </c>
      <c r="E1954" t="s">
        <v>35</v>
      </c>
      <c r="F1954" t="s">
        <v>59</v>
      </c>
      <c r="G1954" s="4">
        <v>1313145</v>
      </c>
      <c r="H1954">
        <v>14056</v>
      </c>
      <c r="I1954">
        <v>80213</v>
      </c>
      <c r="J1954">
        <v>27953</v>
      </c>
      <c r="K1954" t="s">
        <v>28</v>
      </c>
      <c r="L1954" s="2">
        <f t="shared" si="30"/>
        <v>9.3075783710100557E-2</v>
      </c>
    </row>
    <row r="1955" spans="1:13" x14ac:dyDescent="0.35">
      <c r="A1955" t="s">
        <v>1994</v>
      </c>
      <c r="B1955" s="1">
        <v>44890</v>
      </c>
      <c r="C1955" t="s">
        <v>5041</v>
      </c>
      <c r="D1955" t="s">
        <v>58</v>
      </c>
      <c r="E1955" t="s">
        <v>35</v>
      </c>
      <c r="F1955" t="s">
        <v>27</v>
      </c>
      <c r="G1955" s="4">
        <v>2374152</v>
      </c>
      <c r="H1955">
        <v>42365</v>
      </c>
      <c r="I1955">
        <v>85512</v>
      </c>
      <c r="J1955">
        <v>6217</v>
      </c>
      <c r="K1955" t="s">
        <v>28</v>
      </c>
      <c r="L1955" s="2">
        <f t="shared" si="30"/>
        <v>5.6480798196577135E-2</v>
      </c>
      <c r="M1955" s="3"/>
    </row>
    <row r="1956" spans="1:13" x14ac:dyDescent="0.35">
      <c r="A1956" t="s">
        <v>1995</v>
      </c>
      <c r="B1956" s="1">
        <v>44688</v>
      </c>
      <c r="C1956" t="s">
        <v>17</v>
      </c>
      <c r="D1956" t="s">
        <v>38</v>
      </c>
      <c r="E1956" t="s">
        <v>19</v>
      </c>
      <c r="F1956" t="s">
        <v>27</v>
      </c>
      <c r="G1956" s="4">
        <v>665714</v>
      </c>
      <c r="H1956">
        <v>301322</v>
      </c>
      <c r="I1956">
        <v>55816</v>
      </c>
      <c r="J1956">
        <v>38455</v>
      </c>
      <c r="K1956" t="s">
        <v>15</v>
      </c>
      <c r="L1956" s="2">
        <f t="shared" si="30"/>
        <v>0.59423866705522188</v>
      </c>
      <c r="M1956" s="3"/>
    </row>
    <row r="1957" spans="1:13" x14ac:dyDescent="0.35">
      <c r="A1957" t="s">
        <v>1996</v>
      </c>
      <c r="B1957" s="1">
        <v>45105</v>
      </c>
      <c r="C1957" t="s">
        <v>26</v>
      </c>
      <c r="D1957" t="s">
        <v>30</v>
      </c>
      <c r="E1957" t="s">
        <v>31</v>
      </c>
      <c r="F1957" t="s">
        <v>49</v>
      </c>
      <c r="G1957" s="4">
        <v>3816177</v>
      </c>
      <c r="H1957">
        <v>355774</v>
      </c>
      <c r="I1957">
        <v>21287</v>
      </c>
      <c r="J1957">
        <v>44930</v>
      </c>
      <c r="K1957" t="s">
        <v>28</v>
      </c>
      <c r="L1957" s="2">
        <f t="shared" si="30"/>
        <v>0.11057951452461455</v>
      </c>
      <c r="M1957" s="3"/>
    </row>
    <row r="1958" spans="1:13" x14ac:dyDescent="0.35">
      <c r="A1958" t="s">
        <v>1997</v>
      </c>
      <c r="B1958" s="1">
        <v>44696</v>
      </c>
      <c r="C1958" t="s">
        <v>5041</v>
      </c>
      <c r="D1958" t="s">
        <v>56</v>
      </c>
      <c r="E1958" t="s">
        <v>13</v>
      </c>
      <c r="F1958" t="s">
        <v>20</v>
      </c>
      <c r="G1958" s="4">
        <v>725159</v>
      </c>
      <c r="H1958">
        <v>20810</v>
      </c>
      <c r="I1958">
        <v>3697</v>
      </c>
      <c r="J1958">
        <v>38133</v>
      </c>
      <c r="K1958" t="s">
        <v>21</v>
      </c>
      <c r="L1958" s="2">
        <f t="shared" si="30"/>
        <v>8.6381055740878898E-2</v>
      </c>
    </row>
    <row r="1959" spans="1:13" x14ac:dyDescent="0.35">
      <c r="A1959" t="s">
        <v>1998</v>
      </c>
      <c r="B1959" s="1">
        <v>44606</v>
      </c>
      <c r="C1959" t="s">
        <v>17</v>
      </c>
      <c r="D1959" t="s">
        <v>56</v>
      </c>
      <c r="E1959" t="s">
        <v>19</v>
      </c>
      <c r="F1959" t="s">
        <v>20</v>
      </c>
      <c r="G1959" s="4">
        <v>875186</v>
      </c>
      <c r="H1959">
        <v>131418</v>
      </c>
      <c r="I1959">
        <v>55237</v>
      </c>
      <c r="J1959">
        <v>25538</v>
      </c>
      <c r="K1959" t="s">
        <v>15</v>
      </c>
      <c r="L1959" s="2">
        <f t="shared" si="30"/>
        <v>0.2424547467624025</v>
      </c>
      <c r="M1959" s="3"/>
    </row>
    <row r="1960" spans="1:13" x14ac:dyDescent="0.35">
      <c r="A1960" t="s">
        <v>1999</v>
      </c>
      <c r="B1960" s="1">
        <v>44574</v>
      </c>
      <c r="C1960" t="s">
        <v>5041</v>
      </c>
      <c r="D1960" t="s">
        <v>56</v>
      </c>
      <c r="E1960" t="s">
        <v>46</v>
      </c>
      <c r="F1960" t="s">
        <v>24</v>
      </c>
      <c r="G1960" s="4">
        <v>2436246</v>
      </c>
      <c r="H1960">
        <v>264035</v>
      </c>
      <c r="I1960">
        <v>22806</v>
      </c>
      <c r="J1960">
        <v>41438</v>
      </c>
      <c r="K1960" t="s">
        <v>28</v>
      </c>
      <c r="L1960" s="2">
        <f t="shared" si="30"/>
        <v>0.13474788670766416</v>
      </c>
      <c r="M1960" s="3"/>
    </row>
    <row r="1961" spans="1:13" x14ac:dyDescent="0.35">
      <c r="A1961" t="s">
        <v>2000</v>
      </c>
      <c r="B1961" s="1">
        <v>44596</v>
      </c>
      <c r="C1961" t="s">
        <v>26</v>
      </c>
      <c r="D1961" t="s">
        <v>45</v>
      </c>
      <c r="E1961" t="s">
        <v>13</v>
      </c>
      <c r="F1961" t="s">
        <v>36</v>
      </c>
      <c r="G1961" s="4">
        <v>1038493</v>
      </c>
      <c r="H1961">
        <v>116281</v>
      </c>
      <c r="I1961">
        <v>38535</v>
      </c>
      <c r="J1961">
        <v>34834</v>
      </c>
      <c r="K1961" t="s">
        <v>21</v>
      </c>
      <c r="L1961" s="2">
        <f t="shared" si="30"/>
        <v>0.18262039320438367</v>
      </c>
      <c r="M1961" s="3"/>
    </row>
    <row r="1962" spans="1:13" x14ac:dyDescent="0.35">
      <c r="A1962" t="s">
        <v>2001</v>
      </c>
      <c r="B1962" s="1">
        <v>44795</v>
      </c>
      <c r="C1962" t="s">
        <v>26</v>
      </c>
      <c r="D1962" t="s">
        <v>12</v>
      </c>
      <c r="E1962" t="s">
        <v>19</v>
      </c>
      <c r="F1962" t="s">
        <v>27</v>
      </c>
      <c r="G1962" s="4">
        <v>2356676</v>
      </c>
      <c r="H1962">
        <v>78111</v>
      </c>
      <c r="I1962">
        <v>70417</v>
      </c>
      <c r="J1962">
        <v>5222</v>
      </c>
      <c r="K1962" t="s">
        <v>28</v>
      </c>
      <c r="L1962" s="2">
        <f t="shared" si="30"/>
        <v>6.5240194239683344E-2</v>
      </c>
    </row>
    <row r="1963" spans="1:13" x14ac:dyDescent="0.35">
      <c r="A1963" t="s">
        <v>2002</v>
      </c>
      <c r="B1963" s="1">
        <v>45128</v>
      </c>
      <c r="C1963" t="s">
        <v>26</v>
      </c>
      <c r="D1963" t="s">
        <v>12</v>
      </c>
      <c r="E1963" t="s">
        <v>31</v>
      </c>
      <c r="F1963" t="s">
        <v>20</v>
      </c>
      <c r="G1963" s="4">
        <v>4205174</v>
      </c>
      <c r="H1963">
        <v>326076</v>
      </c>
      <c r="I1963">
        <v>53467</v>
      </c>
      <c r="J1963">
        <v>16260</v>
      </c>
      <c r="K1963" t="s">
        <v>15</v>
      </c>
      <c r="L1963" s="2">
        <f t="shared" si="30"/>
        <v>9.4122859125448793E-2</v>
      </c>
    </row>
    <row r="1964" spans="1:13" x14ac:dyDescent="0.35">
      <c r="A1964" t="s">
        <v>2003</v>
      </c>
      <c r="B1964" s="1">
        <v>44914</v>
      </c>
      <c r="C1964" t="s">
        <v>17</v>
      </c>
      <c r="D1964" t="s">
        <v>34</v>
      </c>
      <c r="E1964" t="s">
        <v>46</v>
      </c>
      <c r="F1964" t="s">
        <v>49</v>
      </c>
      <c r="G1964" s="4">
        <v>191209</v>
      </c>
      <c r="H1964">
        <v>33804</v>
      </c>
      <c r="I1964">
        <v>49670</v>
      </c>
      <c r="J1964">
        <v>39284</v>
      </c>
      <c r="K1964" t="s">
        <v>15</v>
      </c>
      <c r="L1964" s="2">
        <f t="shared" si="30"/>
        <v>0.64200952884016971</v>
      </c>
      <c r="M1964" s="3"/>
    </row>
    <row r="1965" spans="1:13" x14ac:dyDescent="0.35">
      <c r="A1965" t="s">
        <v>2004</v>
      </c>
      <c r="B1965" s="1">
        <v>45021</v>
      </c>
      <c r="C1965" t="s">
        <v>23</v>
      </c>
      <c r="D1965" t="s">
        <v>34</v>
      </c>
      <c r="E1965" t="s">
        <v>31</v>
      </c>
      <c r="F1965" t="s">
        <v>20</v>
      </c>
      <c r="G1965" s="4">
        <v>3136415</v>
      </c>
      <c r="H1965">
        <v>145298</v>
      </c>
      <c r="I1965">
        <v>23095</v>
      </c>
      <c r="J1965">
        <v>19963</v>
      </c>
      <c r="K1965" t="s">
        <v>28</v>
      </c>
      <c r="L1965" s="2">
        <f t="shared" si="30"/>
        <v>6.0054552729788629E-2</v>
      </c>
    </row>
    <row r="1966" spans="1:13" x14ac:dyDescent="0.35">
      <c r="A1966" t="s">
        <v>2005</v>
      </c>
      <c r="B1966" s="1">
        <v>45023</v>
      </c>
      <c r="C1966" t="s">
        <v>26</v>
      </c>
      <c r="D1966" t="s">
        <v>45</v>
      </c>
      <c r="E1966" t="s">
        <v>13</v>
      </c>
      <c r="F1966" t="s">
        <v>20</v>
      </c>
      <c r="G1966" s="4">
        <v>1037395</v>
      </c>
      <c r="H1966">
        <v>385043</v>
      </c>
      <c r="I1966">
        <v>49209</v>
      </c>
      <c r="J1966">
        <v>9326</v>
      </c>
      <c r="K1966" t="s">
        <v>15</v>
      </c>
      <c r="L1966" s="2">
        <f t="shared" si="30"/>
        <v>0.42758833424105575</v>
      </c>
      <c r="M1966" s="3"/>
    </row>
    <row r="1967" spans="1:13" x14ac:dyDescent="0.35">
      <c r="A1967" t="s">
        <v>2006</v>
      </c>
      <c r="B1967" s="1">
        <v>45072</v>
      </c>
      <c r="C1967" t="s">
        <v>23</v>
      </c>
      <c r="D1967" t="s">
        <v>34</v>
      </c>
      <c r="E1967" t="s">
        <v>40</v>
      </c>
      <c r="F1967" t="s">
        <v>27</v>
      </c>
      <c r="G1967" s="4">
        <v>2705472</v>
      </c>
      <c r="H1967">
        <v>372823</v>
      </c>
      <c r="I1967">
        <v>35570</v>
      </c>
      <c r="J1967">
        <v>21397</v>
      </c>
      <c r="K1967" t="s">
        <v>15</v>
      </c>
      <c r="L1967" s="2">
        <f t="shared" si="30"/>
        <v>0.15885952617509994</v>
      </c>
      <c r="M1967" s="3"/>
    </row>
    <row r="1968" spans="1:13" x14ac:dyDescent="0.35">
      <c r="A1968" t="s">
        <v>2007</v>
      </c>
      <c r="B1968" s="1">
        <v>44690</v>
      </c>
      <c r="C1968" t="s">
        <v>26</v>
      </c>
      <c r="D1968" t="s">
        <v>38</v>
      </c>
      <c r="E1968" t="s">
        <v>40</v>
      </c>
      <c r="F1968" t="s">
        <v>14</v>
      </c>
      <c r="G1968" s="4">
        <v>4210453</v>
      </c>
      <c r="H1968">
        <v>389783</v>
      </c>
      <c r="I1968">
        <v>60019</v>
      </c>
      <c r="J1968">
        <v>13375</v>
      </c>
      <c r="K1968" t="s">
        <v>15</v>
      </c>
      <c r="L1968" s="2">
        <f t="shared" si="30"/>
        <v>0.11000645298736264</v>
      </c>
      <c r="M1968" s="3"/>
    </row>
    <row r="1969" spans="1:13" x14ac:dyDescent="0.35">
      <c r="A1969" t="s">
        <v>2008</v>
      </c>
      <c r="B1969" s="1">
        <v>45043</v>
      </c>
      <c r="C1969" t="s">
        <v>17</v>
      </c>
      <c r="D1969" t="s">
        <v>56</v>
      </c>
      <c r="E1969" t="s">
        <v>46</v>
      </c>
      <c r="F1969" t="s">
        <v>43</v>
      </c>
      <c r="G1969" s="4">
        <v>1899136</v>
      </c>
      <c r="H1969">
        <v>434017</v>
      </c>
      <c r="I1969">
        <v>45642</v>
      </c>
      <c r="J1969">
        <v>47397</v>
      </c>
      <c r="K1969" t="s">
        <v>28</v>
      </c>
      <c r="L1969" s="2">
        <f t="shared" si="30"/>
        <v>0.27752409516748666</v>
      </c>
      <c r="M1969" s="3"/>
    </row>
    <row r="1970" spans="1:13" x14ac:dyDescent="0.35">
      <c r="A1970" t="s">
        <v>2009</v>
      </c>
      <c r="B1970" s="1">
        <v>44923</v>
      </c>
      <c r="C1970" t="s">
        <v>23</v>
      </c>
      <c r="D1970" t="s">
        <v>48</v>
      </c>
      <c r="E1970" t="s">
        <v>35</v>
      </c>
      <c r="F1970" t="s">
        <v>20</v>
      </c>
      <c r="G1970" s="4">
        <v>2806355</v>
      </c>
      <c r="H1970">
        <v>19767</v>
      </c>
      <c r="I1970">
        <v>37594</v>
      </c>
      <c r="J1970">
        <v>1410</v>
      </c>
      <c r="K1970" t="s">
        <v>28</v>
      </c>
      <c r="L1970" s="2">
        <f t="shared" si="30"/>
        <v>2.0942111742812297E-2</v>
      </c>
      <c r="M1970" s="3"/>
    </row>
    <row r="1971" spans="1:13" x14ac:dyDescent="0.35">
      <c r="A1971" t="s">
        <v>2010</v>
      </c>
      <c r="B1971" s="1">
        <v>44934</v>
      </c>
      <c r="C1971" t="s">
        <v>26</v>
      </c>
      <c r="D1971" t="s">
        <v>30</v>
      </c>
      <c r="E1971" t="s">
        <v>13</v>
      </c>
      <c r="F1971" t="s">
        <v>43</v>
      </c>
      <c r="G1971" s="4">
        <v>3274297</v>
      </c>
      <c r="H1971">
        <v>184354</v>
      </c>
      <c r="I1971">
        <v>81187</v>
      </c>
      <c r="J1971">
        <v>44492</v>
      </c>
      <c r="K1971" t="s">
        <v>15</v>
      </c>
      <c r="L1971" s="2">
        <f t="shared" si="30"/>
        <v>9.4686890040824034E-2</v>
      </c>
    </row>
    <row r="1972" spans="1:13" x14ac:dyDescent="0.35">
      <c r="A1972" t="s">
        <v>2011</v>
      </c>
      <c r="B1972" s="1">
        <v>44575</v>
      </c>
      <c r="C1972" t="s">
        <v>26</v>
      </c>
      <c r="D1972" t="s">
        <v>58</v>
      </c>
      <c r="E1972" t="s">
        <v>31</v>
      </c>
      <c r="F1972" t="s">
        <v>20</v>
      </c>
      <c r="G1972" s="4">
        <v>692249</v>
      </c>
      <c r="H1972">
        <v>59339</v>
      </c>
      <c r="I1972">
        <v>46173</v>
      </c>
      <c r="J1972">
        <v>23289</v>
      </c>
      <c r="K1972" t="s">
        <v>21</v>
      </c>
      <c r="L1972" s="2">
        <f t="shared" si="30"/>
        <v>0.18606166278318928</v>
      </c>
      <c r="M1972" s="3"/>
    </row>
    <row r="1973" spans="1:13" x14ac:dyDescent="0.35">
      <c r="A1973" t="s">
        <v>2012</v>
      </c>
      <c r="B1973" s="1">
        <v>44840</v>
      </c>
      <c r="C1973" t="s">
        <v>23</v>
      </c>
      <c r="D1973" t="s">
        <v>12</v>
      </c>
      <c r="E1973" t="s">
        <v>31</v>
      </c>
      <c r="F1973" t="s">
        <v>24</v>
      </c>
      <c r="G1973" s="4">
        <v>1056289</v>
      </c>
      <c r="H1973">
        <v>71036</v>
      </c>
      <c r="I1973">
        <v>48498</v>
      </c>
      <c r="J1973">
        <v>5795</v>
      </c>
      <c r="K1973" t="s">
        <v>15</v>
      </c>
      <c r="L1973" s="2">
        <f t="shared" si="30"/>
        <v>0.11865029362229465</v>
      </c>
      <c r="M1973" s="3"/>
    </row>
    <row r="1974" spans="1:13" x14ac:dyDescent="0.35">
      <c r="A1974" t="s">
        <v>2013</v>
      </c>
      <c r="B1974" s="1">
        <v>44971</v>
      </c>
      <c r="C1974" t="s">
        <v>23</v>
      </c>
      <c r="D1974" t="s">
        <v>56</v>
      </c>
      <c r="E1974" t="s">
        <v>13</v>
      </c>
      <c r="F1974" t="s">
        <v>43</v>
      </c>
      <c r="G1974" s="4">
        <v>1940236</v>
      </c>
      <c r="H1974">
        <v>125022</v>
      </c>
      <c r="I1974">
        <v>92019</v>
      </c>
      <c r="J1974">
        <v>17019</v>
      </c>
      <c r="K1974" t="s">
        <v>15</v>
      </c>
      <c r="L1974" s="2">
        <f t="shared" si="30"/>
        <v>0.12063480937370505</v>
      </c>
      <c r="M1974" s="3"/>
    </row>
    <row r="1975" spans="1:13" x14ac:dyDescent="0.35">
      <c r="A1975" t="s">
        <v>2014</v>
      </c>
      <c r="B1975" s="1">
        <v>44717</v>
      </c>
      <c r="C1975" t="s">
        <v>17</v>
      </c>
      <c r="D1975" t="s">
        <v>30</v>
      </c>
      <c r="E1975" t="s">
        <v>40</v>
      </c>
      <c r="F1975" t="s">
        <v>49</v>
      </c>
      <c r="G1975" s="4">
        <v>73305</v>
      </c>
      <c r="H1975">
        <v>71221</v>
      </c>
      <c r="I1975">
        <v>51250</v>
      </c>
      <c r="J1975">
        <v>7922</v>
      </c>
      <c r="K1975" t="s">
        <v>21</v>
      </c>
      <c r="L1975" s="2">
        <f t="shared" si="30"/>
        <v>1.778773617079326</v>
      </c>
      <c r="M1975" s="3"/>
    </row>
    <row r="1976" spans="1:13" x14ac:dyDescent="0.35">
      <c r="A1976" t="s">
        <v>2015</v>
      </c>
      <c r="B1976" s="1">
        <v>45246</v>
      </c>
      <c r="C1976" t="s">
        <v>26</v>
      </c>
      <c r="D1976" t="s">
        <v>30</v>
      </c>
      <c r="E1976" t="s">
        <v>46</v>
      </c>
      <c r="F1976" t="s">
        <v>36</v>
      </c>
      <c r="G1976" s="4">
        <v>624461</v>
      </c>
      <c r="H1976">
        <v>242045</v>
      </c>
      <c r="I1976">
        <v>53178</v>
      </c>
      <c r="J1976">
        <v>47610</v>
      </c>
      <c r="K1976" t="s">
        <v>15</v>
      </c>
      <c r="L1976" s="2">
        <f t="shared" si="30"/>
        <v>0.54900626300121225</v>
      </c>
      <c r="M1976" s="3"/>
    </row>
    <row r="1977" spans="1:13" x14ac:dyDescent="0.35">
      <c r="A1977" t="s">
        <v>2016</v>
      </c>
      <c r="B1977" s="1">
        <v>44680</v>
      </c>
      <c r="C1977" t="s">
        <v>26</v>
      </c>
      <c r="D1977" t="s">
        <v>45</v>
      </c>
      <c r="E1977" t="s">
        <v>19</v>
      </c>
      <c r="F1977" t="s">
        <v>36</v>
      </c>
      <c r="G1977" s="4">
        <v>1180565</v>
      </c>
      <c r="H1977">
        <v>50531</v>
      </c>
      <c r="I1977">
        <v>95541</v>
      </c>
      <c r="J1977">
        <v>45708</v>
      </c>
      <c r="K1977" t="s">
        <v>21</v>
      </c>
      <c r="L1977" s="2">
        <f t="shared" si="30"/>
        <v>0.16244764159533784</v>
      </c>
      <c r="M1977" s="3"/>
    </row>
    <row r="1978" spans="1:13" x14ac:dyDescent="0.35">
      <c r="A1978" t="s">
        <v>2017</v>
      </c>
      <c r="B1978" s="1">
        <v>44578</v>
      </c>
      <c r="C1978" t="s">
        <v>17</v>
      </c>
      <c r="D1978" t="s">
        <v>18</v>
      </c>
      <c r="E1978" t="s">
        <v>46</v>
      </c>
      <c r="F1978" t="s">
        <v>43</v>
      </c>
      <c r="G1978" s="4">
        <v>3727268</v>
      </c>
      <c r="H1978">
        <v>498148</v>
      </c>
      <c r="I1978">
        <v>22306</v>
      </c>
      <c r="J1978">
        <v>37966</v>
      </c>
      <c r="K1978" t="s">
        <v>28</v>
      </c>
      <c r="L1978" s="2">
        <f t="shared" si="30"/>
        <v>0.14982019001585076</v>
      </c>
      <c r="M1978" s="3"/>
    </row>
    <row r="1979" spans="1:13" x14ac:dyDescent="0.35">
      <c r="A1979" t="s">
        <v>2018</v>
      </c>
      <c r="B1979" s="1">
        <v>45200</v>
      </c>
      <c r="C1979" t="s">
        <v>26</v>
      </c>
      <c r="D1979" t="s">
        <v>45</v>
      </c>
      <c r="E1979" t="s">
        <v>40</v>
      </c>
      <c r="F1979" t="s">
        <v>24</v>
      </c>
      <c r="G1979" s="4">
        <v>3952848</v>
      </c>
      <c r="H1979">
        <v>256180</v>
      </c>
      <c r="I1979">
        <v>92132</v>
      </c>
      <c r="J1979">
        <v>40687</v>
      </c>
      <c r="K1979" t="s">
        <v>15</v>
      </c>
      <c r="L1979" s="2">
        <f t="shared" si="30"/>
        <v>9.8409804778731694E-2</v>
      </c>
    </row>
    <row r="1980" spans="1:13" x14ac:dyDescent="0.35">
      <c r="A1980" t="s">
        <v>2019</v>
      </c>
      <c r="B1980" s="1">
        <v>45064</v>
      </c>
      <c r="C1980" t="s">
        <v>26</v>
      </c>
      <c r="D1980" t="s">
        <v>45</v>
      </c>
      <c r="E1980" t="s">
        <v>19</v>
      </c>
      <c r="F1980" t="s">
        <v>49</v>
      </c>
      <c r="G1980" s="4">
        <v>4791590</v>
      </c>
      <c r="H1980">
        <v>490632</v>
      </c>
      <c r="I1980">
        <v>87681</v>
      </c>
      <c r="J1980">
        <v>35110</v>
      </c>
      <c r="K1980" t="s">
        <v>21</v>
      </c>
      <c r="L1980" s="2">
        <f t="shared" si="30"/>
        <v>0.12802076137566026</v>
      </c>
      <c r="M1980" s="3"/>
    </row>
    <row r="1981" spans="1:13" x14ac:dyDescent="0.35">
      <c r="A1981" t="s">
        <v>2020</v>
      </c>
      <c r="B1981" s="1">
        <v>45160</v>
      </c>
      <c r="C1981" t="s">
        <v>17</v>
      </c>
      <c r="D1981" t="s">
        <v>30</v>
      </c>
      <c r="E1981" t="s">
        <v>40</v>
      </c>
      <c r="F1981" t="s">
        <v>14</v>
      </c>
      <c r="G1981" s="4">
        <v>4385009</v>
      </c>
      <c r="H1981">
        <v>261366</v>
      </c>
      <c r="I1981">
        <v>12234</v>
      </c>
      <c r="J1981">
        <v>22595</v>
      </c>
      <c r="K1981" t="s">
        <v>21</v>
      </c>
      <c r="L1981" s="2">
        <f t="shared" si="30"/>
        <v>6.7547181773173093E-2</v>
      </c>
    </row>
    <row r="1982" spans="1:13" x14ac:dyDescent="0.35">
      <c r="A1982" t="s">
        <v>2021</v>
      </c>
      <c r="B1982" s="1">
        <v>44960</v>
      </c>
      <c r="C1982" t="s">
        <v>26</v>
      </c>
      <c r="D1982" t="s">
        <v>34</v>
      </c>
      <c r="E1982" t="s">
        <v>19</v>
      </c>
      <c r="F1982" t="s">
        <v>49</v>
      </c>
      <c r="G1982" s="4">
        <v>2017090</v>
      </c>
      <c r="H1982">
        <v>441353</v>
      </c>
      <c r="I1982">
        <v>31596</v>
      </c>
      <c r="J1982">
        <v>30156</v>
      </c>
      <c r="K1982" t="s">
        <v>21</v>
      </c>
      <c r="L1982" s="2">
        <f t="shared" si="30"/>
        <v>0.24942119588119518</v>
      </c>
      <c r="M1982" s="3"/>
    </row>
    <row r="1983" spans="1:13" x14ac:dyDescent="0.35">
      <c r="A1983" t="s">
        <v>2022</v>
      </c>
      <c r="B1983" s="1">
        <v>45219</v>
      </c>
      <c r="C1983" t="s">
        <v>23</v>
      </c>
      <c r="D1983" t="s">
        <v>58</v>
      </c>
      <c r="E1983" t="s">
        <v>19</v>
      </c>
      <c r="F1983" t="s">
        <v>36</v>
      </c>
      <c r="G1983" s="4">
        <v>758023</v>
      </c>
      <c r="H1983">
        <v>91793</v>
      </c>
      <c r="I1983">
        <v>51037</v>
      </c>
      <c r="J1983">
        <v>44079</v>
      </c>
      <c r="K1983" t="s">
        <v>15</v>
      </c>
      <c r="L1983" s="2">
        <f t="shared" si="30"/>
        <v>0.24657431238893807</v>
      </c>
      <c r="M1983" s="3"/>
    </row>
    <row r="1984" spans="1:13" x14ac:dyDescent="0.35">
      <c r="A1984" t="s">
        <v>2023</v>
      </c>
      <c r="B1984" s="1">
        <v>45054</v>
      </c>
      <c r="C1984" t="s">
        <v>17</v>
      </c>
      <c r="D1984" t="s">
        <v>18</v>
      </c>
      <c r="E1984" t="s">
        <v>31</v>
      </c>
      <c r="F1984" t="s">
        <v>59</v>
      </c>
      <c r="G1984" s="4">
        <v>3919221</v>
      </c>
      <c r="H1984">
        <v>497249</v>
      </c>
      <c r="I1984">
        <v>2694</v>
      </c>
      <c r="J1984">
        <v>27576</v>
      </c>
      <c r="K1984" t="s">
        <v>21</v>
      </c>
      <c r="L1984" s="2">
        <f t="shared" si="30"/>
        <v>0.13459792137264012</v>
      </c>
      <c r="M1984" s="3"/>
    </row>
    <row r="1985" spans="1:13" x14ac:dyDescent="0.35">
      <c r="A1985" t="s">
        <v>2024</v>
      </c>
      <c r="B1985" s="1">
        <v>45270</v>
      </c>
      <c r="C1985" t="s">
        <v>26</v>
      </c>
      <c r="D1985" t="s">
        <v>12</v>
      </c>
      <c r="E1985" t="s">
        <v>46</v>
      </c>
      <c r="F1985" t="s">
        <v>59</v>
      </c>
      <c r="G1985" s="4">
        <v>3634651</v>
      </c>
      <c r="H1985">
        <v>193211</v>
      </c>
      <c r="I1985">
        <v>91421</v>
      </c>
      <c r="J1985">
        <v>48931</v>
      </c>
      <c r="K1985" t="s">
        <v>28</v>
      </c>
      <c r="L1985" s="2">
        <f t="shared" si="30"/>
        <v>9.1773047811192873E-2</v>
      </c>
    </row>
    <row r="1986" spans="1:13" x14ac:dyDescent="0.35">
      <c r="A1986" t="s">
        <v>2025</v>
      </c>
      <c r="B1986" s="1">
        <v>44629</v>
      </c>
      <c r="C1986" t="s">
        <v>26</v>
      </c>
      <c r="D1986" t="s">
        <v>48</v>
      </c>
      <c r="E1986" t="s">
        <v>13</v>
      </c>
      <c r="F1986" t="s">
        <v>49</v>
      </c>
      <c r="G1986" s="4">
        <v>3024824</v>
      </c>
      <c r="H1986">
        <v>125212</v>
      </c>
      <c r="I1986">
        <v>51333</v>
      </c>
      <c r="J1986">
        <v>10618</v>
      </c>
      <c r="K1986" t="s">
        <v>28</v>
      </c>
      <c r="L1986" s="2">
        <f t="shared" si="30"/>
        <v>6.1875666154460558E-2</v>
      </c>
    </row>
    <row r="1987" spans="1:13" x14ac:dyDescent="0.35">
      <c r="A1987" t="s">
        <v>2026</v>
      </c>
      <c r="B1987" s="1">
        <v>44791</v>
      </c>
      <c r="C1987" t="s">
        <v>5041</v>
      </c>
      <c r="D1987" t="s">
        <v>48</v>
      </c>
      <c r="E1987" t="s">
        <v>46</v>
      </c>
      <c r="F1987" t="s">
        <v>43</v>
      </c>
      <c r="G1987" s="4">
        <v>4087185</v>
      </c>
      <c r="H1987">
        <v>135652</v>
      </c>
      <c r="I1987">
        <v>4625</v>
      </c>
      <c r="J1987">
        <v>8672</v>
      </c>
      <c r="K1987" t="s">
        <v>28</v>
      </c>
      <c r="L1987" s="2">
        <f t="shared" ref="L1987:L2050" si="31">((H1987+I1987+J1987)/G1987)</f>
        <v>3.6442930770200027E-2</v>
      </c>
    </row>
    <row r="1988" spans="1:13" x14ac:dyDescent="0.35">
      <c r="A1988" t="s">
        <v>2027</v>
      </c>
      <c r="B1988" s="1">
        <v>45117</v>
      </c>
      <c r="C1988" t="s">
        <v>26</v>
      </c>
      <c r="D1988" t="s">
        <v>12</v>
      </c>
      <c r="E1988" t="s">
        <v>31</v>
      </c>
      <c r="F1988" t="s">
        <v>43</v>
      </c>
      <c r="G1988" s="4">
        <v>4859517</v>
      </c>
      <c r="H1988">
        <v>355118</v>
      </c>
      <c r="I1988">
        <v>3206</v>
      </c>
      <c r="J1988">
        <v>41782</v>
      </c>
      <c r="K1988" t="s">
        <v>21</v>
      </c>
      <c r="L1988" s="2">
        <f t="shared" si="31"/>
        <v>8.2334520076789527E-2</v>
      </c>
    </row>
    <row r="1989" spans="1:13" x14ac:dyDescent="0.35">
      <c r="A1989" t="s">
        <v>2028</v>
      </c>
      <c r="B1989" s="1">
        <v>44777</v>
      </c>
      <c r="C1989" t="s">
        <v>23</v>
      </c>
      <c r="D1989" t="s">
        <v>56</v>
      </c>
      <c r="E1989" t="s">
        <v>46</v>
      </c>
      <c r="F1989" t="s">
        <v>20</v>
      </c>
      <c r="G1989" s="4">
        <v>724706</v>
      </c>
      <c r="H1989">
        <v>424691</v>
      </c>
      <c r="I1989">
        <v>59898</v>
      </c>
      <c r="J1989">
        <v>33359</v>
      </c>
      <c r="K1989" t="s">
        <v>28</v>
      </c>
      <c r="L1989" s="2">
        <f t="shared" si="31"/>
        <v>0.71470085800310745</v>
      </c>
      <c r="M1989" s="3"/>
    </row>
    <row r="1990" spans="1:13" x14ac:dyDescent="0.35">
      <c r="A1990" t="s">
        <v>2029</v>
      </c>
      <c r="B1990" s="1">
        <v>44677</v>
      </c>
      <c r="C1990" t="s">
        <v>5041</v>
      </c>
      <c r="D1990" t="s">
        <v>58</v>
      </c>
      <c r="E1990" t="s">
        <v>35</v>
      </c>
      <c r="F1990" t="s">
        <v>49</v>
      </c>
      <c r="G1990" s="4">
        <v>1408093</v>
      </c>
      <c r="H1990">
        <v>364412</v>
      </c>
      <c r="I1990">
        <v>43196</v>
      </c>
      <c r="J1990">
        <v>35593</v>
      </c>
      <c r="K1990" t="s">
        <v>21</v>
      </c>
      <c r="L1990" s="2">
        <f t="shared" si="31"/>
        <v>0.31475264772994399</v>
      </c>
    </row>
    <row r="1991" spans="1:13" x14ac:dyDescent="0.35">
      <c r="A1991" t="s">
        <v>2030</v>
      </c>
      <c r="B1991" s="1">
        <v>44701</v>
      </c>
      <c r="C1991" t="s">
        <v>17</v>
      </c>
      <c r="D1991" t="s">
        <v>18</v>
      </c>
      <c r="E1991" t="s">
        <v>46</v>
      </c>
      <c r="F1991" t="s">
        <v>27</v>
      </c>
      <c r="G1991" s="4">
        <v>3076229</v>
      </c>
      <c r="H1991">
        <v>447588</v>
      </c>
      <c r="I1991">
        <v>97652</v>
      </c>
      <c r="J1991">
        <v>34103</v>
      </c>
      <c r="K1991" t="s">
        <v>21</v>
      </c>
      <c r="L1991" s="2">
        <f t="shared" si="31"/>
        <v>0.18832895730454396</v>
      </c>
      <c r="M1991" s="3"/>
    </row>
    <row r="1992" spans="1:13" x14ac:dyDescent="0.35">
      <c r="A1992" t="s">
        <v>2031</v>
      </c>
      <c r="B1992" s="1">
        <v>44562</v>
      </c>
      <c r="C1992" t="s">
        <v>26</v>
      </c>
      <c r="D1992" t="s">
        <v>56</v>
      </c>
      <c r="E1992" t="s">
        <v>31</v>
      </c>
      <c r="F1992" t="s">
        <v>14</v>
      </c>
      <c r="G1992" s="4">
        <v>1060377</v>
      </c>
      <c r="H1992">
        <v>361801</v>
      </c>
      <c r="I1992">
        <v>39128</v>
      </c>
      <c r="J1992">
        <v>17226</v>
      </c>
      <c r="K1992" t="s">
        <v>21</v>
      </c>
      <c r="L1992" s="2">
        <f t="shared" si="31"/>
        <v>0.3943455959531374</v>
      </c>
      <c r="M1992" s="3"/>
    </row>
    <row r="1993" spans="1:13" x14ac:dyDescent="0.35">
      <c r="A1993" t="s">
        <v>2032</v>
      </c>
      <c r="B1993" s="1">
        <v>45069</v>
      </c>
      <c r="C1993" t="s">
        <v>23</v>
      </c>
      <c r="D1993" t="s">
        <v>18</v>
      </c>
      <c r="E1993" t="s">
        <v>19</v>
      </c>
      <c r="F1993" t="s">
        <v>20</v>
      </c>
      <c r="G1993" s="4">
        <v>3664216</v>
      </c>
      <c r="H1993">
        <v>95608</v>
      </c>
      <c r="I1993">
        <v>71443</v>
      </c>
      <c r="J1993">
        <v>48549</v>
      </c>
      <c r="K1993" t="s">
        <v>15</v>
      </c>
      <c r="L1993" s="2">
        <f t="shared" si="31"/>
        <v>5.8839326065930612E-2</v>
      </c>
    </row>
    <row r="1994" spans="1:13" x14ac:dyDescent="0.35">
      <c r="A1994" t="s">
        <v>2033</v>
      </c>
      <c r="B1994" s="1">
        <v>44984</v>
      </c>
      <c r="C1994" t="s">
        <v>17</v>
      </c>
      <c r="D1994" t="s">
        <v>30</v>
      </c>
      <c r="E1994" t="s">
        <v>40</v>
      </c>
      <c r="F1994" t="s">
        <v>59</v>
      </c>
      <c r="G1994" s="4">
        <v>746440</v>
      </c>
      <c r="H1994">
        <v>448758</v>
      </c>
      <c r="I1994">
        <v>50483</v>
      </c>
      <c r="J1994">
        <v>27487</v>
      </c>
      <c r="K1994" t="s">
        <v>28</v>
      </c>
      <c r="L1994" s="2">
        <f t="shared" si="31"/>
        <v>0.70565350195595089</v>
      </c>
      <c r="M1994" s="3"/>
    </row>
    <row r="1995" spans="1:13" x14ac:dyDescent="0.35">
      <c r="A1995" t="s">
        <v>2034</v>
      </c>
      <c r="B1995" s="1">
        <v>45215</v>
      </c>
      <c r="C1995" t="s">
        <v>17</v>
      </c>
      <c r="D1995" t="s">
        <v>18</v>
      </c>
      <c r="E1995" t="s">
        <v>35</v>
      </c>
      <c r="F1995" t="s">
        <v>27</v>
      </c>
      <c r="G1995" s="4">
        <v>3223735</v>
      </c>
      <c r="H1995">
        <v>484066</v>
      </c>
      <c r="I1995">
        <v>88547</v>
      </c>
      <c r="J1995">
        <v>2582</v>
      </c>
      <c r="K1995" t="s">
        <v>21</v>
      </c>
      <c r="L1995" s="2">
        <f t="shared" si="31"/>
        <v>0.17842502563020843</v>
      </c>
      <c r="M1995" s="3"/>
    </row>
    <row r="1996" spans="1:13" x14ac:dyDescent="0.35">
      <c r="A1996" t="s">
        <v>2035</v>
      </c>
      <c r="B1996" s="1">
        <v>44563</v>
      </c>
      <c r="C1996" t="s">
        <v>5041</v>
      </c>
      <c r="D1996" t="s">
        <v>45</v>
      </c>
      <c r="E1996" t="s">
        <v>31</v>
      </c>
      <c r="F1996" t="s">
        <v>59</v>
      </c>
      <c r="G1996" s="4">
        <v>986920</v>
      </c>
      <c r="H1996">
        <v>320547</v>
      </c>
      <c r="I1996">
        <v>73945</v>
      </c>
      <c r="J1996">
        <v>11000</v>
      </c>
      <c r="K1996" t="s">
        <v>15</v>
      </c>
      <c r="L1996" s="2">
        <f t="shared" si="31"/>
        <v>0.4108661289668869</v>
      </c>
      <c r="M1996" s="3"/>
    </row>
    <row r="1997" spans="1:13" x14ac:dyDescent="0.35">
      <c r="A1997" t="s">
        <v>2036</v>
      </c>
      <c r="B1997" s="1">
        <v>44571</v>
      </c>
      <c r="C1997" t="s">
        <v>26</v>
      </c>
      <c r="D1997" t="s">
        <v>48</v>
      </c>
      <c r="E1997" t="s">
        <v>19</v>
      </c>
      <c r="F1997" t="s">
        <v>36</v>
      </c>
      <c r="G1997" s="4">
        <v>489158</v>
      </c>
      <c r="H1997">
        <v>306635</v>
      </c>
      <c r="I1997">
        <v>58291</v>
      </c>
      <c r="J1997">
        <v>47525</v>
      </c>
      <c r="K1997" t="s">
        <v>28</v>
      </c>
      <c r="L1997" s="2">
        <f t="shared" si="31"/>
        <v>0.84318563736052565</v>
      </c>
      <c r="M1997" s="3"/>
    </row>
    <row r="1998" spans="1:13" x14ac:dyDescent="0.35">
      <c r="A1998" t="s">
        <v>2037</v>
      </c>
      <c r="B1998" s="1">
        <v>44879</v>
      </c>
      <c r="C1998" t="s">
        <v>26</v>
      </c>
      <c r="D1998" t="s">
        <v>12</v>
      </c>
      <c r="E1998" t="s">
        <v>19</v>
      </c>
      <c r="F1998" t="s">
        <v>36</v>
      </c>
      <c r="G1998" s="4">
        <v>3788789</v>
      </c>
      <c r="H1998">
        <v>320034</v>
      </c>
      <c r="I1998">
        <v>10095</v>
      </c>
      <c r="J1998">
        <v>30187</v>
      </c>
      <c r="K1998" t="s">
        <v>28</v>
      </c>
      <c r="L1998" s="2">
        <f t="shared" si="31"/>
        <v>9.5100571713019652E-2</v>
      </c>
    </row>
    <row r="1999" spans="1:13" x14ac:dyDescent="0.35">
      <c r="A1999" t="s">
        <v>2038</v>
      </c>
      <c r="B1999" s="1">
        <v>44662</v>
      </c>
      <c r="C1999" t="s">
        <v>23</v>
      </c>
      <c r="D1999" t="s">
        <v>18</v>
      </c>
      <c r="E1999" t="s">
        <v>40</v>
      </c>
      <c r="F1999" t="s">
        <v>24</v>
      </c>
      <c r="G1999" s="4">
        <v>233403</v>
      </c>
      <c r="H1999">
        <v>401209</v>
      </c>
      <c r="I1999">
        <v>43595</v>
      </c>
      <c r="J1999">
        <v>10647</v>
      </c>
      <c r="K1999" t="s">
        <v>15</v>
      </c>
      <c r="L1999" s="2">
        <f t="shared" si="31"/>
        <v>1.9513502397141425</v>
      </c>
      <c r="M1999" s="3"/>
    </row>
    <row r="2000" spans="1:13" x14ac:dyDescent="0.35">
      <c r="A2000" t="s">
        <v>2039</v>
      </c>
      <c r="B2000" s="1">
        <v>45179</v>
      </c>
      <c r="C2000" t="s">
        <v>5041</v>
      </c>
      <c r="D2000" t="s">
        <v>18</v>
      </c>
      <c r="E2000" t="s">
        <v>35</v>
      </c>
      <c r="F2000" t="s">
        <v>24</v>
      </c>
      <c r="G2000" s="4">
        <v>1171917</v>
      </c>
      <c r="H2000">
        <v>288837</v>
      </c>
      <c r="I2000">
        <v>85031</v>
      </c>
      <c r="J2000">
        <v>1053</v>
      </c>
      <c r="K2000" t="s">
        <v>28</v>
      </c>
      <c r="L2000" s="2">
        <f t="shared" si="31"/>
        <v>0.31992112069370099</v>
      </c>
    </row>
    <row r="2001" spans="1:13" x14ac:dyDescent="0.35">
      <c r="A2001" t="s">
        <v>2040</v>
      </c>
      <c r="B2001" s="1">
        <v>44928</v>
      </c>
      <c r="C2001" t="s">
        <v>17</v>
      </c>
      <c r="D2001" t="s">
        <v>56</v>
      </c>
      <c r="E2001" t="s">
        <v>13</v>
      </c>
      <c r="F2001" t="s">
        <v>59</v>
      </c>
      <c r="G2001" s="4">
        <v>3921281</v>
      </c>
      <c r="H2001">
        <v>438744</v>
      </c>
      <c r="I2001">
        <v>24576</v>
      </c>
      <c r="J2001">
        <v>42634</v>
      </c>
      <c r="K2001" t="s">
        <v>28</v>
      </c>
      <c r="L2001" s="2">
        <f t="shared" si="31"/>
        <v>0.12902773353911642</v>
      </c>
      <c r="M2001" s="3"/>
    </row>
    <row r="2002" spans="1:13" x14ac:dyDescent="0.35">
      <c r="A2002" t="s">
        <v>2041</v>
      </c>
      <c r="B2002" s="1">
        <v>44884</v>
      </c>
      <c r="C2002" t="s">
        <v>26</v>
      </c>
      <c r="D2002" t="s">
        <v>56</v>
      </c>
      <c r="E2002" t="s">
        <v>40</v>
      </c>
      <c r="F2002" t="s">
        <v>36</v>
      </c>
      <c r="G2002" s="4">
        <v>4122674</v>
      </c>
      <c r="H2002">
        <v>52898</v>
      </c>
      <c r="I2002">
        <v>32678</v>
      </c>
      <c r="J2002">
        <v>40984</v>
      </c>
      <c r="K2002" t="s">
        <v>15</v>
      </c>
      <c r="L2002" s="2">
        <f t="shared" si="31"/>
        <v>3.069852236679398E-2</v>
      </c>
    </row>
    <row r="2003" spans="1:13" x14ac:dyDescent="0.35">
      <c r="A2003" t="s">
        <v>2042</v>
      </c>
      <c r="B2003" s="1">
        <v>45219</v>
      </c>
      <c r="C2003" t="s">
        <v>5041</v>
      </c>
      <c r="D2003" t="s">
        <v>45</v>
      </c>
      <c r="E2003" t="s">
        <v>13</v>
      </c>
      <c r="F2003" t="s">
        <v>43</v>
      </c>
      <c r="G2003" s="4">
        <v>246466</v>
      </c>
      <c r="H2003">
        <v>47839</v>
      </c>
      <c r="I2003">
        <v>94745</v>
      </c>
      <c r="J2003">
        <v>23517</v>
      </c>
      <c r="K2003" t="s">
        <v>21</v>
      </c>
      <c r="L2003" s="2">
        <f t="shared" si="31"/>
        <v>0.67393068415116086</v>
      </c>
      <c r="M2003" s="3"/>
    </row>
    <row r="2004" spans="1:13" x14ac:dyDescent="0.35">
      <c r="A2004" t="s">
        <v>2043</v>
      </c>
      <c r="B2004" s="1">
        <v>44891</v>
      </c>
      <c r="C2004" t="s">
        <v>26</v>
      </c>
      <c r="D2004" t="s">
        <v>18</v>
      </c>
      <c r="E2004" t="s">
        <v>35</v>
      </c>
      <c r="F2004" t="s">
        <v>14</v>
      </c>
      <c r="G2004" s="4">
        <v>1523550</v>
      </c>
      <c r="H2004">
        <v>441585</v>
      </c>
      <c r="I2004">
        <v>49383</v>
      </c>
      <c r="J2004">
        <v>31154</v>
      </c>
      <c r="K2004" t="s">
        <v>21</v>
      </c>
      <c r="L2004" s="2">
        <f t="shared" si="31"/>
        <v>0.34270092875192804</v>
      </c>
      <c r="M2004" s="3"/>
    </row>
    <row r="2005" spans="1:13" x14ac:dyDescent="0.35">
      <c r="A2005" t="s">
        <v>2044</v>
      </c>
      <c r="B2005" s="1">
        <v>44751</v>
      </c>
      <c r="C2005" t="s">
        <v>26</v>
      </c>
      <c r="D2005" t="s">
        <v>45</v>
      </c>
      <c r="E2005" t="s">
        <v>40</v>
      </c>
      <c r="F2005" t="s">
        <v>27</v>
      </c>
      <c r="G2005" s="4">
        <v>4948739</v>
      </c>
      <c r="H2005">
        <v>162748</v>
      </c>
      <c r="I2005">
        <v>87359</v>
      </c>
      <c r="J2005">
        <v>32111</v>
      </c>
      <c r="K2005" t="s">
        <v>28</v>
      </c>
      <c r="L2005" s="2">
        <f t="shared" si="31"/>
        <v>5.7028265180281278E-2</v>
      </c>
    </row>
    <row r="2006" spans="1:13" x14ac:dyDescent="0.35">
      <c r="A2006" t="s">
        <v>2045</v>
      </c>
      <c r="B2006" s="1">
        <v>45195</v>
      </c>
      <c r="C2006" t="s">
        <v>5041</v>
      </c>
      <c r="D2006" t="s">
        <v>38</v>
      </c>
      <c r="E2006" t="s">
        <v>31</v>
      </c>
      <c r="F2006" t="s">
        <v>59</v>
      </c>
      <c r="G2006" s="4">
        <v>3933118</v>
      </c>
      <c r="H2006">
        <v>419110</v>
      </c>
      <c r="I2006">
        <v>95681</v>
      </c>
      <c r="J2006">
        <v>48719</v>
      </c>
      <c r="K2006" t="s">
        <v>15</v>
      </c>
      <c r="L2006" s="2">
        <f t="shared" si="31"/>
        <v>0.14327309783230505</v>
      </c>
      <c r="M2006" s="3"/>
    </row>
    <row r="2007" spans="1:13" x14ac:dyDescent="0.35">
      <c r="A2007" t="s">
        <v>2046</v>
      </c>
      <c r="B2007" s="1">
        <v>44887</v>
      </c>
      <c r="C2007" t="s">
        <v>17</v>
      </c>
      <c r="D2007" t="s">
        <v>18</v>
      </c>
      <c r="E2007" t="s">
        <v>46</v>
      </c>
      <c r="F2007" t="s">
        <v>27</v>
      </c>
      <c r="G2007" s="4">
        <v>402877</v>
      </c>
      <c r="H2007">
        <v>176794</v>
      </c>
      <c r="I2007">
        <v>55741</v>
      </c>
      <c r="J2007">
        <v>16724</v>
      </c>
      <c r="K2007" t="s">
        <v>21</v>
      </c>
      <c r="L2007" s="2">
        <f t="shared" si="31"/>
        <v>0.61869751810105811</v>
      </c>
      <c r="M2007" s="3"/>
    </row>
    <row r="2008" spans="1:13" x14ac:dyDescent="0.35">
      <c r="A2008" t="s">
        <v>2047</v>
      </c>
      <c r="B2008" s="1">
        <v>44605</v>
      </c>
      <c r="C2008" t="s">
        <v>17</v>
      </c>
      <c r="D2008" t="s">
        <v>45</v>
      </c>
      <c r="E2008" t="s">
        <v>19</v>
      </c>
      <c r="F2008" t="s">
        <v>43</v>
      </c>
      <c r="G2008" s="4">
        <v>3428385</v>
      </c>
      <c r="H2008">
        <v>275405</v>
      </c>
      <c r="I2008">
        <v>86829</v>
      </c>
      <c r="J2008">
        <v>48383</v>
      </c>
      <c r="K2008" t="s">
        <v>15</v>
      </c>
      <c r="L2008" s="2">
        <f t="shared" si="31"/>
        <v>0.11976980414976732</v>
      </c>
      <c r="M2008" s="3"/>
    </row>
    <row r="2009" spans="1:13" x14ac:dyDescent="0.35">
      <c r="A2009" t="s">
        <v>2048</v>
      </c>
      <c r="B2009" s="1">
        <v>44924</v>
      </c>
      <c r="C2009" t="s">
        <v>17</v>
      </c>
      <c r="D2009" t="s">
        <v>51</v>
      </c>
      <c r="E2009" t="s">
        <v>46</v>
      </c>
      <c r="F2009" t="s">
        <v>59</v>
      </c>
      <c r="G2009" s="4">
        <v>4857009</v>
      </c>
      <c r="H2009">
        <v>234614</v>
      </c>
      <c r="I2009">
        <v>71215</v>
      </c>
      <c r="J2009">
        <v>2428</v>
      </c>
      <c r="K2009" t="s">
        <v>15</v>
      </c>
      <c r="L2009" s="2">
        <f t="shared" si="31"/>
        <v>6.346642553060948E-2</v>
      </c>
    </row>
    <row r="2010" spans="1:13" x14ac:dyDescent="0.35">
      <c r="A2010" t="s">
        <v>2049</v>
      </c>
      <c r="B2010" s="1">
        <v>45097</v>
      </c>
      <c r="C2010" t="s">
        <v>26</v>
      </c>
      <c r="D2010" t="s">
        <v>34</v>
      </c>
      <c r="E2010" t="s">
        <v>13</v>
      </c>
      <c r="F2010" t="s">
        <v>49</v>
      </c>
      <c r="G2010" s="4">
        <v>4995038</v>
      </c>
      <c r="H2010">
        <v>103192</v>
      </c>
      <c r="I2010">
        <v>31089</v>
      </c>
      <c r="J2010">
        <v>17817</v>
      </c>
      <c r="K2010" t="s">
        <v>28</v>
      </c>
      <c r="L2010" s="2">
        <f t="shared" si="31"/>
        <v>3.0449818399779942E-2</v>
      </c>
      <c r="M2010" s="3"/>
    </row>
    <row r="2011" spans="1:13" x14ac:dyDescent="0.35">
      <c r="A2011" t="s">
        <v>2050</v>
      </c>
      <c r="B2011" s="1">
        <v>44908</v>
      </c>
      <c r="C2011" t="s">
        <v>26</v>
      </c>
      <c r="D2011" t="s">
        <v>48</v>
      </c>
      <c r="E2011" t="s">
        <v>40</v>
      </c>
      <c r="F2011" t="s">
        <v>14</v>
      </c>
      <c r="G2011" s="4">
        <v>1308252</v>
      </c>
      <c r="H2011">
        <v>499175</v>
      </c>
      <c r="I2011">
        <v>87675</v>
      </c>
      <c r="J2011">
        <v>3016</v>
      </c>
      <c r="K2011" t="s">
        <v>28</v>
      </c>
      <c r="L2011" s="2">
        <f t="shared" si="31"/>
        <v>0.45088102292218929</v>
      </c>
      <c r="M2011" s="3"/>
    </row>
    <row r="2012" spans="1:13" x14ac:dyDescent="0.35">
      <c r="A2012" t="s">
        <v>2051</v>
      </c>
      <c r="B2012" s="1">
        <v>44640</v>
      </c>
      <c r="C2012" t="s">
        <v>23</v>
      </c>
      <c r="D2012" t="s">
        <v>30</v>
      </c>
      <c r="E2012" t="s">
        <v>40</v>
      </c>
      <c r="F2012" t="s">
        <v>43</v>
      </c>
      <c r="G2012" s="4">
        <v>1486951</v>
      </c>
      <c r="H2012">
        <v>221586</v>
      </c>
      <c r="I2012">
        <v>3514</v>
      </c>
      <c r="J2012">
        <v>43220</v>
      </c>
      <c r="K2012" t="s">
        <v>21</v>
      </c>
      <c r="L2012" s="2">
        <f t="shared" si="31"/>
        <v>0.18044979289835375</v>
      </c>
      <c r="M2012" s="3"/>
    </row>
    <row r="2013" spans="1:13" x14ac:dyDescent="0.35">
      <c r="A2013" t="s">
        <v>2052</v>
      </c>
      <c r="B2013" s="1">
        <v>45027</v>
      </c>
      <c r="C2013" t="s">
        <v>17</v>
      </c>
      <c r="D2013" t="s">
        <v>30</v>
      </c>
      <c r="E2013" t="s">
        <v>19</v>
      </c>
      <c r="F2013" t="s">
        <v>24</v>
      </c>
      <c r="G2013" s="4">
        <v>4866077</v>
      </c>
      <c r="H2013">
        <v>171830</v>
      </c>
      <c r="I2013">
        <v>79859</v>
      </c>
      <c r="J2013">
        <v>40217</v>
      </c>
      <c r="K2013" t="s">
        <v>28</v>
      </c>
      <c r="L2013" s="2">
        <f t="shared" si="31"/>
        <v>5.9987953334893797E-2</v>
      </c>
    </row>
    <row r="2014" spans="1:13" x14ac:dyDescent="0.35">
      <c r="A2014" t="s">
        <v>2053</v>
      </c>
      <c r="B2014" s="1">
        <v>44996</v>
      </c>
      <c r="C2014" t="s">
        <v>23</v>
      </c>
      <c r="D2014" t="s">
        <v>51</v>
      </c>
      <c r="E2014" t="s">
        <v>46</v>
      </c>
      <c r="F2014" t="s">
        <v>20</v>
      </c>
      <c r="G2014" s="4">
        <v>1891257</v>
      </c>
      <c r="H2014">
        <v>200446</v>
      </c>
      <c r="I2014">
        <v>78397</v>
      </c>
      <c r="J2014">
        <v>36461</v>
      </c>
      <c r="K2014" t="s">
        <v>15</v>
      </c>
      <c r="L2014" s="2">
        <f t="shared" si="31"/>
        <v>0.16671663343480025</v>
      </c>
      <c r="M2014" s="3"/>
    </row>
    <row r="2015" spans="1:13" x14ac:dyDescent="0.35">
      <c r="A2015" t="s">
        <v>2054</v>
      </c>
      <c r="B2015" s="1">
        <v>44570</v>
      </c>
      <c r="C2015" t="s">
        <v>5041</v>
      </c>
      <c r="D2015" t="s">
        <v>45</v>
      </c>
      <c r="E2015" t="s">
        <v>31</v>
      </c>
      <c r="F2015" t="s">
        <v>43</v>
      </c>
      <c r="G2015" s="4">
        <v>2610727</v>
      </c>
      <c r="H2015">
        <v>357203</v>
      </c>
      <c r="I2015">
        <v>6242</v>
      </c>
      <c r="J2015">
        <v>35107</v>
      </c>
      <c r="K2015" t="s">
        <v>15</v>
      </c>
      <c r="L2015" s="2">
        <f t="shared" si="31"/>
        <v>0.15265939334139494</v>
      </c>
      <c r="M2015" s="3"/>
    </row>
    <row r="2016" spans="1:13" x14ac:dyDescent="0.35">
      <c r="A2016" t="s">
        <v>2055</v>
      </c>
      <c r="B2016" s="1">
        <v>45215</v>
      </c>
      <c r="C2016" t="s">
        <v>23</v>
      </c>
      <c r="D2016" t="s">
        <v>48</v>
      </c>
      <c r="E2016" t="s">
        <v>19</v>
      </c>
      <c r="F2016" t="s">
        <v>36</v>
      </c>
      <c r="G2016" s="4">
        <v>2301844</v>
      </c>
      <c r="H2016">
        <v>123130</v>
      </c>
      <c r="I2016">
        <v>86696</v>
      </c>
      <c r="J2016">
        <v>34714</v>
      </c>
      <c r="K2016" t="s">
        <v>28</v>
      </c>
      <c r="L2016" s="2">
        <f t="shared" si="31"/>
        <v>0.10623656511909582</v>
      </c>
      <c r="M2016" s="3"/>
    </row>
    <row r="2017" spans="1:13" x14ac:dyDescent="0.35">
      <c r="A2017" t="s">
        <v>2056</v>
      </c>
      <c r="B2017" s="1">
        <v>44614</v>
      </c>
      <c r="C2017" t="s">
        <v>26</v>
      </c>
      <c r="D2017" t="s">
        <v>51</v>
      </c>
      <c r="E2017" t="s">
        <v>46</v>
      </c>
      <c r="F2017" t="s">
        <v>59</v>
      </c>
      <c r="G2017" s="4">
        <v>4392368</v>
      </c>
      <c r="H2017">
        <v>301535</v>
      </c>
      <c r="I2017">
        <v>48079</v>
      </c>
      <c r="J2017">
        <v>37360</v>
      </c>
      <c r="K2017" t="s">
        <v>21</v>
      </c>
      <c r="L2017" s="2">
        <f t="shared" si="31"/>
        <v>8.8101452337326927E-2</v>
      </c>
    </row>
    <row r="2018" spans="1:13" x14ac:dyDescent="0.35">
      <c r="A2018" t="s">
        <v>2057</v>
      </c>
      <c r="B2018" s="1">
        <v>45290</v>
      </c>
      <c r="C2018" t="s">
        <v>23</v>
      </c>
      <c r="D2018" t="s">
        <v>34</v>
      </c>
      <c r="E2018" t="s">
        <v>13</v>
      </c>
      <c r="F2018" t="s">
        <v>36</v>
      </c>
      <c r="G2018" s="4">
        <v>3194300</v>
      </c>
      <c r="H2018">
        <v>364905</v>
      </c>
      <c r="I2018">
        <v>10897</v>
      </c>
      <c r="J2018">
        <v>45148</v>
      </c>
      <c r="K2018" t="s">
        <v>28</v>
      </c>
      <c r="L2018" s="2">
        <f t="shared" si="31"/>
        <v>0.1317816109945841</v>
      </c>
      <c r="M2018" s="3"/>
    </row>
    <row r="2019" spans="1:13" x14ac:dyDescent="0.35">
      <c r="A2019" t="s">
        <v>2058</v>
      </c>
      <c r="B2019" s="1">
        <v>45173</v>
      </c>
      <c r="C2019" t="s">
        <v>23</v>
      </c>
      <c r="D2019" t="s">
        <v>12</v>
      </c>
      <c r="E2019" t="s">
        <v>46</v>
      </c>
      <c r="F2019" t="s">
        <v>27</v>
      </c>
      <c r="G2019" s="4">
        <v>3147556</v>
      </c>
      <c r="H2019">
        <v>268769</v>
      </c>
      <c r="I2019">
        <v>46703</v>
      </c>
      <c r="J2019">
        <v>13429</v>
      </c>
      <c r="K2019" t="s">
        <v>15</v>
      </c>
      <c r="L2019" s="2">
        <f t="shared" si="31"/>
        <v>0.10449409001777887</v>
      </c>
      <c r="M2019" s="3"/>
    </row>
    <row r="2020" spans="1:13" x14ac:dyDescent="0.35">
      <c r="A2020" t="s">
        <v>2059</v>
      </c>
      <c r="B2020" s="1">
        <v>45141</v>
      </c>
      <c r="C2020" t="s">
        <v>23</v>
      </c>
      <c r="D2020" t="s">
        <v>30</v>
      </c>
      <c r="E2020" t="s">
        <v>46</v>
      </c>
      <c r="F2020" t="s">
        <v>24</v>
      </c>
      <c r="G2020" s="4">
        <v>3969775</v>
      </c>
      <c r="H2020">
        <v>405621</v>
      </c>
      <c r="I2020">
        <v>41978</v>
      </c>
      <c r="J2020">
        <v>26548</v>
      </c>
      <c r="K2020" t="s">
        <v>15</v>
      </c>
      <c r="L2020" s="2">
        <f t="shared" si="31"/>
        <v>0.11943926293051874</v>
      </c>
      <c r="M2020" s="3"/>
    </row>
    <row r="2021" spans="1:13" x14ac:dyDescent="0.35">
      <c r="A2021" t="s">
        <v>2060</v>
      </c>
      <c r="B2021" s="1">
        <v>44599</v>
      </c>
      <c r="C2021" t="s">
        <v>23</v>
      </c>
      <c r="D2021" t="s">
        <v>38</v>
      </c>
      <c r="E2021" t="s">
        <v>46</v>
      </c>
      <c r="F2021" t="s">
        <v>59</v>
      </c>
      <c r="G2021" s="4">
        <v>1420501</v>
      </c>
      <c r="H2021">
        <v>496804</v>
      </c>
      <c r="I2021">
        <v>23623</v>
      </c>
      <c r="J2021">
        <v>47615</v>
      </c>
      <c r="K2021" t="s">
        <v>15</v>
      </c>
      <c r="L2021" s="2">
        <f t="shared" si="31"/>
        <v>0.39988849004682153</v>
      </c>
      <c r="M2021" s="3"/>
    </row>
    <row r="2022" spans="1:13" x14ac:dyDescent="0.35">
      <c r="A2022" t="s">
        <v>2061</v>
      </c>
      <c r="B2022" s="1">
        <v>45083</v>
      </c>
      <c r="C2022" t="s">
        <v>5041</v>
      </c>
      <c r="D2022" t="s">
        <v>51</v>
      </c>
      <c r="E2022" t="s">
        <v>35</v>
      </c>
      <c r="F2022" t="s">
        <v>43</v>
      </c>
      <c r="G2022" s="4">
        <v>4576354</v>
      </c>
      <c r="H2022">
        <v>417016</v>
      </c>
      <c r="I2022">
        <v>83248</v>
      </c>
      <c r="J2022">
        <v>45520</v>
      </c>
      <c r="K2022" t="s">
        <v>15</v>
      </c>
      <c r="L2022" s="2">
        <f t="shared" si="31"/>
        <v>0.11926175291509354</v>
      </c>
      <c r="M2022" s="3"/>
    </row>
    <row r="2023" spans="1:13" x14ac:dyDescent="0.35">
      <c r="A2023" t="s">
        <v>2062</v>
      </c>
      <c r="B2023" s="1">
        <v>44647</v>
      </c>
      <c r="C2023" t="s">
        <v>5041</v>
      </c>
      <c r="D2023" t="s">
        <v>51</v>
      </c>
      <c r="E2023" t="s">
        <v>31</v>
      </c>
      <c r="F2023" t="s">
        <v>24</v>
      </c>
      <c r="G2023" s="4">
        <v>160874</v>
      </c>
      <c r="H2023">
        <v>377258</v>
      </c>
      <c r="I2023">
        <v>84601</v>
      </c>
      <c r="J2023">
        <v>22974</v>
      </c>
      <c r="K2023" t="s">
        <v>21</v>
      </c>
      <c r="L2023" s="2">
        <f t="shared" si="31"/>
        <v>3.0137436751743603</v>
      </c>
      <c r="M2023" s="3"/>
    </row>
    <row r="2024" spans="1:13" x14ac:dyDescent="0.35">
      <c r="A2024" t="s">
        <v>2063</v>
      </c>
      <c r="B2024" s="1">
        <v>44694</v>
      </c>
      <c r="C2024" t="s">
        <v>26</v>
      </c>
      <c r="D2024" t="s">
        <v>30</v>
      </c>
      <c r="E2024" t="s">
        <v>46</v>
      </c>
      <c r="F2024" t="s">
        <v>59</v>
      </c>
      <c r="G2024" s="4">
        <v>4527939</v>
      </c>
      <c r="H2024">
        <v>282607</v>
      </c>
      <c r="I2024">
        <v>15479</v>
      </c>
      <c r="J2024">
        <v>18712</v>
      </c>
      <c r="K2024" t="s">
        <v>28</v>
      </c>
      <c r="L2024" s="2">
        <f t="shared" si="31"/>
        <v>6.9965165166756882E-2</v>
      </c>
    </row>
    <row r="2025" spans="1:13" x14ac:dyDescent="0.35">
      <c r="A2025" t="s">
        <v>2064</v>
      </c>
      <c r="B2025" s="1">
        <v>44834</v>
      </c>
      <c r="C2025" t="s">
        <v>23</v>
      </c>
      <c r="D2025" t="s">
        <v>48</v>
      </c>
      <c r="E2025" t="s">
        <v>35</v>
      </c>
      <c r="F2025" t="s">
        <v>49</v>
      </c>
      <c r="G2025" s="4">
        <v>1457624</v>
      </c>
      <c r="H2025">
        <v>103808</v>
      </c>
      <c r="I2025">
        <v>88926</v>
      </c>
      <c r="J2025">
        <v>25099</v>
      </c>
      <c r="K2025" t="s">
        <v>21</v>
      </c>
      <c r="L2025" s="2">
        <f t="shared" si="31"/>
        <v>0.14944388950785661</v>
      </c>
      <c r="M2025" s="3"/>
    </row>
    <row r="2026" spans="1:13" x14ac:dyDescent="0.35">
      <c r="A2026" t="s">
        <v>2065</v>
      </c>
      <c r="B2026" s="1">
        <v>44792</v>
      </c>
      <c r="C2026" t="s">
        <v>17</v>
      </c>
      <c r="D2026" t="s">
        <v>30</v>
      </c>
      <c r="E2026" t="s">
        <v>13</v>
      </c>
      <c r="F2026" t="s">
        <v>24</v>
      </c>
      <c r="G2026" s="4">
        <v>693717</v>
      </c>
      <c r="H2026">
        <v>257532</v>
      </c>
      <c r="I2026">
        <v>54285</v>
      </c>
      <c r="J2026">
        <v>10651</v>
      </c>
      <c r="K2026" t="s">
        <v>21</v>
      </c>
      <c r="L2026" s="2">
        <f t="shared" si="31"/>
        <v>0.46484085008728343</v>
      </c>
      <c r="M2026" s="3"/>
    </row>
    <row r="2027" spans="1:13" x14ac:dyDescent="0.35">
      <c r="A2027" t="s">
        <v>2066</v>
      </c>
      <c r="B2027" s="1">
        <v>45028</v>
      </c>
      <c r="C2027" t="s">
        <v>23</v>
      </c>
      <c r="D2027" t="s">
        <v>30</v>
      </c>
      <c r="E2027" t="s">
        <v>19</v>
      </c>
      <c r="F2027" t="s">
        <v>36</v>
      </c>
      <c r="G2027" s="4">
        <v>3830754</v>
      </c>
      <c r="H2027">
        <v>327815</v>
      </c>
      <c r="I2027">
        <v>39667</v>
      </c>
      <c r="J2027">
        <v>43483</v>
      </c>
      <c r="K2027" t="s">
        <v>28</v>
      </c>
      <c r="L2027" s="2">
        <f t="shared" si="31"/>
        <v>0.10728044661703676</v>
      </c>
      <c r="M2027" s="3"/>
    </row>
    <row r="2028" spans="1:13" x14ac:dyDescent="0.35">
      <c r="A2028" t="s">
        <v>2067</v>
      </c>
      <c r="B2028" s="1">
        <v>45075</v>
      </c>
      <c r="C2028" t="s">
        <v>23</v>
      </c>
      <c r="D2028" t="s">
        <v>30</v>
      </c>
      <c r="E2028" t="s">
        <v>19</v>
      </c>
      <c r="F2028" t="s">
        <v>27</v>
      </c>
      <c r="G2028" s="4">
        <v>3303950</v>
      </c>
      <c r="H2028">
        <v>41885</v>
      </c>
      <c r="I2028">
        <v>49005</v>
      </c>
      <c r="J2028">
        <v>5588</v>
      </c>
      <c r="K2028" t="s">
        <v>28</v>
      </c>
      <c r="L2028" s="2">
        <f t="shared" si="31"/>
        <v>2.9200805096929433E-2</v>
      </c>
      <c r="M2028" s="3"/>
    </row>
    <row r="2029" spans="1:13" x14ac:dyDescent="0.35">
      <c r="A2029" t="s">
        <v>2068</v>
      </c>
      <c r="B2029" s="1">
        <v>44767</v>
      </c>
      <c r="C2029" t="s">
        <v>23</v>
      </c>
      <c r="D2029" t="s">
        <v>18</v>
      </c>
      <c r="E2029" t="s">
        <v>19</v>
      </c>
      <c r="F2029" t="s">
        <v>20</v>
      </c>
      <c r="G2029" s="4">
        <v>2231412</v>
      </c>
      <c r="H2029">
        <v>43911</v>
      </c>
      <c r="I2029">
        <v>38740</v>
      </c>
      <c r="J2029">
        <v>7543</v>
      </c>
      <c r="K2029" t="s">
        <v>15</v>
      </c>
      <c r="L2029" s="2">
        <f t="shared" si="31"/>
        <v>4.0420146526056147E-2</v>
      </c>
    </row>
    <row r="2030" spans="1:13" x14ac:dyDescent="0.35">
      <c r="A2030" t="s">
        <v>2069</v>
      </c>
      <c r="B2030" s="1">
        <v>44673</v>
      </c>
      <c r="C2030" t="s">
        <v>5041</v>
      </c>
      <c r="D2030" t="s">
        <v>58</v>
      </c>
      <c r="E2030" t="s">
        <v>46</v>
      </c>
      <c r="F2030" t="s">
        <v>20</v>
      </c>
      <c r="G2030" s="4">
        <v>3298897</v>
      </c>
      <c r="H2030">
        <v>387916</v>
      </c>
      <c r="I2030">
        <v>69400</v>
      </c>
      <c r="J2030">
        <v>36957</v>
      </c>
      <c r="K2030" t="s">
        <v>28</v>
      </c>
      <c r="L2030" s="2">
        <f t="shared" si="31"/>
        <v>0.14982977643739712</v>
      </c>
      <c r="M2030" s="3"/>
    </row>
    <row r="2031" spans="1:13" x14ac:dyDescent="0.35">
      <c r="A2031" t="s">
        <v>2070</v>
      </c>
      <c r="B2031" s="1">
        <v>44900</v>
      </c>
      <c r="C2031" t="s">
        <v>26</v>
      </c>
      <c r="D2031" t="s">
        <v>18</v>
      </c>
      <c r="E2031" t="s">
        <v>46</v>
      </c>
      <c r="F2031" t="s">
        <v>27</v>
      </c>
      <c r="G2031" s="4">
        <v>4741710</v>
      </c>
      <c r="H2031">
        <v>493757</v>
      </c>
      <c r="I2031">
        <v>20633</v>
      </c>
      <c r="J2031">
        <v>42197</v>
      </c>
      <c r="K2031" t="s">
        <v>21</v>
      </c>
      <c r="L2031" s="2">
        <f t="shared" si="31"/>
        <v>0.11738107138563936</v>
      </c>
      <c r="M2031" s="3"/>
    </row>
    <row r="2032" spans="1:13" x14ac:dyDescent="0.35">
      <c r="A2032" t="s">
        <v>2071</v>
      </c>
      <c r="B2032" s="1">
        <v>44603</v>
      </c>
      <c r="C2032" t="s">
        <v>17</v>
      </c>
      <c r="D2032" t="s">
        <v>45</v>
      </c>
      <c r="E2032" t="s">
        <v>46</v>
      </c>
      <c r="F2032" t="s">
        <v>36</v>
      </c>
      <c r="G2032" s="4">
        <v>412999</v>
      </c>
      <c r="H2032">
        <v>290694</v>
      </c>
      <c r="I2032">
        <v>82634</v>
      </c>
      <c r="J2032">
        <v>19326</v>
      </c>
      <c r="K2032" t="s">
        <v>28</v>
      </c>
      <c r="L2032" s="2">
        <f t="shared" si="31"/>
        <v>0.95073837951181484</v>
      </c>
      <c r="M2032" s="3"/>
    </row>
    <row r="2033" spans="1:13" x14ac:dyDescent="0.35">
      <c r="A2033" t="s">
        <v>2072</v>
      </c>
      <c r="B2033" s="1">
        <v>44672</v>
      </c>
      <c r="C2033" t="s">
        <v>5041</v>
      </c>
      <c r="D2033" t="s">
        <v>48</v>
      </c>
      <c r="E2033" t="s">
        <v>35</v>
      </c>
      <c r="F2033" t="s">
        <v>36</v>
      </c>
      <c r="G2033" s="4">
        <v>2626467</v>
      </c>
      <c r="H2033">
        <v>221699</v>
      </c>
      <c r="I2033">
        <v>85669</v>
      </c>
      <c r="J2033">
        <v>26740</v>
      </c>
      <c r="K2033" t="s">
        <v>28</v>
      </c>
      <c r="L2033" s="2">
        <f t="shared" si="31"/>
        <v>0.12720814691370574</v>
      </c>
      <c r="M2033" s="3"/>
    </row>
    <row r="2034" spans="1:13" x14ac:dyDescent="0.35">
      <c r="A2034" t="s">
        <v>2073</v>
      </c>
      <c r="B2034" s="1">
        <v>44711</v>
      </c>
      <c r="C2034" t="s">
        <v>17</v>
      </c>
      <c r="D2034" t="s">
        <v>34</v>
      </c>
      <c r="E2034" t="s">
        <v>35</v>
      </c>
      <c r="F2034" t="s">
        <v>27</v>
      </c>
      <c r="G2034" s="4">
        <v>1163746</v>
      </c>
      <c r="H2034">
        <v>382193</v>
      </c>
      <c r="I2034">
        <v>79589</v>
      </c>
      <c r="J2034">
        <v>38016</v>
      </c>
      <c r="K2034" t="s">
        <v>15</v>
      </c>
      <c r="L2034" s="2">
        <f t="shared" si="31"/>
        <v>0.42947344179915548</v>
      </c>
      <c r="M2034" s="3"/>
    </row>
    <row r="2035" spans="1:13" x14ac:dyDescent="0.35">
      <c r="A2035" t="s">
        <v>2074</v>
      </c>
      <c r="B2035" s="1">
        <v>45122</v>
      </c>
      <c r="C2035" t="s">
        <v>17</v>
      </c>
      <c r="D2035" t="s">
        <v>48</v>
      </c>
      <c r="E2035" t="s">
        <v>46</v>
      </c>
      <c r="F2035" t="s">
        <v>27</v>
      </c>
      <c r="G2035" s="4">
        <v>2015897</v>
      </c>
      <c r="H2035">
        <v>214072</v>
      </c>
      <c r="I2035">
        <v>93955</v>
      </c>
      <c r="J2035">
        <v>9393</v>
      </c>
      <c r="K2035" t="s">
        <v>15</v>
      </c>
      <c r="L2035" s="2">
        <f t="shared" si="31"/>
        <v>0.15745844157712424</v>
      </c>
      <c r="M2035" s="3"/>
    </row>
    <row r="2036" spans="1:13" x14ac:dyDescent="0.35">
      <c r="A2036" t="s">
        <v>2075</v>
      </c>
      <c r="B2036" s="1">
        <v>44843</v>
      </c>
      <c r="C2036" t="s">
        <v>26</v>
      </c>
      <c r="D2036" t="s">
        <v>45</v>
      </c>
      <c r="E2036" t="s">
        <v>40</v>
      </c>
      <c r="F2036" t="s">
        <v>14</v>
      </c>
      <c r="G2036" s="4">
        <v>4924870</v>
      </c>
      <c r="H2036">
        <v>372739</v>
      </c>
      <c r="I2036">
        <v>52629</v>
      </c>
      <c r="J2036">
        <v>10488</v>
      </c>
      <c r="K2036" t="s">
        <v>15</v>
      </c>
      <c r="L2036" s="2">
        <f t="shared" si="31"/>
        <v>8.8501016270480237E-2</v>
      </c>
    </row>
    <row r="2037" spans="1:13" x14ac:dyDescent="0.35">
      <c r="A2037" t="s">
        <v>2076</v>
      </c>
      <c r="B2037" s="1">
        <v>45227</v>
      </c>
      <c r="C2037" t="s">
        <v>5041</v>
      </c>
      <c r="D2037" t="s">
        <v>18</v>
      </c>
      <c r="E2037" t="s">
        <v>31</v>
      </c>
      <c r="F2037" t="s">
        <v>36</v>
      </c>
      <c r="G2037" s="4">
        <v>2602031</v>
      </c>
      <c r="H2037">
        <v>305284</v>
      </c>
      <c r="I2037">
        <v>80764</v>
      </c>
      <c r="J2037">
        <v>26733</v>
      </c>
      <c r="K2037" t="s">
        <v>15</v>
      </c>
      <c r="L2037" s="2">
        <f t="shared" si="31"/>
        <v>0.15863800239120901</v>
      </c>
    </row>
    <row r="2038" spans="1:13" x14ac:dyDescent="0.35">
      <c r="A2038" t="s">
        <v>2077</v>
      </c>
      <c r="B2038" s="1">
        <v>44636</v>
      </c>
      <c r="C2038" t="s">
        <v>23</v>
      </c>
      <c r="D2038" t="s">
        <v>18</v>
      </c>
      <c r="E2038" t="s">
        <v>31</v>
      </c>
      <c r="F2038" t="s">
        <v>49</v>
      </c>
      <c r="G2038" s="4">
        <v>3332289</v>
      </c>
      <c r="H2038">
        <v>223968</v>
      </c>
      <c r="I2038">
        <v>61852</v>
      </c>
      <c r="J2038">
        <v>14511</v>
      </c>
      <c r="K2038" t="s">
        <v>21</v>
      </c>
      <c r="L2038" s="2">
        <f t="shared" si="31"/>
        <v>9.0127536957328724E-2</v>
      </c>
    </row>
    <row r="2039" spans="1:13" x14ac:dyDescent="0.35">
      <c r="A2039" t="s">
        <v>2078</v>
      </c>
      <c r="B2039" s="1">
        <v>44738</v>
      </c>
      <c r="C2039" t="s">
        <v>26</v>
      </c>
      <c r="D2039" t="s">
        <v>58</v>
      </c>
      <c r="E2039" t="s">
        <v>31</v>
      </c>
      <c r="F2039" t="s">
        <v>14</v>
      </c>
      <c r="G2039" s="4">
        <v>2714135</v>
      </c>
      <c r="H2039">
        <v>399795</v>
      </c>
      <c r="I2039">
        <v>74842</v>
      </c>
      <c r="J2039">
        <v>20833</v>
      </c>
      <c r="K2039" t="s">
        <v>28</v>
      </c>
      <c r="L2039" s="2">
        <f t="shared" si="31"/>
        <v>0.18255171537156406</v>
      </c>
      <c r="M2039" s="3"/>
    </row>
    <row r="2040" spans="1:13" x14ac:dyDescent="0.35">
      <c r="A2040" t="s">
        <v>2079</v>
      </c>
      <c r="B2040" s="1">
        <v>44837</v>
      </c>
      <c r="C2040" t="s">
        <v>17</v>
      </c>
      <c r="D2040" t="s">
        <v>45</v>
      </c>
      <c r="E2040" t="s">
        <v>31</v>
      </c>
      <c r="F2040" t="s">
        <v>24</v>
      </c>
      <c r="G2040" s="4">
        <v>2739421</v>
      </c>
      <c r="H2040">
        <v>200623</v>
      </c>
      <c r="I2040">
        <v>11202</v>
      </c>
      <c r="J2040">
        <v>32797</v>
      </c>
      <c r="K2040" t="s">
        <v>28</v>
      </c>
      <c r="L2040" s="2">
        <f t="shared" si="31"/>
        <v>8.9296971878364079E-2</v>
      </c>
    </row>
    <row r="2041" spans="1:13" x14ac:dyDescent="0.35">
      <c r="A2041" t="s">
        <v>2080</v>
      </c>
      <c r="B2041" s="1">
        <v>44793</v>
      </c>
      <c r="C2041" t="s">
        <v>5041</v>
      </c>
      <c r="D2041" t="s">
        <v>38</v>
      </c>
      <c r="E2041" t="s">
        <v>40</v>
      </c>
      <c r="F2041" t="s">
        <v>20</v>
      </c>
      <c r="G2041" s="4">
        <v>633729</v>
      </c>
      <c r="H2041">
        <v>102671</v>
      </c>
      <c r="I2041">
        <v>36502</v>
      </c>
      <c r="J2041">
        <v>33365</v>
      </c>
      <c r="K2041" t="s">
        <v>15</v>
      </c>
      <c r="L2041" s="2">
        <f t="shared" si="31"/>
        <v>0.27225833124253429</v>
      </c>
      <c r="M2041" s="3"/>
    </row>
    <row r="2042" spans="1:13" x14ac:dyDescent="0.35">
      <c r="A2042" t="s">
        <v>2081</v>
      </c>
      <c r="B2042" s="1">
        <v>45164</v>
      </c>
      <c r="C2042" t="s">
        <v>26</v>
      </c>
      <c r="D2042" t="s">
        <v>56</v>
      </c>
      <c r="E2042" t="s">
        <v>13</v>
      </c>
      <c r="F2042" t="s">
        <v>27</v>
      </c>
      <c r="G2042" s="4">
        <v>4170429</v>
      </c>
      <c r="H2042">
        <v>240453</v>
      </c>
      <c r="I2042">
        <v>43182</v>
      </c>
      <c r="J2042">
        <v>37669</v>
      </c>
      <c r="K2042" t="s">
        <v>28</v>
      </c>
      <c r="L2042" s="2">
        <f t="shared" si="31"/>
        <v>7.704339289794887E-2</v>
      </c>
    </row>
    <row r="2043" spans="1:13" x14ac:dyDescent="0.35">
      <c r="A2043" t="s">
        <v>2082</v>
      </c>
      <c r="B2043" s="1">
        <v>44939</v>
      </c>
      <c r="C2043" t="s">
        <v>17</v>
      </c>
      <c r="D2043" t="s">
        <v>12</v>
      </c>
      <c r="E2043" t="s">
        <v>46</v>
      </c>
      <c r="F2043" t="s">
        <v>27</v>
      </c>
      <c r="G2043" s="4">
        <v>453984</v>
      </c>
      <c r="H2043">
        <v>374672</v>
      </c>
      <c r="I2043">
        <v>81490</v>
      </c>
      <c r="J2043">
        <v>46887</v>
      </c>
      <c r="K2043" t="s">
        <v>15</v>
      </c>
      <c r="L2043" s="2">
        <f t="shared" si="31"/>
        <v>1.1080764960879679</v>
      </c>
      <c r="M2043" s="3"/>
    </row>
    <row r="2044" spans="1:13" x14ac:dyDescent="0.35">
      <c r="A2044" t="s">
        <v>2083</v>
      </c>
      <c r="B2044" s="1">
        <v>45261</v>
      </c>
      <c r="C2044" t="s">
        <v>5041</v>
      </c>
      <c r="D2044" t="s">
        <v>48</v>
      </c>
      <c r="E2044" t="s">
        <v>35</v>
      </c>
      <c r="F2044" t="s">
        <v>14</v>
      </c>
      <c r="G2044" s="4">
        <v>519114</v>
      </c>
      <c r="H2044">
        <v>457624</v>
      </c>
      <c r="I2044">
        <v>31292</v>
      </c>
      <c r="J2044">
        <v>27260</v>
      </c>
      <c r="K2044" t="s">
        <v>15</v>
      </c>
      <c r="L2044" s="2">
        <f t="shared" si="31"/>
        <v>0.99434035683876765</v>
      </c>
      <c r="M2044" s="3"/>
    </row>
    <row r="2045" spans="1:13" x14ac:dyDescent="0.35">
      <c r="A2045" t="s">
        <v>2084</v>
      </c>
      <c r="B2045" s="1">
        <v>45053</v>
      </c>
      <c r="C2045" t="s">
        <v>17</v>
      </c>
      <c r="D2045" t="s">
        <v>38</v>
      </c>
      <c r="E2045" t="s">
        <v>35</v>
      </c>
      <c r="F2045" t="s">
        <v>27</v>
      </c>
      <c r="G2045" s="4">
        <v>3646115</v>
      </c>
      <c r="H2045">
        <v>392151</v>
      </c>
      <c r="I2045">
        <v>88887</v>
      </c>
      <c r="J2045">
        <v>3518</v>
      </c>
      <c r="K2045" t="s">
        <v>15</v>
      </c>
      <c r="L2045" s="2">
        <f t="shared" si="31"/>
        <v>0.1328965213658922</v>
      </c>
      <c r="M2045" s="3"/>
    </row>
    <row r="2046" spans="1:13" x14ac:dyDescent="0.35">
      <c r="A2046" t="s">
        <v>2085</v>
      </c>
      <c r="B2046" s="1">
        <v>44890</v>
      </c>
      <c r="C2046" t="s">
        <v>5041</v>
      </c>
      <c r="D2046" t="s">
        <v>58</v>
      </c>
      <c r="E2046" t="s">
        <v>35</v>
      </c>
      <c r="F2046" t="s">
        <v>14</v>
      </c>
      <c r="G2046" s="4">
        <v>2844830</v>
      </c>
      <c r="H2046">
        <v>42925</v>
      </c>
      <c r="I2046">
        <v>23161</v>
      </c>
      <c r="J2046">
        <v>40155</v>
      </c>
      <c r="K2046" t="s">
        <v>28</v>
      </c>
      <c r="L2046" s="2">
        <f t="shared" si="31"/>
        <v>3.7345289525208887E-2</v>
      </c>
    </row>
    <row r="2047" spans="1:13" x14ac:dyDescent="0.35">
      <c r="A2047" t="s">
        <v>2086</v>
      </c>
      <c r="B2047" s="1">
        <v>45062</v>
      </c>
      <c r="C2047" t="s">
        <v>23</v>
      </c>
      <c r="D2047" t="s">
        <v>48</v>
      </c>
      <c r="E2047" t="s">
        <v>13</v>
      </c>
      <c r="F2047" t="s">
        <v>36</v>
      </c>
      <c r="G2047" s="4">
        <v>3084134</v>
      </c>
      <c r="H2047">
        <v>38065</v>
      </c>
      <c r="I2047">
        <v>98106</v>
      </c>
      <c r="J2047">
        <v>1036</v>
      </c>
      <c r="K2047" t="s">
        <v>15</v>
      </c>
      <c r="L2047" s="2">
        <f t="shared" si="31"/>
        <v>4.4488015112183844E-2</v>
      </c>
      <c r="M2047" s="3"/>
    </row>
    <row r="2048" spans="1:13" x14ac:dyDescent="0.35">
      <c r="A2048" t="s">
        <v>2087</v>
      </c>
      <c r="B2048" s="1">
        <v>44882</v>
      </c>
      <c r="C2048" t="s">
        <v>17</v>
      </c>
      <c r="D2048" t="s">
        <v>45</v>
      </c>
      <c r="E2048" t="s">
        <v>40</v>
      </c>
      <c r="F2048" t="s">
        <v>27</v>
      </c>
      <c r="G2048" s="4">
        <v>1973499</v>
      </c>
      <c r="H2048">
        <v>230125</v>
      </c>
      <c r="I2048">
        <v>44232</v>
      </c>
      <c r="J2048">
        <v>36873</v>
      </c>
      <c r="K2048" t="s">
        <v>15</v>
      </c>
      <c r="L2048" s="2">
        <f t="shared" si="31"/>
        <v>0.15770466567249336</v>
      </c>
      <c r="M2048" s="3"/>
    </row>
    <row r="2049" spans="1:13" x14ac:dyDescent="0.35">
      <c r="A2049" t="s">
        <v>2088</v>
      </c>
      <c r="B2049" s="1">
        <v>44953</v>
      </c>
      <c r="C2049" t="s">
        <v>26</v>
      </c>
      <c r="D2049" t="s">
        <v>12</v>
      </c>
      <c r="E2049" t="s">
        <v>31</v>
      </c>
      <c r="F2049" t="s">
        <v>43</v>
      </c>
      <c r="G2049" s="4">
        <v>3577591</v>
      </c>
      <c r="H2049">
        <v>88612</v>
      </c>
      <c r="I2049">
        <v>19537</v>
      </c>
      <c r="J2049">
        <v>5632</v>
      </c>
      <c r="K2049" t="s">
        <v>28</v>
      </c>
      <c r="L2049" s="2">
        <f t="shared" si="31"/>
        <v>3.1803803173699845E-2</v>
      </c>
      <c r="M2049" s="3"/>
    </row>
    <row r="2050" spans="1:13" x14ac:dyDescent="0.35">
      <c r="A2050" t="s">
        <v>2089</v>
      </c>
      <c r="B2050" s="1">
        <v>45177</v>
      </c>
      <c r="C2050" t="s">
        <v>23</v>
      </c>
      <c r="D2050" t="s">
        <v>12</v>
      </c>
      <c r="E2050" t="s">
        <v>46</v>
      </c>
      <c r="F2050" t="s">
        <v>27</v>
      </c>
      <c r="G2050" s="4">
        <v>1451444</v>
      </c>
      <c r="H2050">
        <v>412467</v>
      </c>
      <c r="I2050">
        <v>4563</v>
      </c>
      <c r="J2050">
        <v>36176</v>
      </c>
      <c r="K2050" t="s">
        <v>28</v>
      </c>
      <c r="L2050" s="2">
        <f t="shared" si="31"/>
        <v>0.31224490920765802</v>
      </c>
    </row>
    <row r="2051" spans="1:13" x14ac:dyDescent="0.35">
      <c r="A2051" t="s">
        <v>2090</v>
      </c>
      <c r="B2051" s="1">
        <v>44645</v>
      </c>
      <c r="C2051" t="s">
        <v>26</v>
      </c>
      <c r="D2051" t="s">
        <v>56</v>
      </c>
      <c r="E2051" t="s">
        <v>46</v>
      </c>
      <c r="F2051" t="s">
        <v>24</v>
      </c>
      <c r="G2051" s="4">
        <v>1414029</v>
      </c>
      <c r="H2051">
        <v>242099</v>
      </c>
      <c r="I2051">
        <v>62896</v>
      </c>
      <c r="J2051">
        <v>40487</v>
      </c>
      <c r="K2051" t="s">
        <v>15</v>
      </c>
      <c r="L2051" s="2">
        <f t="shared" ref="L2051:L2114" si="32">((H2051+I2051+J2051)/G2051)</f>
        <v>0.24432455062802813</v>
      </c>
      <c r="M2051" s="3"/>
    </row>
    <row r="2052" spans="1:13" x14ac:dyDescent="0.35">
      <c r="A2052" t="s">
        <v>2091</v>
      </c>
      <c r="B2052" s="1">
        <v>44965</v>
      </c>
      <c r="C2052" t="s">
        <v>26</v>
      </c>
      <c r="D2052" t="s">
        <v>30</v>
      </c>
      <c r="E2052" t="s">
        <v>13</v>
      </c>
      <c r="F2052" t="s">
        <v>49</v>
      </c>
      <c r="G2052" s="4">
        <v>2340942</v>
      </c>
      <c r="H2052">
        <v>475216</v>
      </c>
      <c r="I2052">
        <v>13357</v>
      </c>
      <c r="J2052">
        <v>29605</v>
      </c>
      <c r="K2052" t="s">
        <v>15</v>
      </c>
      <c r="L2052" s="2">
        <f t="shared" si="32"/>
        <v>0.22135448037584871</v>
      </c>
      <c r="M2052" s="3"/>
    </row>
    <row r="2053" spans="1:13" x14ac:dyDescent="0.35">
      <c r="A2053" t="s">
        <v>2092</v>
      </c>
      <c r="B2053" s="1">
        <v>44718</v>
      </c>
      <c r="C2053" t="s">
        <v>5041</v>
      </c>
      <c r="D2053" t="s">
        <v>45</v>
      </c>
      <c r="E2053" t="s">
        <v>13</v>
      </c>
      <c r="F2053" t="s">
        <v>14</v>
      </c>
      <c r="G2053" s="4">
        <v>4694412</v>
      </c>
      <c r="H2053">
        <v>189246</v>
      </c>
      <c r="I2053">
        <v>98613</v>
      </c>
      <c r="J2053">
        <v>14536</v>
      </c>
      <c r="K2053" t="s">
        <v>28</v>
      </c>
      <c r="L2053" s="2">
        <f t="shared" si="32"/>
        <v>6.44159481528251E-2</v>
      </c>
    </row>
    <row r="2054" spans="1:13" x14ac:dyDescent="0.35">
      <c r="A2054" t="s">
        <v>2093</v>
      </c>
      <c r="B2054" s="1">
        <v>44614</v>
      </c>
      <c r="C2054" t="s">
        <v>17</v>
      </c>
      <c r="D2054" t="s">
        <v>56</v>
      </c>
      <c r="E2054" t="s">
        <v>19</v>
      </c>
      <c r="F2054" t="s">
        <v>24</v>
      </c>
      <c r="G2054" s="4">
        <v>1044357</v>
      </c>
      <c r="H2054">
        <v>263951</v>
      </c>
      <c r="I2054">
        <v>69315</v>
      </c>
      <c r="J2054">
        <v>12306</v>
      </c>
      <c r="K2054" t="s">
        <v>21</v>
      </c>
      <c r="L2054" s="2">
        <f t="shared" si="32"/>
        <v>0.33089451212564286</v>
      </c>
      <c r="M2054" s="3"/>
    </row>
    <row r="2055" spans="1:13" x14ac:dyDescent="0.35">
      <c r="A2055" t="s">
        <v>2094</v>
      </c>
      <c r="B2055" s="1">
        <v>44805</v>
      </c>
      <c r="C2055" t="s">
        <v>17</v>
      </c>
      <c r="D2055" t="s">
        <v>12</v>
      </c>
      <c r="E2055" t="s">
        <v>46</v>
      </c>
      <c r="F2055" t="s">
        <v>20</v>
      </c>
      <c r="G2055" s="4">
        <v>2889449</v>
      </c>
      <c r="H2055">
        <v>114404</v>
      </c>
      <c r="I2055">
        <v>51912</v>
      </c>
      <c r="J2055">
        <v>46965</v>
      </c>
      <c r="K2055" t="s">
        <v>21</v>
      </c>
      <c r="L2055" s="2">
        <f t="shared" si="32"/>
        <v>7.3813727115446578E-2</v>
      </c>
    </row>
    <row r="2056" spans="1:13" x14ac:dyDescent="0.35">
      <c r="A2056" t="s">
        <v>2095</v>
      </c>
      <c r="B2056" s="1">
        <v>44765</v>
      </c>
      <c r="C2056" t="s">
        <v>17</v>
      </c>
      <c r="D2056" t="s">
        <v>58</v>
      </c>
      <c r="E2056" t="s">
        <v>46</v>
      </c>
      <c r="F2056" t="s">
        <v>36</v>
      </c>
      <c r="G2056" s="4">
        <v>2524434</v>
      </c>
      <c r="H2056">
        <v>362737</v>
      </c>
      <c r="I2056">
        <v>16212</v>
      </c>
      <c r="J2056">
        <v>26880</v>
      </c>
      <c r="K2056" t="s">
        <v>21</v>
      </c>
      <c r="L2056" s="2">
        <f t="shared" si="32"/>
        <v>0.16076039223049601</v>
      </c>
    </row>
    <row r="2057" spans="1:13" x14ac:dyDescent="0.35">
      <c r="A2057" t="s">
        <v>2096</v>
      </c>
      <c r="B2057" s="1">
        <v>44955</v>
      </c>
      <c r="C2057" t="s">
        <v>17</v>
      </c>
      <c r="D2057" t="s">
        <v>34</v>
      </c>
      <c r="E2057" t="s">
        <v>31</v>
      </c>
      <c r="F2057" t="s">
        <v>43</v>
      </c>
      <c r="G2057" s="4">
        <v>2347498</v>
      </c>
      <c r="H2057">
        <v>130260</v>
      </c>
      <c r="I2057">
        <v>17988</v>
      </c>
      <c r="J2057">
        <v>37680</v>
      </c>
      <c r="K2057" t="s">
        <v>28</v>
      </c>
      <c r="L2057" s="2">
        <f t="shared" si="32"/>
        <v>7.920262338881652E-2</v>
      </c>
    </row>
    <row r="2058" spans="1:13" x14ac:dyDescent="0.35">
      <c r="A2058" t="s">
        <v>2097</v>
      </c>
      <c r="B2058" s="1">
        <v>44805</v>
      </c>
      <c r="C2058" t="s">
        <v>5041</v>
      </c>
      <c r="D2058" t="s">
        <v>51</v>
      </c>
      <c r="E2058" t="s">
        <v>19</v>
      </c>
      <c r="F2058" t="s">
        <v>24</v>
      </c>
      <c r="G2058" s="4">
        <v>4254543</v>
      </c>
      <c r="H2058">
        <v>360399</v>
      </c>
      <c r="I2058">
        <v>3532</v>
      </c>
      <c r="J2058">
        <v>4647</v>
      </c>
      <c r="K2058" t="s">
        <v>21</v>
      </c>
      <c r="L2058" s="2">
        <f t="shared" si="32"/>
        <v>8.663163117636842E-2</v>
      </c>
    </row>
    <row r="2059" spans="1:13" x14ac:dyDescent="0.35">
      <c r="A2059" t="s">
        <v>2098</v>
      </c>
      <c r="B2059" s="1">
        <v>44770</v>
      </c>
      <c r="C2059" t="s">
        <v>23</v>
      </c>
      <c r="D2059" t="s">
        <v>34</v>
      </c>
      <c r="E2059" t="s">
        <v>35</v>
      </c>
      <c r="F2059" t="s">
        <v>49</v>
      </c>
      <c r="G2059" s="4">
        <v>1376200</v>
      </c>
      <c r="H2059">
        <v>440777</v>
      </c>
      <c r="I2059">
        <v>20099</v>
      </c>
      <c r="J2059">
        <v>875</v>
      </c>
      <c r="K2059" t="s">
        <v>15</v>
      </c>
      <c r="L2059" s="2">
        <f t="shared" si="32"/>
        <v>0.33552608632466213</v>
      </c>
      <c r="M2059" s="3"/>
    </row>
    <row r="2060" spans="1:13" x14ac:dyDescent="0.35">
      <c r="A2060" t="s">
        <v>2099</v>
      </c>
      <c r="B2060" s="1">
        <v>44862</v>
      </c>
      <c r="C2060" t="s">
        <v>23</v>
      </c>
      <c r="D2060" t="s">
        <v>48</v>
      </c>
      <c r="E2060" t="s">
        <v>40</v>
      </c>
      <c r="F2060" t="s">
        <v>49</v>
      </c>
      <c r="G2060" s="4">
        <v>2986450</v>
      </c>
      <c r="H2060">
        <v>287776</v>
      </c>
      <c r="I2060">
        <v>17350</v>
      </c>
      <c r="J2060">
        <v>35190</v>
      </c>
      <c r="K2060" t="s">
        <v>28</v>
      </c>
      <c r="L2060" s="2">
        <f t="shared" si="32"/>
        <v>0.11395335599122704</v>
      </c>
      <c r="M2060" s="3"/>
    </row>
    <row r="2061" spans="1:13" x14ac:dyDescent="0.35">
      <c r="A2061" t="s">
        <v>2100</v>
      </c>
      <c r="B2061" s="1">
        <v>44723</v>
      </c>
      <c r="C2061" t="s">
        <v>26</v>
      </c>
      <c r="D2061" t="s">
        <v>18</v>
      </c>
      <c r="E2061" t="s">
        <v>46</v>
      </c>
      <c r="F2061" t="s">
        <v>24</v>
      </c>
      <c r="G2061" s="4">
        <v>4010899</v>
      </c>
      <c r="H2061">
        <v>237962</v>
      </c>
      <c r="I2061">
        <v>78747</v>
      </c>
      <c r="J2061">
        <v>30545</v>
      </c>
      <c r="K2061" t="s">
        <v>15</v>
      </c>
      <c r="L2061" s="2">
        <f t="shared" si="32"/>
        <v>8.6577597690692287E-2</v>
      </c>
    </row>
    <row r="2062" spans="1:13" x14ac:dyDescent="0.35">
      <c r="A2062" t="s">
        <v>2101</v>
      </c>
      <c r="B2062" s="1">
        <v>44950</v>
      </c>
      <c r="C2062" t="s">
        <v>23</v>
      </c>
      <c r="D2062" t="s">
        <v>38</v>
      </c>
      <c r="E2062" t="s">
        <v>40</v>
      </c>
      <c r="F2062" t="s">
        <v>49</v>
      </c>
      <c r="G2062" s="4">
        <v>3707314</v>
      </c>
      <c r="H2062">
        <v>424026</v>
      </c>
      <c r="I2062">
        <v>93907</v>
      </c>
      <c r="J2062">
        <v>46065</v>
      </c>
      <c r="K2062" t="s">
        <v>21</v>
      </c>
      <c r="L2062" s="2">
        <f t="shared" si="32"/>
        <v>0.15213116558241357</v>
      </c>
      <c r="M2062" s="3"/>
    </row>
    <row r="2063" spans="1:13" x14ac:dyDescent="0.35">
      <c r="A2063" t="s">
        <v>2102</v>
      </c>
      <c r="B2063" s="1">
        <v>45260</v>
      </c>
      <c r="C2063" t="s">
        <v>23</v>
      </c>
      <c r="D2063" t="s">
        <v>12</v>
      </c>
      <c r="E2063" t="s">
        <v>19</v>
      </c>
      <c r="F2063" t="s">
        <v>49</v>
      </c>
      <c r="G2063" s="4">
        <v>372995</v>
      </c>
      <c r="H2063">
        <v>141809</v>
      </c>
      <c r="I2063">
        <v>46091</v>
      </c>
      <c r="J2063">
        <v>13991</v>
      </c>
      <c r="K2063" t="s">
        <v>15</v>
      </c>
      <c r="L2063" s="2">
        <f t="shared" si="32"/>
        <v>0.54126999021434608</v>
      </c>
      <c r="M2063" s="3"/>
    </row>
    <row r="2064" spans="1:13" x14ac:dyDescent="0.35">
      <c r="A2064" t="s">
        <v>2103</v>
      </c>
      <c r="B2064" s="1">
        <v>45079</v>
      </c>
      <c r="C2064" t="s">
        <v>5041</v>
      </c>
      <c r="D2064" t="s">
        <v>34</v>
      </c>
      <c r="E2064" t="s">
        <v>13</v>
      </c>
      <c r="F2064" t="s">
        <v>59</v>
      </c>
      <c r="G2064" s="4">
        <v>2395144</v>
      </c>
      <c r="H2064">
        <v>9089</v>
      </c>
      <c r="I2064">
        <v>25973</v>
      </c>
      <c r="J2064">
        <v>2929</v>
      </c>
      <c r="K2064" t="s">
        <v>15</v>
      </c>
      <c r="L2064" s="2">
        <f t="shared" si="32"/>
        <v>1.5861676792710583E-2</v>
      </c>
      <c r="M2064" s="3"/>
    </row>
    <row r="2065" spans="1:13" x14ac:dyDescent="0.35">
      <c r="A2065" t="s">
        <v>2104</v>
      </c>
      <c r="B2065" s="1">
        <v>44641</v>
      </c>
      <c r="C2065" t="s">
        <v>26</v>
      </c>
      <c r="D2065" t="s">
        <v>48</v>
      </c>
      <c r="E2065" t="s">
        <v>13</v>
      </c>
      <c r="F2065" t="s">
        <v>59</v>
      </c>
      <c r="G2065" s="4">
        <v>4223193</v>
      </c>
      <c r="H2065">
        <v>176020</v>
      </c>
      <c r="I2065">
        <v>88836</v>
      </c>
      <c r="J2065">
        <v>18233</v>
      </c>
      <c r="K2065" t="s">
        <v>15</v>
      </c>
      <c r="L2065" s="2">
        <f t="shared" si="32"/>
        <v>6.7031982672825993E-2</v>
      </c>
    </row>
    <row r="2066" spans="1:13" x14ac:dyDescent="0.35">
      <c r="A2066" t="s">
        <v>2105</v>
      </c>
      <c r="B2066" s="1">
        <v>45115</v>
      </c>
      <c r="C2066" t="s">
        <v>26</v>
      </c>
      <c r="D2066" t="s">
        <v>18</v>
      </c>
      <c r="E2066" t="s">
        <v>40</v>
      </c>
      <c r="F2066" t="s">
        <v>59</v>
      </c>
      <c r="G2066" s="4">
        <v>2990937</v>
      </c>
      <c r="H2066">
        <v>437335</v>
      </c>
      <c r="I2066">
        <v>28808</v>
      </c>
      <c r="J2066">
        <v>37570</v>
      </c>
      <c r="K2066" t="s">
        <v>28</v>
      </c>
      <c r="L2066" s="2">
        <f t="shared" si="32"/>
        <v>0.16841310933663933</v>
      </c>
      <c r="M2066" s="3"/>
    </row>
    <row r="2067" spans="1:13" x14ac:dyDescent="0.35">
      <c r="A2067" t="s">
        <v>2106</v>
      </c>
      <c r="B2067" s="1">
        <v>45132</v>
      </c>
      <c r="C2067" t="s">
        <v>5041</v>
      </c>
      <c r="D2067" t="s">
        <v>48</v>
      </c>
      <c r="E2067" t="s">
        <v>19</v>
      </c>
      <c r="F2067" t="s">
        <v>27</v>
      </c>
      <c r="G2067" s="4">
        <v>2188445</v>
      </c>
      <c r="H2067">
        <v>414224</v>
      </c>
      <c r="I2067">
        <v>59543</v>
      </c>
      <c r="J2067">
        <v>33103</v>
      </c>
      <c r="K2067" t="s">
        <v>28</v>
      </c>
      <c r="L2067" s="2">
        <f t="shared" si="32"/>
        <v>0.23161194364034737</v>
      </c>
      <c r="M2067" s="3"/>
    </row>
    <row r="2068" spans="1:13" x14ac:dyDescent="0.35">
      <c r="A2068" t="s">
        <v>2107</v>
      </c>
      <c r="B2068" s="1">
        <v>45112</v>
      </c>
      <c r="C2068" t="s">
        <v>23</v>
      </c>
      <c r="D2068" t="s">
        <v>56</v>
      </c>
      <c r="E2068" t="s">
        <v>46</v>
      </c>
      <c r="F2068" t="s">
        <v>27</v>
      </c>
      <c r="G2068" s="4">
        <v>2488603</v>
      </c>
      <c r="H2068">
        <v>78159</v>
      </c>
      <c r="I2068">
        <v>50447</v>
      </c>
      <c r="J2068">
        <v>42943</v>
      </c>
      <c r="K2068" t="s">
        <v>21</v>
      </c>
      <c r="L2068" s="2">
        <f t="shared" si="32"/>
        <v>6.8933855661188231E-2</v>
      </c>
    </row>
    <row r="2069" spans="1:13" x14ac:dyDescent="0.35">
      <c r="A2069" t="s">
        <v>2108</v>
      </c>
      <c r="B2069" s="1">
        <v>44933</v>
      </c>
      <c r="C2069" t="s">
        <v>23</v>
      </c>
      <c r="D2069" t="s">
        <v>18</v>
      </c>
      <c r="E2069" t="s">
        <v>40</v>
      </c>
      <c r="F2069" t="s">
        <v>36</v>
      </c>
      <c r="G2069" s="4">
        <v>1154826</v>
      </c>
      <c r="H2069">
        <v>136734</v>
      </c>
      <c r="I2069">
        <v>83646</v>
      </c>
      <c r="J2069">
        <v>39191</v>
      </c>
      <c r="K2069" t="s">
        <v>28</v>
      </c>
      <c r="L2069" s="2">
        <f t="shared" si="32"/>
        <v>0.22477065809048288</v>
      </c>
      <c r="M2069" s="3"/>
    </row>
    <row r="2070" spans="1:13" x14ac:dyDescent="0.35">
      <c r="A2070" t="s">
        <v>2109</v>
      </c>
      <c r="B2070" s="1">
        <v>45031</v>
      </c>
      <c r="C2070" t="s">
        <v>5041</v>
      </c>
      <c r="D2070" t="s">
        <v>48</v>
      </c>
      <c r="E2070" t="s">
        <v>13</v>
      </c>
      <c r="F2070" t="s">
        <v>36</v>
      </c>
      <c r="G2070" s="4">
        <v>2547428</v>
      </c>
      <c r="H2070">
        <v>444557</v>
      </c>
      <c r="I2070">
        <v>87696</v>
      </c>
      <c r="J2070">
        <v>16993</v>
      </c>
      <c r="K2070" t="s">
        <v>28</v>
      </c>
      <c r="L2070" s="2">
        <f t="shared" si="32"/>
        <v>0.21560805643967171</v>
      </c>
      <c r="M2070" s="3"/>
    </row>
    <row r="2071" spans="1:13" x14ac:dyDescent="0.35">
      <c r="A2071" t="s">
        <v>2110</v>
      </c>
      <c r="B2071" s="1">
        <v>44716</v>
      </c>
      <c r="C2071" t="s">
        <v>17</v>
      </c>
      <c r="D2071" t="s">
        <v>56</v>
      </c>
      <c r="E2071" t="s">
        <v>46</v>
      </c>
      <c r="F2071" t="s">
        <v>43</v>
      </c>
      <c r="G2071" s="4">
        <v>3658771</v>
      </c>
      <c r="H2071">
        <v>290514</v>
      </c>
      <c r="I2071">
        <v>58998</v>
      </c>
      <c r="J2071">
        <v>36045</v>
      </c>
      <c r="K2071" t="s">
        <v>15</v>
      </c>
      <c r="L2071" s="2">
        <f t="shared" si="32"/>
        <v>0.10537882802722554</v>
      </c>
      <c r="M2071" s="3"/>
    </row>
    <row r="2072" spans="1:13" x14ac:dyDescent="0.35">
      <c r="A2072" t="s">
        <v>2111</v>
      </c>
      <c r="B2072" s="1">
        <v>44568</v>
      </c>
      <c r="C2072" t="s">
        <v>5041</v>
      </c>
      <c r="D2072" t="s">
        <v>34</v>
      </c>
      <c r="E2072" t="s">
        <v>13</v>
      </c>
      <c r="F2072" t="s">
        <v>14</v>
      </c>
      <c r="G2072" s="4">
        <v>2251120</v>
      </c>
      <c r="H2072">
        <v>333971</v>
      </c>
      <c r="I2072">
        <v>79937</v>
      </c>
      <c r="J2072">
        <v>1186</v>
      </c>
      <c r="K2072" t="s">
        <v>15</v>
      </c>
      <c r="L2072" s="2">
        <f t="shared" si="32"/>
        <v>0.18439443477024769</v>
      </c>
      <c r="M2072" s="3"/>
    </row>
    <row r="2073" spans="1:13" x14ac:dyDescent="0.35">
      <c r="A2073" t="s">
        <v>2112</v>
      </c>
      <c r="B2073" s="1">
        <v>44973</v>
      </c>
      <c r="C2073" t="s">
        <v>26</v>
      </c>
      <c r="D2073" t="s">
        <v>18</v>
      </c>
      <c r="E2073" t="s">
        <v>40</v>
      </c>
      <c r="F2073" t="s">
        <v>49</v>
      </c>
      <c r="G2073" s="4">
        <v>3638549</v>
      </c>
      <c r="H2073">
        <v>57913</v>
      </c>
      <c r="I2073">
        <v>23342</v>
      </c>
      <c r="J2073">
        <v>2629</v>
      </c>
      <c r="K2073" t="s">
        <v>28</v>
      </c>
      <c r="L2073" s="2">
        <f t="shared" si="32"/>
        <v>2.3054244975126075E-2</v>
      </c>
      <c r="M2073" s="3"/>
    </row>
    <row r="2074" spans="1:13" x14ac:dyDescent="0.35">
      <c r="A2074" t="s">
        <v>2113</v>
      </c>
      <c r="B2074" s="1">
        <v>44833</v>
      </c>
      <c r="C2074" t="s">
        <v>5041</v>
      </c>
      <c r="D2074" t="s">
        <v>12</v>
      </c>
      <c r="E2074" t="s">
        <v>46</v>
      </c>
      <c r="F2074" t="s">
        <v>24</v>
      </c>
      <c r="G2074" s="4">
        <v>1579972</v>
      </c>
      <c r="H2074">
        <v>111961</v>
      </c>
      <c r="I2074">
        <v>78755</v>
      </c>
      <c r="J2074">
        <v>42502</v>
      </c>
      <c r="K2074" t="s">
        <v>28</v>
      </c>
      <c r="L2074" s="2">
        <f t="shared" si="32"/>
        <v>0.14760894496864502</v>
      </c>
      <c r="M2074" s="3"/>
    </row>
    <row r="2075" spans="1:13" x14ac:dyDescent="0.35">
      <c r="A2075" t="s">
        <v>2114</v>
      </c>
      <c r="B2075" s="1">
        <v>44861</v>
      </c>
      <c r="C2075" t="s">
        <v>5041</v>
      </c>
      <c r="D2075" t="s">
        <v>18</v>
      </c>
      <c r="E2075" t="s">
        <v>13</v>
      </c>
      <c r="F2075" t="s">
        <v>36</v>
      </c>
      <c r="G2075" s="4">
        <v>4139460</v>
      </c>
      <c r="H2075">
        <v>150081</v>
      </c>
      <c r="I2075">
        <v>25585</v>
      </c>
      <c r="J2075">
        <v>34528</v>
      </c>
      <c r="K2075" t="s">
        <v>15</v>
      </c>
      <c r="L2075" s="2">
        <f t="shared" si="32"/>
        <v>5.0778120817691196E-2</v>
      </c>
      <c r="M2075" s="3"/>
    </row>
    <row r="2076" spans="1:13" x14ac:dyDescent="0.35">
      <c r="A2076" t="s">
        <v>2115</v>
      </c>
      <c r="B2076" s="1">
        <v>44608</v>
      </c>
      <c r="C2076" t="s">
        <v>17</v>
      </c>
      <c r="D2076" t="s">
        <v>58</v>
      </c>
      <c r="E2076" t="s">
        <v>19</v>
      </c>
      <c r="F2076" t="s">
        <v>27</v>
      </c>
      <c r="G2076" s="4">
        <v>293601</v>
      </c>
      <c r="H2076">
        <v>338084</v>
      </c>
      <c r="I2076">
        <v>69736</v>
      </c>
      <c r="J2076">
        <v>30711</v>
      </c>
      <c r="K2076" t="s">
        <v>21</v>
      </c>
      <c r="L2076" s="2">
        <f t="shared" si="32"/>
        <v>1.493629108892681</v>
      </c>
      <c r="M2076" s="3"/>
    </row>
    <row r="2077" spans="1:13" x14ac:dyDescent="0.35">
      <c r="A2077" t="s">
        <v>2116</v>
      </c>
      <c r="B2077" s="1">
        <v>44715</v>
      </c>
      <c r="C2077" t="s">
        <v>5041</v>
      </c>
      <c r="D2077" t="s">
        <v>30</v>
      </c>
      <c r="E2077" t="s">
        <v>46</v>
      </c>
      <c r="F2077" t="s">
        <v>49</v>
      </c>
      <c r="G2077" s="4">
        <v>4935367</v>
      </c>
      <c r="H2077">
        <v>456736</v>
      </c>
      <c r="I2077">
        <v>55765</v>
      </c>
      <c r="J2077">
        <v>42618</v>
      </c>
      <c r="K2077" t="s">
        <v>15</v>
      </c>
      <c r="L2077" s="2">
        <f t="shared" si="32"/>
        <v>0.11247775494709918</v>
      </c>
      <c r="M2077" s="3"/>
    </row>
    <row r="2078" spans="1:13" x14ac:dyDescent="0.35">
      <c r="A2078" t="s">
        <v>2117</v>
      </c>
      <c r="B2078" s="1">
        <v>44614</v>
      </c>
      <c r="C2078" t="s">
        <v>17</v>
      </c>
      <c r="D2078" t="s">
        <v>18</v>
      </c>
      <c r="E2078" t="s">
        <v>46</v>
      </c>
      <c r="F2078" t="s">
        <v>36</v>
      </c>
      <c r="G2078" s="4">
        <v>453975</v>
      </c>
      <c r="H2078">
        <v>48308</v>
      </c>
      <c r="I2078">
        <v>60971</v>
      </c>
      <c r="J2078">
        <v>38116</v>
      </c>
      <c r="K2078" t="s">
        <v>21</v>
      </c>
      <c r="L2078" s="2">
        <f t="shared" si="32"/>
        <v>0.32467646896855556</v>
      </c>
      <c r="M2078" s="3"/>
    </row>
    <row r="2079" spans="1:13" x14ac:dyDescent="0.35">
      <c r="A2079" t="s">
        <v>2118</v>
      </c>
      <c r="B2079" s="1">
        <v>45008</v>
      </c>
      <c r="C2079" t="s">
        <v>17</v>
      </c>
      <c r="D2079" t="s">
        <v>51</v>
      </c>
      <c r="E2079" t="s">
        <v>31</v>
      </c>
      <c r="F2079" t="s">
        <v>20</v>
      </c>
      <c r="G2079" s="4">
        <v>356764</v>
      </c>
      <c r="H2079">
        <v>263855</v>
      </c>
      <c r="I2079">
        <v>20640</v>
      </c>
      <c r="J2079">
        <v>43357</v>
      </c>
      <c r="K2079" t="s">
        <v>28</v>
      </c>
      <c r="L2079" s="2">
        <f t="shared" si="32"/>
        <v>0.91896043322756782</v>
      </c>
      <c r="M2079" s="3"/>
    </row>
    <row r="2080" spans="1:13" x14ac:dyDescent="0.35">
      <c r="A2080" t="s">
        <v>2119</v>
      </c>
      <c r="B2080" s="1">
        <v>44969</v>
      </c>
      <c r="C2080" t="s">
        <v>23</v>
      </c>
      <c r="D2080" t="s">
        <v>30</v>
      </c>
      <c r="E2080" t="s">
        <v>35</v>
      </c>
      <c r="F2080" t="s">
        <v>14</v>
      </c>
      <c r="G2080" s="4">
        <v>2269963</v>
      </c>
      <c r="H2080">
        <v>333069</v>
      </c>
      <c r="I2080">
        <v>81591</v>
      </c>
      <c r="J2080">
        <v>17434</v>
      </c>
      <c r="K2080" t="s">
        <v>28</v>
      </c>
      <c r="L2080" s="2">
        <f t="shared" si="32"/>
        <v>0.1903528824038101</v>
      </c>
      <c r="M2080" s="3"/>
    </row>
    <row r="2081" spans="1:13" x14ac:dyDescent="0.35">
      <c r="A2081" t="s">
        <v>2120</v>
      </c>
      <c r="B2081" s="1">
        <v>44612</v>
      </c>
      <c r="C2081" t="s">
        <v>17</v>
      </c>
      <c r="D2081" t="s">
        <v>56</v>
      </c>
      <c r="E2081" t="s">
        <v>13</v>
      </c>
      <c r="F2081" t="s">
        <v>27</v>
      </c>
      <c r="G2081" s="4">
        <v>4203091</v>
      </c>
      <c r="H2081">
        <v>443042</v>
      </c>
      <c r="I2081">
        <v>43058</v>
      </c>
      <c r="J2081">
        <v>13463</v>
      </c>
      <c r="K2081" t="s">
        <v>21</v>
      </c>
      <c r="L2081" s="2">
        <f t="shared" si="32"/>
        <v>0.11885609899952201</v>
      </c>
      <c r="M2081" s="3"/>
    </row>
    <row r="2082" spans="1:13" x14ac:dyDescent="0.35">
      <c r="A2082" t="s">
        <v>2121</v>
      </c>
      <c r="B2082" s="1">
        <v>45004</v>
      </c>
      <c r="C2082" t="s">
        <v>26</v>
      </c>
      <c r="D2082" t="s">
        <v>45</v>
      </c>
      <c r="E2082" t="s">
        <v>13</v>
      </c>
      <c r="F2082" t="s">
        <v>20</v>
      </c>
      <c r="G2082" s="4">
        <v>509123</v>
      </c>
      <c r="H2082">
        <v>259581</v>
      </c>
      <c r="I2082">
        <v>53583</v>
      </c>
      <c r="J2082">
        <v>2019</v>
      </c>
      <c r="K2082" t="s">
        <v>15</v>
      </c>
      <c r="L2082" s="2">
        <f t="shared" si="32"/>
        <v>0.61907044073828921</v>
      </c>
      <c r="M2082" s="3"/>
    </row>
    <row r="2083" spans="1:13" x14ac:dyDescent="0.35">
      <c r="A2083" t="s">
        <v>2122</v>
      </c>
      <c r="B2083" s="1">
        <v>44831</v>
      </c>
      <c r="C2083" t="s">
        <v>17</v>
      </c>
      <c r="D2083" t="s">
        <v>51</v>
      </c>
      <c r="E2083" t="s">
        <v>19</v>
      </c>
      <c r="F2083" t="s">
        <v>59</v>
      </c>
      <c r="G2083" s="4">
        <v>1396437</v>
      </c>
      <c r="H2083">
        <v>367349</v>
      </c>
      <c r="I2083">
        <v>24578</v>
      </c>
      <c r="J2083">
        <v>35760</v>
      </c>
      <c r="K2083" t="s">
        <v>21</v>
      </c>
      <c r="L2083" s="2">
        <f t="shared" si="32"/>
        <v>0.30627017187313138</v>
      </c>
      <c r="M2083" s="3"/>
    </row>
    <row r="2084" spans="1:13" x14ac:dyDescent="0.35">
      <c r="A2084" t="s">
        <v>2123</v>
      </c>
      <c r="B2084" s="1">
        <v>44745</v>
      </c>
      <c r="C2084" t="s">
        <v>23</v>
      </c>
      <c r="D2084" t="s">
        <v>48</v>
      </c>
      <c r="E2084" t="s">
        <v>46</v>
      </c>
      <c r="F2084" t="s">
        <v>27</v>
      </c>
      <c r="G2084" s="4">
        <v>852224</v>
      </c>
      <c r="H2084">
        <v>97960</v>
      </c>
      <c r="I2084">
        <v>48879</v>
      </c>
      <c r="J2084">
        <v>46512</v>
      </c>
      <c r="K2084" t="s">
        <v>21</v>
      </c>
      <c r="L2084" s="2">
        <f t="shared" si="32"/>
        <v>0.22687814471312706</v>
      </c>
      <c r="M2084" s="3"/>
    </row>
    <row r="2085" spans="1:13" x14ac:dyDescent="0.35">
      <c r="A2085" t="s">
        <v>2124</v>
      </c>
      <c r="B2085" s="1">
        <v>45283</v>
      </c>
      <c r="C2085" t="s">
        <v>26</v>
      </c>
      <c r="D2085" t="s">
        <v>51</v>
      </c>
      <c r="E2085" t="s">
        <v>13</v>
      </c>
      <c r="F2085" t="s">
        <v>36</v>
      </c>
      <c r="G2085" s="4">
        <v>2393584</v>
      </c>
      <c r="H2085">
        <v>145807</v>
      </c>
      <c r="I2085">
        <v>92401</v>
      </c>
      <c r="J2085">
        <v>29656</v>
      </c>
      <c r="K2085" t="s">
        <v>28</v>
      </c>
      <c r="L2085" s="2">
        <f t="shared" si="32"/>
        <v>0.11190917051584569</v>
      </c>
      <c r="M2085" s="3"/>
    </row>
    <row r="2086" spans="1:13" x14ac:dyDescent="0.35">
      <c r="A2086" t="s">
        <v>2125</v>
      </c>
      <c r="B2086" s="1">
        <v>45044</v>
      </c>
      <c r="C2086" t="s">
        <v>17</v>
      </c>
      <c r="D2086" t="s">
        <v>56</v>
      </c>
      <c r="E2086" t="s">
        <v>31</v>
      </c>
      <c r="F2086" t="s">
        <v>43</v>
      </c>
      <c r="G2086" s="4">
        <v>142695</v>
      </c>
      <c r="H2086">
        <v>223095</v>
      </c>
      <c r="I2086">
        <v>15542</v>
      </c>
      <c r="J2086">
        <v>11469</v>
      </c>
      <c r="K2086" t="s">
        <v>21</v>
      </c>
      <c r="L2086" s="2">
        <f t="shared" si="32"/>
        <v>1.7527313500823434</v>
      </c>
      <c r="M2086" s="3"/>
    </row>
    <row r="2087" spans="1:13" x14ac:dyDescent="0.35">
      <c r="A2087" t="s">
        <v>2126</v>
      </c>
      <c r="B2087" s="1">
        <v>45033</v>
      </c>
      <c r="C2087" t="s">
        <v>23</v>
      </c>
      <c r="D2087" t="s">
        <v>56</v>
      </c>
      <c r="E2087" t="s">
        <v>35</v>
      </c>
      <c r="F2087" t="s">
        <v>14</v>
      </c>
      <c r="G2087" s="4">
        <v>734242</v>
      </c>
      <c r="H2087">
        <v>113418</v>
      </c>
      <c r="I2087">
        <v>42016</v>
      </c>
      <c r="J2087">
        <v>49506</v>
      </c>
      <c r="K2087" t="s">
        <v>21</v>
      </c>
      <c r="L2087" s="2">
        <f t="shared" si="32"/>
        <v>0.27911778405484838</v>
      </c>
      <c r="M2087" s="3"/>
    </row>
    <row r="2088" spans="1:13" x14ac:dyDescent="0.35">
      <c r="A2088" t="s">
        <v>2127</v>
      </c>
      <c r="B2088" s="1">
        <v>44579</v>
      </c>
      <c r="C2088" t="s">
        <v>23</v>
      </c>
      <c r="D2088" t="s">
        <v>45</v>
      </c>
      <c r="E2088" t="s">
        <v>46</v>
      </c>
      <c r="F2088" t="s">
        <v>20</v>
      </c>
      <c r="G2088" s="4">
        <v>2255727</v>
      </c>
      <c r="H2088">
        <v>43344</v>
      </c>
      <c r="I2088">
        <v>23104</v>
      </c>
      <c r="J2088">
        <v>29427</v>
      </c>
      <c r="K2088" t="s">
        <v>28</v>
      </c>
      <c r="L2088" s="2">
        <f t="shared" si="32"/>
        <v>4.2502926994268365E-2</v>
      </c>
      <c r="M2088" s="3"/>
    </row>
    <row r="2089" spans="1:13" x14ac:dyDescent="0.35">
      <c r="A2089" t="s">
        <v>2128</v>
      </c>
      <c r="B2089" s="1">
        <v>44723</v>
      </c>
      <c r="C2089" t="s">
        <v>5041</v>
      </c>
      <c r="D2089" t="s">
        <v>30</v>
      </c>
      <c r="E2089" t="s">
        <v>35</v>
      </c>
      <c r="F2089" t="s">
        <v>24</v>
      </c>
      <c r="G2089" s="4">
        <v>2085790</v>
      </c>
      <c r="H2089">
        <v>301010</v>
      </c>
      <c r="I2089">
        <v>93981</v>
      </c>
      <c r="J2089">
        <v>40343</v>
      </c>
      <c r="K2089" t="s">
        <v>28</v>
      </c>
      <c r="L2089" s="2">
        <f t="shared" si="32"/>
        <v>0.2087142042103951</v>
      </c>
      <c r="M2089" s="3"/>
    </row>
    <row r="2090" spans="1:13" x14ac:dyDescent="0.35">
      <c r="A2090" t="s">
        <v>2129</v>
      </c>
      <c r="B2090" s="1">
        <v>44704</v>
      </c>
      <c r="C2090" t="s">
        <v>26</v>
      </c>
      <c r="D2090" t="s">
        <v>34</v>
      </c>
      <c r="E2090" t="s">
        <v>13</v>
      </c>
      <c r="F2090" t="s">
        <v>36</v>
      </c>
      <c r="G2090" s="4">
        <v>97074</v>
      </c>
      <c r="H2090">
        <v>436030</v>
      </c>
      <c r="I2090">
        <v>82440</v>
      </c>
      <c r="J2090">
        <v>9626</v>
      </c>
      <c r="K2090" t="s">
        <v>15</v>
      </c>
      <c r="L2090" s="2">
        <f t="shared" si="32"/>
        <v>5.4401384510785586</v>
      </c>
      <c r="M2090" s="3"/>
    </row>
    <row r="2091" spans="1:13" x14ac:dyDescent="0.35">
      <c r="A2091" t="s">
        <v>2130</v>
      </c>
      <c r="B2091" s="1">
        <v>45234</v>
      </c>
      <c r="C2091" t="s">
        <v>17</v>
      </c>
      <c r="D2091" t="s">
        <v>48</v>
      </c>
      <c r="E2091" t="s">
        <v>46</v>
      </c>
      <c r="F2091" t="s">
        <v>20</v>
      </c>
      <c r="G2091" s="4">
        <v>1737131</v>
      </c>
      <c r="H2091">
        <v>359589</v>
      </c>
      <c r="I2091">
        <v>16428</v>
      </c>
      <c r="J2091">
        <v>25826</v>
      </c>
      <c r="K2091" t="s">
        <v>28</v>
      </c>
      <c r="L2091" s="2">
        <f t="shared" si="32"/>
        <v>0.23132567434465218</v>
      </c>
      <c r="M2091" s="3"/>
    </row>
    <row r="2092" spans="1:13" x14ac:dyDescent="0.35">
      <c r="A2092" t="s">
        <v>2131</v>
      </c>
      <c r="B2092" s="1">
        <v>44893</v>
      </c>
      <c r="C2092" t="s">
        <v>23</v>
      </c>
      <c r="D2092" t="s">
        <v>48</v>
      </c>
      <c r="E2092" t="s">
        <v>19</v>
      </c>
      <c r="F2092" t="s">
        <v>14</v>
      </c>
      <c r="G2092" s="4">
        <v>229483</v>
      </c>
      <c r="H2092">
        <v>328091</v>
      </c>
      <c r="I2092">
        <v>45989</v>
      </c>
      <c r="J2092">
        <v>23851</v>
      </c>
      <c r="K2092" t="s">
        <v>21</v>
      </c>
      <c r="L2092" s="2">
        <f t="shared" si="32"/>
        <v>1.7340325862917951</v>
      </c>
      <c r="M2092" s="3"/>
    </row>
    <row r="2093" spans="1:13" x14ac:dyDescent="0.35">
      <c r="A2093" t="s">
        <v>2132</v>
      </c>
      <c r="B2093" s="1">
        <v>45161</v>
      </c>
      <c r="C2093" t="s">
        <v>23</v>
      </c>
      <c r="D2093" t="s">
        <v>58</v>
      </c>
      <c r="E2093" t="s">
        <v>46</v>
      </c>
      <c r="F2093" t="s">
        <v>27</v>
      </c>
      <c r="G2093" s="4">
        <v>1173942</v>
      </c>
      <c r="H2093">
        <v>223986</v>
      </c>
      <c r="I2093">
        <v>1007</v>
      </c>
      <c r="J2093">
        <v>5877</v>
      </c>
      <c r="K2093" t="s">
        <v>28</v>
      </c>
      <c r="L2093" s="2">
        <f t="shared" si="32"/>
        <v>0.19666218603644814</v>
      </c>
      <c r="M2093" s="3"/>
    </row>
    <row r="2094" spans="1:13" x14ac:dyDescent="0.35">
      <c r="A2094" t="s">
        <v>2133</v>
      </c>
      <c r="B2094" s="1">
        <v>44927</v>
      </c>
      <c r="C2094" t="s">
        <v>17</v>
      </c>
      <c r="D2094" t="s">
        <v>38</v>
      </c>
      <c r="E2094" t="s">
        <v>35</v>
      </c>
      <c r="F2094" t="s">
        <v>59</v>
      </c>
      <c r="G2094" s="4">
        <v>2430472</v>
      </c>
      <c r="H2094">
        <v>83691</v>
      </c>
      <c r="I2094">
        <v>70843</v>
      </c>
      <c r="J2094">
        <v>41634</v>
      </c>
      <c r="K2094" t="s">
        <v>21</v>
      </c>
      <c r="L2094" s="2">
        <f t="shared" si="32"/>
        <v>8.0711894644332455E-2</v>
      </c>
    </row>
    <row r="2095" spans="1:13" x14ac:dyDescent="0.35">
      <c r="A2095" t="s">
        <v>2134</v>
      </c>
      <c r="B2095" s="1">
        <v>44896</v>
      </c>
      <c r="C2095" t="s">
        <v>17</v>
      </c>
      <c r="D2095" t="s">
        <v>58</v>
      </c>
      <c r="E2095" t="s">
        <v>19</v>
      </c>
      <c r="F2095" t="s">
        <v>59</v>
      </c>
      <c r="G2095" s="4">
        <v>3010836</v>
      </c>
      <c r="H2095">
        <v>422269</v>
      </c>
      <c r="I2095">
        <v>58452</v>
      </c>
      <c r="J2095">
        <v>4866</v>
      </c>
      <c r="K2095" t="s">
        <v>15</v>
      </c>
      <c r="L2095" s="2">
        <f t="shared" si="32"/>
        <v>0.16127979072921939</v>
      </c>
      <c r="M2095" s="3"/>
    </row>
    <row r="2096" spans="1:13" x14ac:dyDescent="0.35">
      <c r="A2096" t="s">
        <v>2135</v>
      </c>
      <c r="B2096" s="1">
        <v>44627</v>
      </c>
      <c r="C2096" t="s">
        <v>17</v>
      </c>
      <c r="D2096" t="s">
        <v>51</v>
      </c>
      <c r="E2096" t="s">
        <v>46</v>
      </c>
      <c r="F2096" t="s">
        <v>24</v>
      </c>
      <c r="G2096" s="4">
        <v>448051</v>
      </c>
      <c r="H2096">
        <v>256526</v>
      </c>
      <c r="I2096">
        <v>88555</v>
      </c>
      <c r="J2096">
        <v>9475</v>
      </c>
      <c r="K2096" t="s">
        <v>21</v>
      </c>
      <c r="L2096" s="2">
        <f t="shared" si="32"/>
        <v>0.79132955846544251</v>
      </c>
      <c r="M2096" s="3"/>
    </row>
    <row r="2097" spans="1:13" x14ac:dyDescent="0.35">
      <c r="A2097" t="s">
        <v>2136</v>
      </c>
      <c r="B2097" s="1">
        <v>44895</v>
      </c>
      <c r="C2097" t="s">
        <v>5041</v>
      </c>
      <c r="D2097" t="s">
        <v>12</v>
      </c>
      <c r="E2097" t="s">
        <v>19</v>
      </c>
      <c r="F2097" t="s">
        <v>49</v>
      </c>
      <c r="G2097" s="4">
        <v>94169</v>
      </c>
      <c r="H2097">
        <v>128922</v>
      </c>
      <c r="I2097">
        <v>215</v>
      </c>
      <c r="J2097">
        <v>48847</v>
      </c>
      <c r="K2097" t="s">
        <v>15</v>
      </c>
      <c r="L2097" s="2">
        <f t="shared" si="32"/>
        <v>1.8900487421550616</v>
      </c>
      <c r="M2097" s="3"/>
    </row>
    <row r="2098" spans="1:13" x14ac:dyDescent="0.35">
      <c r="A2098" t="s">
        <v>2137</v>
      </c>
      <c r="B2098" s="1">
        <v>44836</v>
      </c>
      <c r="C2098" t="s">
        <v>5041</v>
      </c>
      <c r="D2098" t="s">
        <v>51</v>
      </c>
      <c r="E2098" t="s">
        <v>31</v>
      </c>
      <c r="F2098" t="s">
        <v>24</v>
      </c>
      <c r="G2098" s="4">
        <v>3759988</v>
      </c>
      <c r="H2098">
        <v>283295</v>
      </c>
      <c r="I2098">
        <v>67140</v>
      </c>
      <c r="J2098">
        <v>3530</v>
      </c>
      <c r="K2098" t="s">
        <v>21</v>
      </c>
      <c r="L2098" s="2">
        <f t="shared" si="32"/>
        <v>9.4139928106153528E-2</v>
      </c>
    </row>
    <row r="2099" spans="1:13" x14ac:dyDescent="0.35">
      <c r="A2099" t="s">
        <v>2138</v>
      </c>
      <c r="B2099" s="1">
        <v>45189</v>
      </c>
      <c r="C2099" t="s">
        <v>5041</v>
      </c>
      <c r="D2099" t="s">
        <v>34</v>
      </c>
      <c r="E2099" t="s">
        <v>40</v>
      </c>
      <c r="F2099" t="s">
        <v>27</v>
      </c>
      <c r="G2099" s="4">
        <v>3003843</v>
      </c>
      <c r="H2099">
        <v>320819</v>
      </c>
      <c r="I2099">
        <v>72442</v>
      </c>
      <c r="J2099">
        <v>1410</v>
      </c>
      <c r="K2099" t="s">
        <v>15</v>
      </c>
      <c r="L2099" s="2">
        <f t="shared" si="32"/>
        <v>0.13138869108671791</v>
      </c>
      <c r="M2099" s="3"/>
    </row>
    <row r="2100" spans="1:13" x14ac:dyDescent="0.35">
      <c r="A2100" t="s">
        <v>2139</v>
      </c>
      <c r="B2100" s="1">
        <v>44580</v>
      </c>
      <c r="C2100" t="s">
        <v>5041</v>
      </c>
      <c r="D2100" t="s">
        <v>51</v>
      </c>
      <c r="E2100" t="s">
        <v>19</v>
      </c>
      <c r="F2100" t="s">
        <v>36</v>
      </c>
      <c r="G2100" s="4">
        <v>3382006</v>
      </c>
      <c r="H2100">
        <v>410513</v>
      </c>
      <c r="I2100">
        <v>17552</v>
      </c>
      <c r="J2100">
        <v>18639</v>
      </c>
      <c r="K2100" t="s">
        <v>28</v>
      </c>
      <c r="L2100" s="2">
        <f t="shared" si="32"/>
        <v>0.13208255692036028</v>
      </c>
      <c r="M2100" s="3"/>
    </row>
    <row r="2101" spans="1:13" x14ac:dyDescent="0.35">
      <c r="A2101" t="s">
        <v>2140</v>
      </c>
      <c r="B2101" s="1">
        <v>44694</v>
      </c>
      <c r="C2101" t="s">
        <v>17</v>
      </c>
      <c r="D2101" t="s">
        <v>12</v>
      </c>
      <c r="E2101" t="s">
        <v>46</v>
      </c>
      <c r="F2101" t="s">
        <v>14</v>
      </c>
      <c r="G2101" s="4">
        <v>2292806</v>
      </c>
      <c r="H2101">
        <v>162800</v>
      </c>
      <c r="I2101">
        <v>30173</v>
      </c>
      <c r="J2101">
        <v>43887</v>
      </c>
      <c r="K2101" t="s">
        <v>21</v>
      </c>
      <c r="L2101" s="2">
        <f t="shared" si="32"/>
        <v>0.10330573105618181</v>
      </c>
      <c r="M2101" s="3"/>
    </row>
    <row r="2102" spans="1:13" x14ac:dyDescent="0.35">
      <c r="A2102" t="s">
        <v>2141</v>
      </c>
      <c r="B2102" s="1">
        <v>44605</v>
      </c>
      <c r="C2102" t="s">
        <v>26</v>
      </c>
      <c r="D2102" t="s">
        <v>58</v>
      </c>
      <c r="E2102" t="s">
        <v>46</v>
      </c>
      <c r="F2102" t="s">
        <v>14</v>
      </c>
      <c r="G2102" s="4">
        <v>2635064</v>
      </c>
      <c r="H2102">
        <v>198420</v>
      </c>
      <c r="I2102">
        <v>10257</v>
      </c>
      <c r="J2102">
        <v>2620</v>
      </c>
      <c r="K2102" t="s">
        <v>28</v>
      </c>
      <c r="L2102" s="2">
        <f t="shared" si="32"/>
        <v>8.0186667192903099E-2</v>
      </c>
    </row>
    <row r="2103" spans="1:13" x14ac:dyDescent="0.35">
      <c r="A2103" t="s">
        <v>2142</v>
      </c>
      <c r="B2103" s="1">
        <v>45028</v>
      </c>
      <c r="C2103" t="s">
        <v>23</v>
      </c>
      <c r="D2103" t="s">
        <v>48</v>
      </c>
      <c r="E2103" t="s">
        <v>31</v>
      </c>
      <c r="F2103" t="s">
        <v>49</v>
      </c>
      <c r="G2103" s="4">
        <v>2073534</v>
      </c>
      <c r="H2103">
        <v>409007</v>
      </c>
      <c r="I2103">
        <v>30389</v>
      </c>
      <c r="J2103">
        <v>40273</v>
      </c>
      <c r="K2103" t="s">
        <v>28</v>
      </c>
      <c r="L2103" s="2">
        <f t="shared" si="32"/>
        <v>0.23132921861903397</v>
      </c>
      <c r="M2103" s="3"/>
    </row>
    <row r="2104" spans="1:13" x14ac:dyDescent="0.35">
      <c r="A2104" t="s">
        <v>2143</v>
      </c>
      <c r="B2104" s="1">
        <v>45111</v>
      </c>
      <c r="C2104" t="s">
        <v>5041</v>
      </c>
      <c r="D2104" t="s">
        <v>18</v>
      </c>
      <c r="E2104" t="s">
        <v>35</v>
      </c>
      <c r="F2104" t="s">
        <v>36</v>
      </c>
      <c r="G2104" s="4">
        <v>3262646</v>
      </c>
      <c r="H2104">
        <v>374397</v>
      </c>
      <c r="I2104">
        <v>6751</v>
      </c>
      <c r="J2104">
        <v>40244</v>
      </c>
      <c r="K2104" t="s">
        <v>15</v>
      </c>
      <c r="L2104" s="2">
        <f t="shared" si="32"/>
        <v>0.12915651897263755</v>
      </c>
      <c r="M2104" s="3"/>
    </row>
    <row r="2105" spans="1:13" x14ac:dyDescent="0.35">
      <c r="A2105" t="s">
        <v>2144</v>
      </c>
      <c r="B2105" s="1">
        <v>44936</v>
      </c>
      <c r="C2105" t="s">
        <v>23</v>
      </c>
      <c r="D2105" t="s">
        <v>34</v>
      </c>
      <c r="E2105" t="s">
        <v>19</v>
      </c>
      <c r="F2105" t="s">
        <v>36</v>
      </c>
      <c r="G2105" s="4">
        <v>839182</v>
      </c>
      <c r="H2105">
        <v>195990</v>
      </c>
      <c r="I2105">
        <v>75841</v>
      </c>
      <c r="J2105">
        <v>49010</v>
      </c>
      <c r="K2105" t="s">
        <v>21</v>
      </c>
      <c r="L2105" s="2">
        <f t="shared" si="32"/>
        <v>0.38232588401562473</v>
      </c>
      <c r="M2105" s="3"/>
    </row>
    <row r="2106" spans="1:13" x14ac:dyDescent="0.35">
      <c r="A2106" t="s">
        <v>2145</v>
      </c>
      <c r="B2106" s="1">
        <v>45148</v>
      </c>
      <c r="C2106" t="s">
        <v>5041</v>
      </c>
      <c r="D2106" t="s">
        <v>30</v>
      </c>
      <c r="E2106" t="s">
        <v>35</v>
      </c>
      <c r="F2106" t="s">
        <v>24</v>
      </c>
      <c r="G2106" s="4">
        <v>4124260</v>
      </c>
      <c r="H2106">
        <v>26004</v>
      </c>
      <c r="I2106">
        <v>93306</v>
      </c>
      <c r="J2106">
        <v>38219</v>
      </c>
      <c r="K2106" t="s">
        <v>15</v>
      </c>
      <c r="L2106" s="2">
        <f t="shared" si="32"/>
        <v>3.8195700562040219E-2</v>
      </c>
    </row>
    <row r="2107" spans="1:13" x14ac:dyDescent="0.35">
      <c r="A2107" t="s">
        <v>2146</v>
      </c>
      <c r="B2107" s="1">
        <v>44906</v>
      </c>
      <c r="C2107" t="s">
        <v>5041</v>
      </c>
      <c r="D2107" t="s">
        <v>58</v>
      </c>
      <c r="E2107" t="s">
        <v>31</v>
      </c>
      <c r="F2107" t="s">
        <v>20</v>
      </c>
      <c r="G2107" s="4">
        <v>4979485</v>
      </c>
      <c r="H2107">
        <v>346102</v>
      </c>
      <c r="I2107">
        <v>73812</v>
      </c>
      <c r="J2107">
        <v>44802</v>
      </c>
      <c r="K2107" t="s">
        <v>15</v>
      </c>
      <c r="L2107" s="2">
        <f t="shared" si="32"/>
        <v>9.3326117058290164E-2</v>
      </c>
    </row>
    <row r="2108" spans="1:13" x14ac:dyDescent="0.35">
      <c r="A2108" t="s">
        <v>2147</v>
      </c>
      <c r="B2108" s="1">
        <v>45009</v>
      </c>
      <c r="C2108" t="s">
        <v>23</v>
      </c>
      <c r="D2108" t="s">
        <v>30</v>
      </c>
      <c r="E2108" t="s">
        <v>35</v>
      </c>
      <c r="F2108" t="s">
        <v>14</v>
      </c>
      <c r="G2108" s="4">
        <v>4940565</v>
      </c>
      <c r="H2108">
        <v>326871</v>
      </c>
      <c r="I2108">
        <v>92268</v>
      </c>
      <c r="J2108">
        <v>5785</v>
      </c>
      <c r="K2108" t="s">
        <v>15</v>
      </c>
      <c r="L2108" s="2">
        <f t="shared" si="32"/>
        <v>8.6007167196464368E-2</v>
      </c>
    </row>
    <row r="2109" spans="1:13" x14ac:dyDescent="0.35">
      <c r="A2109" t="s">
        <v>2148</v>
      </c>
      <c r="B2109" s="1">
        <v>44802</v>
      </c>
      <c r="C2109" t="s">
        <v>26</v>
      </c>
      <c r="D2109" t="s">
        <v>38</v>
      </c>
      <c r="E2109" t="s">
        <v>19</v>
      </c>
      <c r="F2109" t="s">
        <v>36</v>
      </c>
      <c r="G2109" s="4">
        <v>3498297</v>
      </c>
      <c r="H2109">
        <v>280997</v>
      </c>
      <c r="I2109">
        <v>67445</v>
      </c>
      <c r="J2109">
        <v>41756</v>
      </c>
      <c r="K2109" t="s">
        <v>28</v>
      </c>
      <c r="L2109" s="2">
        <f t="shared" si="32"/>
        <v>0.11153941474951955</v>
      </c>
      <c r="M2109" s="3"/>
    </row>
    <row r="2110" spans="1:13" x14ac:dyDescent="0.35">
      <c r="A2110" t="s">
        <v>2149</v>
      </c>
      <c r="B2110" s="1">
        <v>44820</v>
      </c>
      <c r="C2110" t="s">
        <v>17</v>
      </c>
      <c r="D2110" t="s">
        <v>12</v>
      </c>
      <c r="E2110" t="s">
        <v>13</v>
      </c>
      <c r="F2110" t="s">
        <v>20</v>
      </c>
      <c r="G2110" s="4">
        <v>3886364</v>
      </c>
      <c r="H2110">
        <v>247013</v>
      </c>
      <c r="I2110">
        <v>99313</v>
      </c>
      <c r="J2110">
        <v>15416</v>
      </c>
      <c r="K2110" t="s">
        <v>15</v>
      </c>
      <c r="L2110" s="2">
        <f t="shared" si="32"/>
        <v>9.3079804156275633E-2</v>
      </c>
    </row>
    <row r="2111" spans="1:13" x14ac:dyDescent="0.35">
      <c r="A2111" t="s">
        <v>2150</v>
      </c>
      <c r="B2111" s="1">
        <v>45165</v>
      </c>
      <c r="C2111" t="s">
        <v>23</v>
      </c>
      <c r="D2111" t="s">
        <v>48</v>
      </c>
      <c r="E2111" t="s">
        <v>40</v>
      </c>
      <c r="F2111" t="s">
        <v>59</v>
      </c>
      <c r="G2111" s="4">
        <v>1338312</v>
      </c>
      <c r="H2111">
        <v>264567</v>
      </c>
      <c r="I2111">
        <v>75100</v>
      </c>
      <c r="J2111">
        <v>16361</v>
      </c>
      <c r="K2111" t="s">
        <v>15</v>
      </c>
      <c r="L2111" s="2">
        <f t="shared" si="32"/>
        <v>0.26602765274465145</v>
      </c>
      <c r="M2111" s="3"/>
    </row>
    <row r="2112" spans="1:13" x14ac:dyDescent="0.35">
      <c r="A2112" t="s">
        <v>2151</v>
      </c>
      <c r="B2112" s="1">
        <v>45092</v>
      </c>
      <c r="C2112" t="s">
        <v>5041</v>
      </c>
      <c r="D2112" t="s">
        <v>18</v>
      </c>
      <c r="E2112" t="s">
        <v>35</v>
      </c>
      <c r="F2112" t="s">
        <v>24</v>
      </c>
      <c r="G2112" s="4">
        <v>4925928</v>
      </c>
      <c r="H2112">
        <v>223449</v>
      </c>
      <c r="I2112">
        <v>71385</v>
      </c>
      <c r="J2112">
        <v>24086</v>
      </c>
      <c r="K2112" t="s">
        <v>21</v>
      </c>
      <c r="L2112" s="2">
        <f t="shared" si="32"/>
        <v>6.4743130634471319E-2</v>
      </c>
    </row>
    <row r="2113" spans="1:13" x14ac:dyDescent="0.35">
      <c r="A2113" t="s">
        <v>2152</v>
      </c>
      <c r="B2113" s="1">
        <v>45216</v>
      </c>
      <c r="C2113" t="s">
        <v>26</v>
      </c>
      <c r="D2113" t="s">
        <v>30</v>
      </c>
      <c r="E2113" t="s">
        <v>31</v>
      </c>
      <c r="F2113" t="s">
        <v>24</v>
      </c>
      <c r="G2113" s="4">
        <v>16410</v>
      </c>
      <c r="H2113">
        <v>88118</v>
      </c>
      <c r="I2113">
        <v>70254</v>
      </c>
      <c r="J2113">
        <v>9681</v>
      </c>
      <c r="K2113" t="s">
        <v>21</v>
      </c>
      <c r="L2113" s="2">
        <f t="shared" si="32"/>
        <v>10.240889701401585</v>
      </c>
      <c r="M2113" s="3"/>
    </row>
    <row r="2114" spans="1:13" x14ac:dyDescent="0.35">
      <c r="A2114" t="s">
        <v>2153</v>
      </c>
      <c r="B2114" s="1">
        <v>45289</v>
      </c>
      <c r="C2114" t="s">
        <v>5041</v>
      </c>
      <c r="D2114" t="s">
        <v>30</v>
      </c>
      <c r="E2114" t="s">
        <v>40</v>
      </c>
      <c r="F2114" t="s">
        <v>43</v>
      </c>
      <c r="G2114" s="4">
        <v>1778307</v>
      </c>
      <c r="H2114">
        <v>57050</v>
      </c>
      <c r="I2114">
        <v>82609</v>
      </c>
      <c r="J2114">
        <v>28347</v>
      </c>
      <c r="K2114" t="s">
        <v>21</v>
      </c>
      <c r="L2114" s="2">
        <f t="shared" si="32"/>
        <v>9.4475250898748073E-2</v>
      </c>
    </row>
    <row r="2115" spans="1:13" x14ac:dyDescent="0.35">
      <c r="A2115" t="s">
        <v>2154</v>
      </c>
      <c r="B2115" s="1">
        <v>44872</v>
      </c>
      <c r="C2115" t="s">
        <v>17</v>
      </c>
      <c r="D2115" t="s">
        <v>12</v>
      </c>
      <c r="E2115" t="s">
        <v>19</v>
      </c>
      <c r="F2115" t="s">
        <v>20</v>
      </c>
      <c r="G2115" s="4">
        <v>3692069</v>
      </c>
      <c r="H2115">
        <v>182095</v>
      </c>
      <c r="I2115">
        <v>72323</v>
      </c>
      <c r="J2115">
        <v>13292</v>
      </c>
      <c r="K2115" t="s">
        <v>21</v>
      </c>
      <c r="L2115" s="2">
        <f t="shared" ref="L2115:L2178" si="33">((H2115+I2115+J2115)/G2115)</f>
        <v>7.250947910236781E-2</v>
      </c>
    </row>
    <row r="2116" spans="1:13" x14ac:dyDescent="0.35">
      <c r="A2116" t="s">
        <v>2155</v>
      </c>
      <c r="B2116" s="1">
        <v>45159</v>
      </c>
      <c r="C2116" t="s">
        <v>26</v>
      </c>
      <c r="D2116" t="s">
        <v>58</v>
      </c>
      <c r="E2116" t="s">
        <v>31</v>
      </c>
      <c r="F2116" t="s">
        <v>49</v>
      </c>
      <c r="G2116" s="4">
        <v>2408155</v>
      </c>
      <c r="H2116">
        <v>331242</v>
      </c>
      <c r="I2116">
        <v>45520</v>
      </c>
      <c r="J2116">
        <v>30152</v>
      </c>
      <c r="K2116" t="s">
        <v>28</v>
      </c>
      <c r="L2116" s="2">
        <f t="shared" si="33"/>
        <v>0.16897334266274389</v>
      </c>
      <c r="M2116" s="3"/>
    </row>
    <row r="2117" spans="1:13" x14ac:dyDescent="0.35">
      <c r="A2117" t="s">
        <v>2156</v>
      </c>
      <c r="B2117" s="1">
        <v>45083</v>
      </c>
      <c r="C2117" t="s">
        <v>23</v>
      </c>
      <c r="D2117" t="s">
        <v>18</v>
      </c>
      <c r="E2117" t="s">
        <v>46</v>
      </c>
      <c r="F2117" t="s">
        <v>20</v>
      </c>
      <c r="G2117" s="4">
        <v>1338230</v>
      </c>
      <c r="H2117">
        <v>350566</v>
      </c>
      <c r="I2117">
        <v>75830</v>
      </c>
      <c r="J2117">
        <v>44606</v>
      </c>
      <c r="K2117" t="s">
        <v>28</v>
      </c>
      <c r="L2117" s="2">
        <f t="shared" si="33"/>
        <v>0.35195893082653951</v>
      </c>
      <c r="M2117" s="3"/>
    </row>
    <row r="2118" spans="1:13" x14ac:dyDescent="0.35">
      <c r="A2118" t="s">
        <v>2157</v>
      </c>
      <c r="B2118" s="1">
        <v>44717</v>
      </c>
      <c r="C2118" t="s">
        <v>23</v>
      </c>
      <c r="D2118" t="s">
        <v>38</v>
      </c>
      <c r="E2118" t="s">
        <v>13</v>
      </c>
      <c r="F2118" t="s">
        <v>43</v>
      </c>
      <c r="G2118" s="4">
        <v>3252632</v>
      </c>
      <c r="H2118">
        <v>398969</v>
      </c>
      <c r="I2118">
        <v>85010</v>
      </c>
      <c r="J2118">
        <v>22720</v>
      </c>
      <c r="K2118" t="s">
        <v>28</v>
      </c>
      <c r="L2118" s="2">
        <f t="shared" si="33"/>
        <v>0.15578122578883807</v>
      </c>
      <c r="M2118" s="3"/>
    </row>
    <row r="2119" spans="1:13" x14ac:dyDescent="0.35">
      <c r="A2119" t="s">
        <v>2158</v>
      </c>
      <c r="B2119" s="1">
        <v>44706</v>
      </c>
      <c r="C2119" t="s">
        <v>17</v>
      </c>
      <c r="D2119" t="s">
        <v>56</v>
      </c>
      <c r="E2119" t="s">
        <v>31</v>
      </c>
      <c r="F2119" t="s">
        <v>59</v>
      </c>
      <c r="G2119" s="4">
        <v>2800983</v>
      </c>
      <c r="H2119">
        <v>294183</v>
      </c>
      <c r="I2119">
        <v>6110</v>
      </c>
      <c r="J2119">
        <v>21898</v>
      </c>
      <c r="K2119" t="s">
        <v>28</v>
      </c>
      <c r="L2119" s="2">
        <f t="shared" si="33"/>
        <v>0.1150278313006541</v>
      </c>
      <c r="M2119" s="3"/>
    </row>
    <row r="2120" spans="1:13" x14ac:dyDescent="0.35">
      <c r="A2120" t="s">
        <v>2159</v>
      </c>
      <c r="B2120" s="1">
        <v>45105</v>
      </c>
      <c r="C2120" t="s">
        <v>23</v>
      </c>
      <c r="D2120" t="s">
        <v>51</v>
      </c>
      <c r="E2120" t="s">
        <v>31</v>
      </c>
      <c r="F2120" t="s">
        <v>20</v>
      </c>
      <c r="G2120" s="4">
        <v>1191790</v>
      </c>
      <c r="H2120">
        <v>18070</v>
      </c>
      <c r="I2120">
        <v>38513</v>
      </c>
      <c r="J2120">
        <v>39735</v>
      </c>
      <c r="K2120" t="s">
        <v>15</v>
      </c>
      <c r="L2120" s="2">
        <f t="shared" si="33"/>
        <v>8.0817929333187891E-2</v>
      </c>
    </row>
    <row r="2121" spans="1:13" x14ac:dyDescent="0.35">
      <c r="A2121" t="s">
        <v>2160</v>
      </c>
      <c r="B2121" s="1">
        <v>44712</v>
      </c>
      <c r="C2121" t="s">
        <v>5041</v>
      </c>
      <c r="D2121" t="s">
        <v>58</v>
      </c>
      <c r="E2121" t="s">
        <v>13</v>
      </c>
      <c r="F2121" t="s">
        <v>27</v>
      </c>
      <c r="G2121" s="4">
        <v>932583</v>
      </c>
      <c r="H2121">
        <v>243874</v>
      </c>
      <c r="I2121">
        <v>61449</v>
      </c>
      <c r="J2121">
        <v>31026</v>
      </c>
      <c r="K2121" t="s">
        <v>28</v>
      </c>
      <c r="L2121" s="2">
        <f t="shared" si="33"/>
        <v>0.36066387656648258</v>
      </c>
      <c r="M2121" s="3"/>
    </row>
    <row r="2122" spans="1:13" x14ac:dyDescent="0.35">
      <c r="A2122" t="s">
        <v>2161</v>
      </c>
      <c r="B2122" s="1">
        <v>44870</v>
      </c>
      <c r="C2122" t="s">
        <v>23</v>
      </c>
      <c r="D2122" t="s">
        <v>12</v>
      </c>
      <c r="E2122" t="s">
        <v>13</v>
      </c>
      <c r="F2122" t="s">
        <v>59</v>
      </c>
      <c r="G2122" s="4">
        <v>2088610</v>
      </c>
      <c r="H2122">
        <v>416340</v>
      </c>
      <c r="I2122">
        <v>73103</v>
      </c>
      <c r="J2122">
        <v>8029</v>
      </c>
      <c r="K2122" t="s">
        <v>28</v>
      </c>
      <c r="L2122" s="2">
        <f t="shared" si="33"/>
        <v>0.2381832893646971</v>
      </c>
      <c r="M2122" s="3"/>
    </row>
    <row r="2123" spans="1:13" x14ac:dyDescent="0.35">
      <c r="A2123" t="s">
        <v>2162</v>
      </c>
      <c r="B2123" s="1">
        <v>44774</v>
      </c>
      <c r="C2123" t="s">
        <v>17</v>
      </c>
      <c r="D2123" t="s">
        <v>58</v>
      </c>
      <c r="E2123" t="s">
        <v>46</v>
      </c>
      <c r="F2123" t="s">
        <v>14</v>
      </c>
      <c r="G2123" s="4">
        <v>2975538</v>
      </c>
      <c r="H2123">
        <v>428206</v>
      </c>
      <c r="I2123">
        <v>273</v>
      </c>
      <c r="J2123">
        <v>5526</v>
      </c>
      <c r="K2123" t="s">
        <v>28</v>
      </c>
      <c r="L2123" s="2">
        <f t="shared" si="33"/>
        <v>0.14585765666578615</v>
      </c>
      <c r="M2123" s="3"/>
    </row>
    <row r="2124" spans="1:13" x14ac:dyDescent="0.35">
      <c r="A2124" t="s">
        <v>2163</v>
      </c>
      <c r="B2124" s="1">
        <v>45289</v>
      </c>
      <c r="C2124" t="s">
        <v>17</v>
      </c>
      <c r="D2124" t="s">
        <v>38</v>
      </c>
      <c r="E2124" t="s">
        <v>19</v>
      </c>
      <c r="F2124" t="s">
        <v>20</v>
      </c>
      <c r="G2124" s="4">
        <v>1518636</v>
      </c>
      <c r="H2124">
        <v>419030</v>
      </c>
      <c r="I2124">
        <v>5094</v>
      </c>
      <c r="J2124">
        <v>14494</v>
      </c>
      <c r="K2124" t="s">
        <v>21</v>
      </c>
      <c r="L2124" s="2">
        <f t="shared" si="33"/>
        <v>0.28882365491138101</v>
      </c>
    </row>
    <row r="2125" spans="1:13" x14ac:dyDescent="0.35">
      <c r="A2125" t="s">
        <v>2164</v>
      </c>
      <c r="B2125" s="1">
        <v>44586</v>
      </c>
      <c r="C2125" t="s">
        <v>5041</v>
      </c>
      <c r="D2125" t="s">
        <v>12</v>
      </c>
      <c r="E2125" t="s">
        <v>31</v>
      </c>
      <c r="F2125" t="s">
        <v>14</v>
      </c>
      <c r="G2125" s="4">
        <v>912055</v>
      </c>
      <c r="H2125">
        <v>363839</v>
      </c>
      <c r="I2125">
        <v>15376</v>
      </c>
      <c r="J2125">
        <v>24499</v>
      </c>
      <c r="K2125" t="s">
        <v>21</v>
      </c>
      <c r="L2125" s="2">
        <f t="shared" si="33"/>
        <v>0.4426421652202992</v>
      </c>
      <c r="M2125" s="3"/>
    </row>
    <row r="2126" spans="1:13" x14ac:dyDescent="0.35">
      <c r="A2126" t="s">
        <v>2165</v>
      </c>
      <c r="B2126" s="1">
        <v>44772</v>
      </c>
      <c r="C2126" t="s">
        <v>17</v>
      </c>
      <c r="D2126" t="s">
        <v>48</v>
      </c>
      <c r="E2126" t="s">
        <v>40</v>
      </c>
      <c r="F2126" t="s">
        <v>59</v>
      </c>
      <c r="G2126" s="4">
        <v>812313</v>
      </c>
      <c r="H2126">
        <v>84212</v>
      </c>
      <c r="I2126">
        <v>67698</v>
      </c>
      <c r="J2126">
        <v>12732</v>
      </c>
      <c r="K2126" t="s">
        <v>21</v>
      </c>
      <c r="L2126" s="2">
        <f t="shared" si="33"/>
        <v>0.20268295595417038</v>
      </c>
      <c r="M2126" s="3"/>
    </row>
    <row r="2127" spans="1:13" x14ac:dyDescent="0.35">
      <c r="A2127" t="s">
        <v>2166</v>
      </c>
      <c r="B2127" s="1">
        <v>44621</v>
      </c>
      <c r="C2127" t="s">
        <v>26</v>
      </c>
      <c r="D2127" t="s">
        <v>58</v>
      </c>
      <c r="E2127" t="s">
        <v>19</v>
      </c>
      <c r="F2127" t="s">
        <v>59</v>
      </c>
      <c r="G2127" s="4">
        <v>2367290</v>
      </c>
      <c r="H2127">
        <v>417154</v>
      </c>
      <c r="I2127">
        <v>30197</v>
      </c>
      <c r="J2127">
        <v>40668</v>
      </c>
      <c r="K2127" t="s">
        <v>28</v>
      </c>
      <c r="L2127" s="2">
        <f t="shared" si="33"/>
        <v>0.20615091518149445</v>
      </c>
      <c r="M2127" s="3"/>
    </row>
    <row r="2128" spans="1:13" x14ac:dyDescent="0.35">
      <c r="A2128" t="s">
        <v>2167</v>
      </c>
      <c r="B2128" s="1">
        <v>44565</v>
      </c>
      <c r="C2128" t="s">
        <v>23</v>
      </c>
      <c r="D2128" t="s">
        <v>56</v>
      </c>
      <c r="E2128" t="s">
        <v>46</v>
      </c>
      <c r="F2128" t="s">
        <v>27</v>
      </c>
      <c r="G2128" s="4">
        <v>802693</v>
      </c>
      <c r="H2128">
        <v>337801</v>
      </c>
      <c r="I2128">
        <v>95338</v>
      </c>
      <c r="J2128">
        <v>43967</v>
      </c>
      <c r="K2128" t="s">
        <v>28</v>
      </c>
      <c r="L2128" s="2">
        <f t="shared" si="33"/>
        <v>0.59438166272784243</v>
      </c>
      <c r="M2128" s="3"/>
    </row>
    <row r="2129" spans="1:13" x14ac:dyDescent="0.35">
      <c r="A2129" t="s">
        <v>2168</v>
      </c>
      <c r="B2129" s="1">
        <v>44712</v>
      </c>
      <c r="C2129" t="s">
        <v>5041</v>
      </c>
      <c r="D2129" t="s">
        <v>45</v>
      </c>
      <c r="E2129" t="s">
        <v>31</v>
      </c>
      <c r="F2129" t="s">
        <v>14</v>
      </c>
      <c r="G2129" s="4">
        <v>1883707</v>
      </c>
      <c r="H2129">
        <v>129899</v>
      </c>
      <c r="I2129">
        <v>15872</v>
      </c>
      <c r="J2129">
        <v>30639</v>
      </c>
      <c r="K2129" t="s">
        <v>21</v>
      </c>
      <c r="L2129" s="2">
        <f t="shared" si="33"/>
        <v>9.365044563724613E-2</v>
      </c>
    </row>
    <row r="2130" spans="1:13" x14ac:dyDescent="0.35">
      <c r="A2130" t="s">
        <v>2169</v>
      </c>
      <c r="B2130" s="1">
        <v>44833</v>
      </c>
      <c r="C2130" t="s">
        <v>5041</v>
      </c>
      <c r="D2130" t="s">
        <v>48</v>
      </c>
      <c r="E2130" t="s">
        <v>40</v>
      </c>
      <c r="F2130" t="s">
        <v>49</v>
      </c>
      <c r="G2130" s="4">
        <v>1274494</v>
      </c>
      <c r="H2130">
        <v>317324</v>
      </c>
      <c r="I2130">
        <v>32727</v>
      </c>
      <c r="J2130">
        <v>21300</v>
      </c>
      <c r="K2130" t="s">
        <v>15</v>
      </c>
      <c r="L2130" s="2">
        <f t="shared" si="33"/>
        <v>0.29137132069668431</v>
      </c>
      <c r="M2130" s="3"/>
    </row>
    <row r="2131" spans="1:13" x14ac:dyDescent="0.35">
      <c r="A2131" t="s">
        <v>2170</v>
      </c>
      <c r="B2131" s="1">
        <v>44775</v>
      </c>
      <c r="C2131" t="s">
        <v>26</v>
      </c>
      <c r="D2131" t="s">
        <v>45</v>
      </c>
      <c r="E2131" t="s">
        <v>13</v>
      </c>
      <c r="F2131" t="s">
        <v>49</v>
      </c>
      <c r="G2131" s="4">
        <v>1152050</v>
      </c>
      <c r="H2131">
        <v>57749</v>
      </c>
      <c r="I2131">
        <v>49408</v>
      </c>
      <c r="J2131">
        <v>17292</v>
      </c>
      <c r="K2131" t="s">
        <v>28</v>
      </c>
      <c r="L2131" s="2">
        <f t="shared" si="33"/>
        <v>0.10802395729352024</v>
      </c>
      <c r="M2131" s="3"/>
    </row>
    <row r="2132" spans="1:13" x14ac:dyDescent="0.35">
      <c r="A2132" t="s">
        <v>2171</v>
      </c>
      <c r="B2132" s="1">
        <v>44901</v>
      </c>
      <c r="C2132" t="s">
        <v>5041</v>
      </c>
      <c r="D2132" t="s">
        <v>51</v>
      </c>
      <c r="E2132" t="s">
        <v>31</v>
      </c>
      <c r="F2132" t="s">
        <v>14</v>
      </c>
      <c r="G2132" s="4">
        <v>2757579</v>
      </c>
      <c r="H2132">
        <v>463841</v>
      </c>
      <c r="I2132">
        <v>73343</v>
      </c>
      <c r="J2132">
        <v>31447</v>
      </c>
      <c r="K2132" t="s">
        <v>28</v>
      </c>
      <c r="L2132" s="2">
        <f t="shared" si="33"/>
        <v>0.20620660369113633</v>
      </c>
      <c r="M2132" s="3"/>
    </row>
    <row r="2133" spans="1:13" x14ac:dyDescent="0.35">
      <c r="A2133" t="s">
        <v>2172</v>
      </c>
      <c r="B2133" s="1">
        <v>44586</v>
      </c>
      <c r="C2133" t="s">
        <v>5041</v>
      </c>
      <c r="D2133" t="s">
        <v>18</v>
      </c>
      <c r="E2133" t="s">
        <v>31</v>
      </c>
      <c r="F2133" t="s">
        <v>36</v>
      </c>
      <c r="G2133" s="4">
        <v>1816648</v>
      </c>
      <c r="H2133">
        <v>16624</v>
      </c>
      <c r="I2133">
        <v>67249</v>
      </c>
      <c r="J2133">
        <v>37672</v>
      </c>
      <c r="K2133" t="s">
        <v>15</v>
      </c>
      <c r="L2133" s="2">
        <f t="shared" si="33"/>
        <v>6.6906192063624872E-2</v>
      </c>
    </row>
    <row r="2134" spans="1:13" x14ac:dyDescent="0.35">
      <c r="A2134" t="s">
        <v>2173</v>
      </c>
      <c r="B2134" s="1">
        <v>44957</v>
      </c>
      <c r="C2134" t="s">
        <v>5041</v>
      </c>
      <c r="D2134" t="s">
        <v>18</v>
      </c>
      <c r="E2134" t="s">
        <v>35</v>
      </c>
      <c r="F2134" t="s">
        <v>20</v>
      </c>
      <c r="G2134" s="4">
        <v>4016595</v>
      </c>
      <c r="H2134">
        <v>201094</v>
      </c>
      <c r="I2134">
        <v>92285</v>
      </c>
      <c r="J2134">
        <v>20196</v>
      </c>
      <c r="K2134" t="s">
        <v>21</v>
      </c>
      <c r="L2134" s="2">
        <f t="shared" si="33"/>
        <v>7.8069857677958571E-2</v>
      </c>
    </row>
    <row r="2135" spans="1:13" x14ac:dyDescent="0.35">
      <c r="A2135" t="s">
        <v>2174</v>
      </c>
      <c r="B2135" s="1">
        <v>44994</v>
      </c>
      <c r="C2135" t="s">
        <v>17</v>
      </c>
      <c r="D2135" t="s">
        <v>34</v>
      </c>
      <c r="E2135" t="s">
        <v>19</v>
      </c>
      <c r="F2135" t="s">
        <v>24</v>
      </c>
      <c r="G2135" s="4">
        <v>3685642</v>
      </c>
      <c r="H2135">
        <v>89680</v>
      </c>
      <c r="I2135">
        <v>72848</v>
      </c>
      <c r="J2135">
        <v>26621</v>
      </c>
      <c r="K2135" t="s">
        <v>28</v>
      </c>
      <c r="L2135" s="2">
        <f t="shared" si="33"/>
        <v>5.1320502642416166E-2</v>
      </c>
      <c r="M2135" s="3"/>
    </row>
    <row r="2136" spans="1:13" x14ac:dyDescent="0.35">
      <c r="A2136" t="s">
        <v>2175</v>
      </c>
      <c r="B2136" s="1">
        <v>44962</v>
      </c>
      <c r="C2136" t="s">
        <v>26</v>
      </c>
      <c r="D2136" t="s">
        <v>58</v>
      </c>
      <c r="E2136" t="s">
        <v>35</v>
      </c>
      <c r="F2136" t="s">
        <v>36</v>
      </c>
      <c r="G2136" s="4">
        <v>1115325</v>
      </c>
      <c r="H2136">
        <v>368716</v>
      </c>
      <c r="I2136">
        <v>8007</v>
      </c>
      <c r="J2136">
        <v>4218</v>
      </c>
      <c r="K2136" t="s">
        <v>15</v>
      </c>
      <c r="L2136" s="2">
        <f t="shared" si="33"/>
        <v>0.34155156568713158</v>
      </c>
      <c r="M2136" s="3"/>
    </row>
    <row r="2137" spans="1:13" x14ac:dyDescent="0.35">
      <c r="A2137" t="s">
        <v>2176</v>
      </c>
      <c r="B2137" s="1">
        <v>44789</v>
      </c>
      <c r="C2137" t="s">
        <v>26</v>
      </c>
      <c r="D2137" t="s">
        <v>56</v>
      </c>
      <c r="E2137" t="s">
        <v>35</v>
      </c>
      <c r="F2137" t="s">
        <v>14</v>
      </c>
      <c r="G2137" s="4">
        <v>3808359</v>
      </c>
      <c r="H2137">
        <v>310007</v>
      </c>
      <c r="I2137">
        <v>69591</v>
      </c>
      <c r="J2137">
        <v>9596</v>
      </c>
      <c r="K2137" t="s">
        <v>28</v>
      </c>
      <c r="L2137" s="2">
        <f t="shared" si="33"/>
        <v>0.10219467229848866</v>
      </c>
      <c r="M2137" s="3"/>
    </row>
    <row r="2138" spans="1:13" x14ac:dyDescent="0.35">
      <c r="A2138" t="s">
        <v>2177</v>
      </c>
      <c r="B2138" s="1">
        <v>44723</v>
      </c>
      <c r="C2138" t="s">
        <v>17</v>
      </c>
      <c r="D2138" t="s">
        <v>38</v>
      </c>
      <c r="E2138" t="s">
        <v>46</v>
      </c>
      <c r="F2138" t="s">
        <v>27</v>
      </c>
      <c r="G2138" s="4">
        <v>3894059</v>
      </c>
      <c r="H2138">
        <v>344593</v>
      </c>
      <c r="I2138">
        <v>93343</v>
      </c>
      <c r="J2138">
        <v>21314</v>
      </c>
      <c r="K2138" t="s">
        <v>21</v>
      </c>
      <c r="L2138" s="2">
        <f t="shared" si="33"/>
        <v>0.11793606619725074</v>
      </c>
      <c r="M2138" s="3"/>
    </row>
    <row r="2139" spans="1:13" x14ac:dyDescent="0.35">
      <c r="A2139" t="s">
        <v>2178</v>
      </c>
      <c r="B2139" s="1">
        <v>45227</v>
      </c>
      <c r="C2139" t="s">
        <v>26</v>
      </c>
      <c r="D2139" t="s">
        <v>18</v>
      </c>
      <c r="E2139" t="s">
        <v>31</v>
      </c>
      <c r="F2139" t="s">
        <v>24</v>
      </c>
      <c r="G2139" s="4">
        <v>2748098</v>
      </c>
      <c r="H2139">
        <v>238202</v>
      </c>
      <c r="I2139">
        <v>11437</v>
      </c>
      <c r="J2139">
        <v>42674</v>
      </c>
      <c r="K2139" t="s">
        <v>15</v>
      </c>
      <c r="L2139" s="2">
        <f t="shared" si="33"/>
        <v>0.10636920517390573</v>
      </c>
      <c r="M2139" s="3"/>
    </row>
    <row r="2140" spans="1:13" x14ac:dyDescent="0.35">
      <c r="A2140" t="s">
        <v>2179</v>
      </c>
      <c r="B2140" s="1">
        <v>44666</v>
      </c>
      <c r="C2140" t="s">
        <v>26</v>
      </c>
      <c r="D2140" t="s">
        <v>12</v>
      </c>
      <c r="E2140" t="s">
        <v>13</v>
      </c>
      <c r="F2140" t="s">
        <v>36</v>
      </c>
      <c r="G2140" s="4">
        <v>2221509</v>
      </c>
      <c r="H2140">
        <v>94536</v>
      </c>
      <c r="I2140">
        <v>30994</v>
      </c>
      <c r="J2140">
        <v>17067</v>
      </c>
      <c r="K2140" t="s">
        <v>28</v>
      </c>
      <c r="L2140" s="2">
        <f t="shared" si="33"/>
        <v>6.418925154028185E-2</v>
      </c>
    </row>
    <row r="2141" spans="1:13" x14ac:dyDescent="0.35">
      <c r="A2141" t="s">
        <v>2180</v>
      </c>
      <c r="B2141" s="1">
        <v>45025</v>
      </c>
      <c r="C2141" t="s">
        <v>17</v>
      </c>
      <c r="D2141" t="s">
        <v>45</v>
      </c>
      <c r="E2141" t="s">
        <v>46</v>
      </c>
      <c r="F2141" t="s">
        <v>24</v>
      </c>
      <c r="G2141" s="4">
        <v>2854637</v>
      </c>
      <c r="H2141">
        <v>188755</v>
      </c>
      <c r="I2141">
        <v>50133</v>
      </c>
      <c r="J2141">
        <v>48809</v>
      </c>
      <c r="K2141" t="s">
        <v>28</v>
      </c>
      <c r="L2141" s="2">
        <f t="shared" si="33"/>
        <v>0.10078234115230764</v>
      </c>
      <c r="M2141" s="3"/>
    </row>
    <row r="2142" spans="1:13" x14ac:dyDescent="0.35">
      <c r="A2142" t="s">
        <v>2181</v>
      </c>
      <c r="B2142" s="1">
        <v>45192</v>
      </c>
      <c r="C2142" t="s">
        <v>17</v>
      </c>
      <c r="D2142" t="s">
        <v>45</v>
      </c>
      <c r="E2142" t="s">
        <v>13</v>
      </c>
      <c r="F2142" t="s">
        <v>43</v>
      </c>
      <c r="G2142" s="4">
        <v>1155651</v>
      </c>
      <c r="H2142">
        <v>50816</v>
      </c>
      <c r="I2142">
        <v>83762</v>
      </c>
      <c r="J2142">
        <v>21207</v>
      </c>
      <c r="K2142" t="s">
        <v>15</v>
      </c>
      <c r="L2142" s="2">
        <f t="shared" si="33"/>
        <v>0.13480280811421441</v>
      </c>
      <c r="M2142" s="3"/>
    </row>
    <row r="2143" spans="1:13" x14ac:dyDescent="0.35">
      <c r="A2143" t="s">
        <v>2182</v>
      </c>
      <c r="B2143" s="1">
        <v>44609</v>
      </c>
      <c r="C2143" t="s">
        <v>26</v>
      </c>
      <c r="D2143" t="s">
        <v>12</v>
      </c>
      <c r="E2143" t="s">
        <v>40</v>
      </c>
      <c r="F2143" t="s">
        <v>27</v>
      </c>
      <c r="G2143" s="4">
        <v>3863014</v>
      </c>
      <c r="H2143">
        <v>248275</v>
      </c>
      <c r="I2143">
        <v>65817</v>
      </c>
      <c r="J2143">
        <v>25327</v>
      </c>
      <c r="K2143" t="s">
        <v>21</v>
      </c>
      <c r="L2143" s="2">
        <f t="shared" si="33"/>
        <v>8.7863776833322374E-2</v>
      </c>
    </row>
    <row r="2144" spans="1:13" x14ac:dyDescent="0.35">
      <c r="A2144" t="s">
        <v>2183</v>
      </c>
      <c r="B2144" s="1">
        <v>45046</v>
      </c>
      <c r="C2144" t="s">
        <v>26</v>
      </c>
      <c r="D2144" t="s">
        <v>12</v>
      </c>
      <c r="E2144" t="s">
        <v>40</v>
      </c>
      <c r="F2144" t="s">
        <v>24</v>
      </c>
      <c r="G2144" s="4">
        <v>1653694</v>
      </c>
      <c r="H2144">
        <v>108742</v>
      </c>
      <c r="I2144">
        <v>26758</v>
      </c>
      <c r="J2144">
        <v>18715</v>
      </c>
      <c r="K2144" t="s">
        <v>21</v>
      </c>
      <c r="L2144" s="2">
        <f t="shared" si="33"/>
        <v>9.3254858516750985E-2</v>
      </c>
    </row>
    <row r="2145" spans="1:13" x14ac:dyDescent="0.35">
      <c r="A2145" t="s">
        <v>2184</v>
      </c>
      <c r="B2145" s="1">
        <v>44814</v>
      </c>
      <c r="C2145" t="s">
        <v>17</v>
      </c>
      <c r="D2145" t="s">
        <v>58</v>
      </c>
      <c r="E2145" t="s">
        <v>13</v>
      </c>
      <c r="F2145" t="s">
        <v>59</v>
      </c>
      <c r="G2145" s="4">
        <v>4429431</v>
      </c>
      <c r="H2145">
        <v>5153</v>
      </c>
      <c r="I2145">
        <v>43971</v>
      </c>
      <c r="J2145">
        <v>14991</v>
      </c>
      <c r="K2145" t="s">
        <v>28</v>
      </c>
      <c r="L2145" s="2">
        <f t="shared" si="33"/>
        <v>1.4474771138776064E-2</v>
      </c>
      <c r="M2145" s="3"/>
    </row>
    <row r="2146" spans="1:13" x14ac:dyDescent="0.35">
      <c r="A2146" t="s">
        <v>2185</v>
      </c>
      <c r="B2146" s="1">
        <v>44762</v>
      </c>
      <c r="C2146" t="s">
        <v>5041</v>
      </c>
      <c r="D2146" t="s">
        <v>18</v>
      </c>
      <c r="E2146" t="s">
        <v>46</v>
      </c>
      <c r="F2146" t="s">
        <v>27</v>
      </c>
      <c r="G2146" s="4">
        <v>454948</v>
      </c>
      <c r="H2146">
        <v>306641</v>
      </c>
      <c r="I2146">
        <v>59145</v>
      </c>
      <c r="J2146">
        <v>37973</v>
      </c>
      <c r="K2146" t="s">
        <v>15</v>
      </c>
      <c r="L2146" s="2">
        <f t="shared" si="33"/>
        <v>0.88748384430748128</v>
      </c>
      <c r="M2146" s="3"/>
    </row>
    <row r="2147" spans="1:13" x14ac:dyDescent="0.35">
      <c r="A2147" t="s">
        <v>2186</v>
      </c>
      <c r="B2147" s="1">
        <v>45247</v>
      </c>
      <c r="C2147" t="s">
        <v>23</v>
      </c>
      <c r="D2147" t="s">
        <v>48</v>
      </c>
      <c r="E2147" t="s">
        <v>35</v>
      </c>
      <c r="F2147" t="s">
        <v>14</v>
      </c>
      <c r="G2147" s="4">
        <v>2664697</v>
      </c>
      <c r="H2147">
        <v>448573</v>
      </c>
      <c r="I2147">
        <v>15378</v>
      </c>
      <c r="J2147">
        <v>20611</v>
      </c>
      <c r="K2147" t="s">
        <v>21</v>
      </c>
      <c r="L2147" s="2">
        <f t="shared" si="33"/>
        <v>0.1818450653113656</v>
      </c>
      <c r="M2147" s="3"/>
    </row>
    <row r="2148" spans="1:13" x14ac:dyDescent="0.35">
      <c r="A2148" t="s">
        <v>2187</v>
      </c>
      <c r="B2148" s="1">
        <v>44701</v>
      </c>
      <c r="C2148" t="s">
        <v>5041</v>
      </c>
      <c r="D2148" t="s">
        <v>38</v>
      </c>
      <c r="E2148" t="s">
        <v>35</v>
      </c>
      <c r="F2148" t="s">
        <v>27</v>
      </c>
      <c r="G2148" s="4">
        <v>1365873</v>
      </c>
      <c r="H2148">
        <v>210793</v>
      </c>
      <c r="I2148">
        <v>21826</v>
      </c>
      <c r="J2148">
        <v>38899</v>
      </c>
      <c r="K2148" t="s">
        <v>28</v>
      </c>
      <c r="L2148" s="2">
        <f t="shared" si="33"/>
        <v>0.19878714931768912</v>
      </c>
      <c r="M2148" s="3"/>
    </row>
    <row r="2149" spans="1:13" x14ac:dyDescent="0.35">
      <c r="A2149" t="s">
        <v>2188</v>
      </c>
      <c r="B2149" s="1">
        <v>45056</v>
      </c>
      <c r="C2149" t="s">
        <v>26</v>
      </c>
      <c r="D2149" t="s">
        <v>18</v>
      </c>
      <c r="E2149" t="s">
        <v>31</v>
      </c>
      <c r="F2149" t="s">
        <v>14</v>
      </c>
      <c r="G2149" s="4">
        <v>3236438</v>
      </c>
      <c r="H2149">
        <v>331077</v>
      </c>
      <c r="I2149">
        <v>62035</v>
      </c>
      <c r="J2149">
        <v>20808</v>
      </c>
      <c r="K2149" t="s">
        <v>15</v>
      </c>
      <c r="L2149" s="2">
        <f t="shared" si="33"/>
        <v>0.1278936905326164</v>
      </c>
      <c r="M2149" s="3"/>
    </row>
    <row r="2150" spans="1:13" x14ac:dyDescent="0.35">
      <c r="A2150" t="s">
        <v>2189</v>
      </c>
      <c r="B2150" s="1">
        <v>44790</v>
      </c>
      <c r="C2150" t="s">
        <v>17</v>
      </c>
      <c r="D2150" t="s">
        <v>38</v>
      </c>
      <c r="E2150" t="s">
        <v>35</v>
      </c>
      <c r="F2150" t="s">
        <v>27</v>
      </c>
      <c r="G2150" s="4">
        <v>1187542</v>
      </c>
      <c r="H2150">
        <v>417824</v>
      </c>
      <c r="I2150">
        <v>3004</v>
      </c>
      <c r="J2150">
        <v>33799</v>
      </c>
      <c r="K2150" t="s">
        <v>28</v>
      </c>
      <c r="L2150" s="2">
        <f t="shared" si="33"/>
        <v>0.38283024937223276</v>
      </c>
      <c r="M2150" s="3"/>
    </row>
    <row r="2151" spans="1:13" x14ac:dyDescent="0.35">
      <c r="A2151" t="s">
        <v>2190</v>
      </c>
      <c r="B2151" s="1">
        <v>45085</v>
      </c>
      <c r="C2151" t="s">
        <v>5041</v>
      </c>
      <c r="D2151" t="s">
        <v>51</v>
      </c>
      <c r="E2151" t="s">
        <v>31</v>
      </c>
      <c r="F2151" t="s">
        <v>43</v>
      </c>
      <c r="G2151" s="4">
        <v>347711</v>
      </c>
      <c r="H2151">
        <v>204813</v>
      </c>
      <c r="I2151">
        <v>98930</v>
      </c>
      <c r="J2151">
        <v>24858</v>
      </c>
      <c r="K2151" t="s">
        <v>21</v>
      </c>
      <c r="L2151" s="2">
        <f t="shared" si="33"/>
        <v>0.94504056529704261</v>
      </c>
      <c r="M2151" s="3"/>
    </row>
    <row r="2152" spans="1:13" x14ac:dyDescent="0.35">
      <c r="A2152" t="s">
        <v>2191</v>
      </c>
      <c r="B2152" s="1">
        <v>44946</v>
      </c>
      <c r="C2152" t="s">
        <v>26</v>
      </c>
      <c r="D2152" t="s">
        <v>30</v>
      </c>
      <c r="E2152" t="s">
        <v>19</v>
      </c>
      <c r="F2152" t="s">
        <v>49</v>
      </c>
      <c r="G2152" s="4">
        <v>1869423</v>
      </c>
      <c r="H2152">
        <v>167610</v>
      </c>
      <c r="I2152">
        <v>54151</v>
      </c>
      <c r="J2152">
        <v>30587</v>
      </c>
      <c r="K2152" t="s">
        <v>21</v>
      </c>
      <c r="L2152" s="2">
        <f t="shared" si="33"/>
        <v>0.13498710564703656</v>
      </c>
      <c r="M2152" s="3"/>
    </row>
    <row r="2153" spans="1:13" x14ac:dyDescent="0.35">
      <c r="A2153" t="s">
        <v>2192</v>
      </c>
      <c r="B2153" s="1">
        <v>45248</v>
      </c>
      <c r="C2153" t="s">
        <v>5041</v>
      </c>
      <c r="D2153" t="s">
        <v>51</v>
      </c>
      <c r="E2153" t="s">
        <v>13</v>
      </c>
      <c r="F2153" t="s">
        <v>14</v>
      </c>
      <c r="G2153" s="4">
        <v>4706191</v>
      </c>
      <c r="H2153">
        <v>318830</v>
      </c>
      <c r="I2153">
        <v>35920</v>
      </c>
      <c r="J2153">
        <v>32602</v>
      </c>
      <c r="K2153" t="s">
        <v>28</v>
      </c>
      <c r="L2153" s="2">
        <f t="shared" si="33"/>
        <v>8.2306901696085011E-2</v>
      </c>
    </row>
    <row r="2154" spans="1:13" x14ac:dyDescent="0.35">
      <c r="A2154" t="s">
        <v>2193</v>
      </c>
      <c r="B2154" s="1">
        <v>44626</v>
      </c>
      <c r="C2154" t="s">
        <v>5041</v>
      </c>
      <c r="D2154" t="s">
        <v>38</v>
      </c>
      <c r="E2154" t="s">
        <v>13</v>
      </c>
      <c r="F2154" t="s">
        <v>49</v>
      </c>
      <c r="G2154" s="4">
        <v>311896</v>
      </c>
      <c r="H2154">
        <v>380243</v>
      </c>
      <c r="I2154">
        <v>78206</v>
      </c>
      <c r="J2154">
        <v>27299</v>
      </c>
      <c r="K2154" t="s">
        <v>28</v>
      </c>
      <c r="L2154" s="2">
        <f t="shared" si="33"/>
        <v>1.5574037499679381</v>
      </c>
      <c r="M2154" s="3"/>
    </row>
    <row r="2155" spans="1:13" x14ac:dyDescent="0.35">
      <c r="A2155" t="s">
        <v>2194</v>
      </c>
      <c r="B2155" s="1">
        <v>45146</v>
      </c>
      <c r="C2155" t="s">
        <v>5041</v>
      </c>
      <c r="D2155" t="s">
        <v>18</v>
      </c>
      <c r="E2155" t="s">
        <v>31</v>
      </c>
      <c r="F2155" t="s">
        <v>14</v>
      </c>
      <c r="G2155" s="4">
        <v>970198</v>
      </c>
      <c r="H2155">
        <v>143299</v>
      </c>
      <c r="I2155">
        <v>46943</v>
      </c>
      <c r="J2155">
        <v>46777</v>
      </c>
      <c r="K2155" t="s">
        <v>15</v>
      </c>
      <c r="L2155" s="2">
        <f t="shared" si="33"/>
        <v>0.24429961719154233</v>
      </c>
      <c r="M2155" s="3"/>
    </row>
    <row r="2156" spans="1:13" x14ac:dyDescent="0.35">
      <c r="A2156" t="s">
        <v>2195</v>
      </c>
      <c r="B2156" s="1">
        <v>44651</v>
      </c>
      <c r="C2156" t="s">
        <v>26</v>
      </c>
      <c r="D2156" t="s">
        <v>38</v>
      </c>
      <c r="E2156" t="s">
        <v>35</v>
      </c>
      <c r="F2156" t="s">
        <v>49</v>
      </c>
      <c r="G2156" s="4">
        <v>2930604</v>
      </c>
      <c r="H2156">
        <v>72137</v>
      </c>
      <c r="I2156">
        <v>89326</v>
      </c>
      <c r="J2156">
        <v>11770</v>
      </c>
      <c r="K2156" t="s">
        <v>21</v>
      </c>
      <c r="L2156" s="2">
        <f t="shared" si="33"/>
        <v>5.9111705300340815E-2</v>
      </c>
      <c r="M2156" s="3"/>
    </row>
    <row r="2157" spans="1:13" x14ac:dyDescent="0.35">
      <c r="A2157" t="s">
        <v>2196</v>
      </c>
      <c r="B2157" s="1">
        <v>44985</v>
      </c>
      <c r="C2157" t="s">
        <v>5041</v>
      </c>
      <c r="D2157" t="s">
        <v>51</v>
      </c>
      <c r="E2157" t="s">
        <v>46</v>
      </c>
      <c r="F2157" t="s">
        <v>43</v>
      </c>
      <c r="G2157" s="4">
        <v>3351813</v>
      </c>
      <c r="H2157">
        <v>93307</v>
      </c>
      <c r="I2157">
        <v>40221</v>
      </c>
      <c r="J2157">
        <v>28094</v>
      </c>
      <c r="K2157" t="s">
        <v>15</v>
      </c>
      <c r="L2157" s="2">
        <f t="shared" si="33"/>
        <v>4.8219277149411377E-2</v>
      </c>
    </row>
    <row r="2158" spans="1:13" x14ac:dyDescent="0.35">
      <c r="A2158" t="s">
        <v>2197</v>
      </c>
      <c r="B2158" s="1">
        <v>44817</v>
      </c>
      <c r="C2158" t="s">
        <v>26</v>
      </c>
      <c r="D2158" t="s">
        <v>38</v>
      </c>
      <c r="E2158" t="s">
        <v>13</v>
      </c>
      <c r="F2158" t="s">
        <v>59</v>
      </c>
      <c r="G2158" s="4">
        <v>3200398</v>
      </c>
      <c r="H2158">
        <v>275571</v>
      </c>
      <c r="I2158">
        <v>97019</v>
      </c>
      <c r="J2158">
        <v>15736</v>
      </c>
      <c r="K2158" t="s">
        <v>28</v>
      </c>
      <c r="L2158" s="2">
        <f t="shared" si="33"/>
        <v>0.12133678373752264</v>
      </c>
      <c r="M2158" s="3"/>
    </row>
    <row r="2159" spans="1:13" x14ac:dyDescent="0.35">
      <c r="A2159" t="s">
        <v>2198</v>
      </c>
      <c r="B2159" s="1">
        <v>45275</v>
      </c>
      <c r="C2159" t="s">
        <v>17</v>
      </c>
      <c r="D2159" t="s">
        <v>48</v>
      </c>
      <c r="E2159" t="s">
        <v>13</v>
      </c>
      <c r="F2159" t="s">
        <v>36</v>
      </c>
      <c r="G2159" s="4">
        <v>3011767</v>
      </c>
      <c r="H2159">
        <v>223622</v>
      </c>
      <c r="I2159">
        <v>99894</v>
      </c>
      <c r="J2159">
        <v>9453</v>
      </c>
      <c r="K2159" t="s">
        <v>15</v>
      </c>
      <c r="L2159" s="2">
        <f t="shared" si="33"/>
        <v>0.11055602906864974</v>
      </c>
      <c r="M2159" s="3"/>
    </row>
    <row r="2160" spans="1:13" x14ac:dyDescent="0.35">
      <c r="A2160" t="s">
        <v>2199</v>
      </c>
      <c r="B2160" s="1">
        <v>45222</v>
      </c>
      <c r="C2160" t="s">
        <v>26</v>
      </c>
      <c r="D2160" t="s">
        <v>30</v>
      </c>
      <c r="E2160" t="s">
        <v>31</v>
      </c>
      <c r="F2160" t="s">
        <v>20</v>
      </c>
      <c r="G2160" s="4">
        <v>3208192</v>
      </c>
      <c r="H2160">
        <v>148479</v>
      </c>
      <c r="I2160">
        <v>59728</v>
      </c>
      <c r="J2160">
        <v>43085</v>
      </c>
      <c r="K2160" t="s">
        <v>15</v>
      </c>
      <c r="L2160" s="2">
        <f t="shared" si="33"/>
        <v>7.832822973188637E-2</v>
      </c>
    </row>
    <row r="2161" spans="1:13" x14ac:dyDescent="0.35">
      <c r="A2161" t="s">
        <v>2200</v>
      </c>
      <c r="B2161" s="1">
        <v>44567</v>
      </c>
      <c r="C2161" t="s">
        <v>5041</v>
      </c>
      <c r="D2161" t="s">
        <v>18</v>
      </c>
      <c r="E2161" t="s">
        <v>13</v>
      </c>
      <c r="F2161" t="s">
        <v>36</v>
      </c>
      <c r="G2161" s="4">
        <v>4306154</v>
      </c>
      <c r="H2161">
        <v>289599</v>
      </c>
      <c r="I2161">
        <v>29188</v>
      </c>
      <c r="J2161">
        <v>17469</v>
      </c>
      <c r="K2161" t="s">
        <v>28</v>
      </c>
      <c r="L2161" s="2">
        <f t="shared" si="33"/>
        <v>7.8087314109063444E-2</v>
      </c>
    </row>
    <row r="2162" spans="1:13" x14ac:dyDescent="0.35">
      <c r="A2162" t="s">
        <v>2201</v>
      </c>
      <c r="B2162" s="1">
        <v>45277</v>
      </c>
      <c r="C2162" t="s">
        <v>26</v>
      </c>
      <c r="D2162" t="s">
        <v>12</v>
      </c>
      <c r="E2162" t="s">
        <v>13</v>
      </c>
      <c r="F2162" t="s">
        <v>27</v>
      </c>
      <c r="G2162" s="4">
        <v>4521597</v>
      </c>
      <c r="H2162">
        <v>438998</v>
      </c>
      <c r="I2162">
        <v>99103</v>
      </c>
      <c r="J2162">
        <v>14083</v>
      </c>
      <c r="K2162" t="s">
        <v>21</v>
      </c>
      <c r="L2162" s="2">
        <f t="shared" si="33"/>
        <v>0.12212145399070284</v>
      </c>
      <c r="M2162" s="3"/>
    </row>
    <row r="2163" spans="1:13" x14ac:dyDescent="0.35">
      <c r="A2163" t="s">
        <v>2202</v>
      </c>
      <c r="B2163" s="1">
        <v>44974</v>
      </c>
      <c r="C2163" t="s">
        <v>5041</v>
      </c>
      <c r="D2163" t="s">
        <v>51</v>
      </c>
      <c r="E2163" t="s">
        <v>19</v>
      </c>
      <c r="F2163" t="s">
        <v>49</v>
      </c>
      <c r="G2163" s="4">
        <v>119572</v>
      </c>
      <c r="H2163">
        <v>481352</v>
      </c>
      <c r="I2163">
        <v>83967</v>
      </c>
      <c r="J2163">
        <v>27291</v>
      </c>
      <c r="K2163" t="s">
        <v>28</v>
      </c>
      <c r="L2163" s="2">
        <f t="shared" si="33"/>
        <v>4.9560933997925938</v>
      </c>
      <c r="M2163" s="3"/>
    </row>
    <row r="2164" spans="1:13" x14ac:dyDescent="0.35">
      <c r="A2164" t="s">
        <v>2203</v>
      </c>
      <c r="B2164" s="1">
        <v>44834</v>
      </c>
      <c r="C2164" t="s">
        <v>26</v>
      </c>
      <c r="D2164" t="s">
        <v>56</v>
      </c>
      <c r="E2164" t="s">
        <v>46</v>
      </c>
      <c r="F2164" t="s">
        <v>59</v>
      </c>
      <c r="G2164" s="4">
        <v>3387703</v>
      </c>
      <c r="H2164">
        <v>258583</v>
      </c>
      <c r="I2164">
        <v>51255</v>
      </c>
      <c r="J2164">
        <v>46631</v>
      </c>
      <c r="K2164" t="s">
        <v>28</v>
      </c>
      <c r="L2164" s="2">
        <f t="shared" si="33"/>
        <v>0.10522439540892457</v>
      </c>
      <c r="M2164" s="3"/>
    </row>
    <row r="2165" spans="1:13" x14ac:dyDescent="0.35">
      <c r="A2165" t="s">
        <v>2204</v>
      </c>
      <c r="B2165" s="1">
        <v>45044</v>
      </c>
      <c r="C2165" t="s">
        <v>17</v>
      </c>
      <c r="D2165" t="s">
        <v>38</v>
      </c>
      <c r="E2165" t="s">
        <v>35</v>
      </c>
      <c r="F2165" t="s">
        <v>20</v>
      </c>
      <c r="G2165" s="4">
        <v>628363</v>
      </c>
      <c r="H2165">
        <v>74367</v>
      </c>
      <c r="I2165">
        <v>94257</v>
      </c>
      <c r="J2165">
        <v>13383</v>
      </c>
      <c r="K2165" t="s">
        <v>15</v>
      </c>
      <c r="L2165" s="2">
        <f t="shared" si="33"/>
        <v>0.28965263709034428</v>
      </c>
      <c r="M2165" s="3"/>
    </row>
    <row r="2166" spans="1:13" x14ac:dyDescent="0.35">
      <c r="A2166" t="s">
        <v>2205</v>
      </c>
      <c r="B2166" s="1">
        <v>44663</v>
      </c>
      <c r="C2166" t="s">
        <v>26</v>
      </c>
      <c r="D2166" t="s">
        <v>30</v>
      </c>
      <c r="E2166" t="s">
        <v>31</v>
      </c>
      <c r="F2166" t="s">
        <v>27</v>
      </c>
      <c r="G2166" s="4">
        <v>3800272</v>
      </c>
      <c r="H2166">
        <v>198740</v>
      </c>
      <c r="I2166">
        <v>15794</v>
      </c>
      <c r="J2166">
        <v>46661</v>
      </c>
      <c r="K2166" t="s">
        <v>21</v>
      </c>
      <c r="L2166" s="2">
        <f t="shared" si="33"/>
        <v>6.8730606651313378E-2</v>
      </c>
    </row>
    <row r="2167" spans="1:13" x14ac:dyDescent="0.35">
      <c r="A2167" t="s">
        <v>2206</v>
      </c>
      <c r="B2167" s="1">
        <v>45011</v>
      </c>
      <c r="C2167" t="s">
        <v>23</v>
      </c>
      <c r="D2167" t="s">
        <v>38</v>
      </c>
      <c r="E2167" t="s">
        <v>46</v>
      </c>
      <c r="F2167" t="s">
        <v>20</v>
      </c>
      <c r="G2167" s="4">
        <v>3210454</v>
      </c>
      <c r="H2167">
        <v>289874</v>
      </c>
      <c r="I2167">
        <v>90165</v>
      </c>
      <c r="J2167">
        <v>43484</v>
      </c>
      <c r="K2167" t="s">
        <v>15</v>
      </c>
      <c r="L2167" s="2">
        <f t="shared" si="33"/>
        <v>0.13191997144329121</v>
      </c>
      <c r="M2167" s="3"/>
    </row>
    <row r="2168" spans="1:13" x14ac:dyDescent="0.35">
      <c r="A2168" t="s">
        <v>2207</v>
      </c>
      <c r="B2168" s="1">
        <v>45247</v>
      </c>
      <c r="C2168" t="s">
        <v>23</v>
      </c>
      <c r="D2168" t="s">
        <v>30</v>
      </c>
      <c r="E2168" t="s">
        <v>13</v>
      </c>
      <c r="F2168" t="s">
        <v>49</v>
      </c>
      <c r="G2168" s="4">
        <v>320720</v>
      </c>
      <c r="H2168">
        <v>465297</v>
      </c>
      <c r="I2168">
        <v>36253</v>
      </c>
      <c r="J2168">
        <v>43115</v>
      </c>
      <c r="K2168" t="s">
        <v>15</v>
      </c>
      <c r="L2168" s="2">
        <f t="shared" si="33"/>
        <v>1.6982570466450486</v>
      </c>
      <c r="M2168" s="3"/>
    </row>
    <row r="2169" spans="1:13" x14ac:dyDescent="0.35">
      <c r="A2169" t="s">
        <v>2208</v>
      </c>
      <c r="B2169" s="1">
        <v>44789</v>
      </c>
      <c r="C2169" t="s">
        <v>23</v>
      </c>
      <c r="D2169" t="s">
        <v>45</v>
      </c>
      <c r="E2169" t="s">
        <v>35</v>
      </c>
      <c r="F2169" t="s">
        <v>36</v>
      </c>
      <c r="G2169" s="4">
        <v>4217823</v>
      </c>
      <c r="H2169">
        <v>141048</v>
      </c>
      <c r="I2169">
        <v>38461</v>
      </c>
      <c r="J2169">
        <v>5788</v>
      </c>
      <c r="K2169" t="s">
        <v>15</v>
      </c>
      <c r="L2169" s="2">
        <f t="shared" si="33"/>
        <v>4.393190515581142E-2</v>
      </c>
    </row>
    <row r="2170" spans="1:13" x14ac:dyDescent="0.35">
      <c r="A2170" t="s">
        <v>2209</v>
      </c>
      <c r="B2170" s="1">
        <v>44612</v>
      </c>
      <c r="C2170" t="s">
        <v>26</v>
      </c>
      <c r="D2170" t="s">
        <v>12</v>
      </c>
      <c r="E2170" t="s">
        <v>35</v>
      </c>
      <c r="F2170" t="s">
        <v>49</v>
      </c>
      <c r="G2170" s="4">
        <v>3887988</v>
      </c>
      <c r="H2170">
        <v>9588</v>
      </c>
      <c r="I2170">
        <v>49773</v>
      </c>
      <c r="J2170">
        <v>40260</v>
      </c>
      <c r="K2170" t="s">
        <v>21</v>
      </c>
      <c r="L2170" s="2">
        <f t="shared" si="33"/>
        <v>2.5622764267790948E-2</v>
      </c>
    </row>
    <row r="2171" spans="1:13" x14ac:dyDescent="0.35">
      <c r="A2171" t="s">
        <v>2210</v>
      </c>
      <c r="B2171" s="1">
        <v>44679</v>
      </c>
      <c r="C2171" t="s">
        <v>26</v>
      </c>
      <c r="D2171" t="s">
        <v>12</v>
      </c>
      <c r="E2171" t="s">
        <v>46</v>
      </c>
      <c r="F2171" t="s">
        <v>36</v>
      </c>
      <c r="G2171" s="4">
        <v>888391</v>
      </c>
      <c r="H2171">
        <v>41916</v>
      </c>
      <c r="I2171">
        <v>38940</v>
      </c>
      <c r="J2171">
        <v>10831</v>
      </c>
      <c r="K2171" t="s">
        <v>21</v>
      </c>
      <c r="L2171" s="2">
        <f t="shared" si="33"/>
        <v>0.10320568308323699</v>
      </c>
    </row>
    <row r="2172" spans="1:13" x14ac:dyDescent="0.35">
      <c r="A2172" t="s">
        <v>2211</v>
      </c>
      <c r="B2172" s="1">
        <v>45096</v>
      </c>
      <c r="C2172" t="s">
        <v>23</v>
      </c>
      <c r="D2172" t="s">
        <v>34</v>
      </c>
      <c r="E2172" t="s">
        <v>13</v>
      </c>
      <c r="F2172" t="s">
        <v>36</v>
      </c>
      <c r="G2172" s="4">
        <v>4620289</v>
      </c>
      <c r="H2172">
        <v>304155</v>
      </c>
      <c r="I2172">
        <v>43414</v>
      </c>
      <c r="J2172">
        <v>44280</v>
      </c>
      <c r="K2172" t="s">
        <v>21</v>
      </c>
      <c r="L2172" s="2">
        <f t="shared" si="33"/>
        <v>8.4810495620512044E-2</v>
      </c>
    </row>
    <row r="2173" spans="1:13" x14ac:dyDescent="0.35">
      <c r="A2173" t="s">
        <v>2212</v>
      </c>
      <c r="B2173" s="1">
        <v>45271</v>
      </c>
      <c r="C2173" t="s">
        <v>17</v>
      </c>
      <c r="D2173" t="s">
        <v>48</v>
      </c>
      <c r="E2173" t="s">
        <v>13</v>
      </c>
      <c r="F2173" t="s">
        <v>20</v>
      </c>
      <c r="G2173" s="4">
        <v>933951</v>
      </c>
      <c r="H2173">
        <v>188820</v>
      </c>
      <c r="I2173">
        <v>89181</v>
      </c>
      <c r="J2173">
        <v>2551</v>
      </c>
      <c r="K2173" t="s">
        <v>15</v>
      </c>
      <c r="L2173" s="2">
        <f t="shared" si="33"/>
        <v>0.30039263301822045</v>
      </c>
      <c r="M2173" s="3"/>
    </row>
    <row r="2174" spans="1:13" x14ac:dyDescent="0.35">
      <c r="A2174" t="s">
        <v>2213</v>
      </c>
      <c r="B2174" s="1">
        <v>45270</v>
      </c>
      <c r="C2174" t="s">
        <v>26</v>
      </c>
      <c r="D2174" t="s">
        <v>48</v>
      </c>
      <c r="E2174" t="s">
        <v>46</v>
      </c>
      <c r="F2174" t="s">
        <v>24</v>
      </c>
      <c r="G2174" s="4">
        <v>3021490</v>
      </c>
      <c r="H2174">
        <v>245628</v>
      </c>
      <c r="I2174">
        <v>5788</v>
      </c>
      <c r="J2174">
        <v>46874</v>
      </c>
      <c r="K2174" t="s">
        <v>21</v>
      </c>
      <c r="L2174" s="2">
        <f t="shared" si="33"/>
        <v>9.8722815564506253E-2</v>
      </c>
    </row>
    <row r="2175" spans="1:13" x14ac:dyDescent="0.35">
      <c r="A2175" t="s">
        <v>2214</v>
      </c>
      <c r="B2175" s="1">
        <v>45109</v>
      </c>
      <c r="C2175" t="s">
        <v>5041</v>
      </c>
      <c r="D2175" t="s">
        <v>48</v>
      </c>
      <c r="E2175" t="s">
        <v>31</v>
      </c>
      <c r="F2175" t="s">
        <v>36</v>
      </c>
      <c r="G2175" s="4">
        <v>257530</v>
      </c>
      <c r="H2175">
        <v>427342</v>
      </c>
      <c r="I2175">
        <v>76586</v>
      </c>
      <c r="J2175">
        <v>49730</v>
      </c>
      <c r="K2175" t="s">
        <v>15</v>
      </c>
      <c r="L2175" s="2">
        <f t="shared" si="33"/>
        <v>2.1498776841533025</v>
      </c>
      <c r="M2175" s="3"/>
    </row>
    <row r="2176" spans="1:13" x14ac:dyDescent="0.35">
      <c r="A2176" t="s">
        <v>2215</v>
      </c>
      <c r="B2176" s="1">
        <v>45076</v>
      </c>
      <c r="C2176" t="s">
        <v>23</v>
      </c>
      <c r="D2176" t="s">
        <v>48</v>
      </c>
      <c r="E2176" t="s">
        <v>19</v>
      </c>
      <c r="F2176" t="s">
        <v>24</v>
      </c>
      <c r="G2176" s="4">
        <v>428868</v>
      </c>
      <c r="H2176">
        <v>248217</v>
      </c>
      <c r="I2176">
        <v>34709</v>
      </c>
      <c r="J2176">
        <v>49708</v>
      </c>
      <c r="K2176" t="s">
        <v>21</v>
      </c>
      <c r="L2176" s="2">
        <f t="shared" si="33"/>
        <v>0.77560927837936144</v>
      </c>
      <c r="M2176" s="3"/>
    </row>
    <row r="2177" spans="1:13" x14ac:dyDescent="0.35">
      <c r="A2177" t="s">
        <v>2216</v>
      </c>
      <c r="B2177" s="1">
        <v>44598</v>
      </c>
      <c r="C2177" t="s">
        <v>5041</v>
      </c>
      <c r="D2177" t="s">
        <v>30</v>
      </c>
      <c r="E2177" t="s">
        <v>19</v>
      </c>
      <c r="F2177" t="s">
        <v>36</v>
      </c>
      <c r="G2177" s="4">
        <v>3374576</v>
      </c>
      <c r="H2177">
        <v>396248</v>
      </c>
      <c r="I2177">
        <v>23904</v>
      </c>
      <c r="J2177">
        <v>1717</v>
      </c>
      <c r="K2177" t="s">
        <v>28</v>
      </c>
      <c r="L2177" s="2">
        <f t="shared" si="33"/>
        <v>0.12501392767565467</v>
      </c>
      <c r="M2177" s="3"/>
    </row>
    <row r="2178" spans="1:13" x14ac:dyDescent="0.35">
      <c r="A2178" t="s">
        <v>2217</v>
      </c>
      <c r="B2178" s="1">
        <v>45015</v>
      </c>
      <c r="C2178" t="s">
        <v>23</v>
      </c>
      <c r="D2178" t="s">
        <v>48</v>
      </c>
      <c r="E2178" t="s">
        <v>13</v>
      </c>
      <c r="F2178" t="s">
        <v>49</v>
      </c>
      <c r="G2178" s="4">
        <v>2974026</v>
      </c>
      <c r="H2178">
        <v>445834</v>
      </c>
      <c r="I2178">
        <v>2556</v>
      </c>
      <c r="J2178">
        <v>36194</v>
      </c>
      <c r="K2178" t="s">
        <v>15</v>
      </c>
      <c r="L2178" s="2">
        <f t="shared" si="33"/>
        <v>0.16293872346778407</v>
      </c>
      <c r="M2178" s="3"/>
    </row>
    <row r="2179" spans="1:13" x14ac:dyDescent="0.35">
      <c r="A2179" t="s">
        <v>2218</v>
      </c>
      <c r="B2179" s="1">
        <v>45040</v>
      </c>
      <c r="C2179" t="s">
        <v>17</v>
      </c>
      <c r="D2179" t="s">
        <v>58</v>
      </c>
      <c r="E2179" t="s">
        <v>40</v>
      </c>
      <c r="F2179" t="s">
        <v>14</v>
      </c>
      <c r="G2179" s="4">
        <v>2658996</v>
      </c>
      <c r="H2179">
        <v>329969</v>
      </c>
      <c r="I2179">
        <v>61578</v>
      </c>
      <c r="J2179">
        <v>12445</v>
      </c>
      <c r="K2179" t="s">
        <v>15</v>
      </c>
      <c r="L2179" s="2">
        <f t="shared" ref="L2179:L2242" si="34">((H2179+I2179+J2179)/G2179)</f>
        <v>0.15193403826105795</v>
      </c>
      <c r="M2179" s="3"/>
    </row>
    <row r="2180" spans="1:13" x14ac:dyDescent="0.35">
      <c r="A2180" t="s">
        <v>2219</v>
      </c>
      <c r="B2180" s="1">
        <v>45290</v>
      </c>
      <c r="C2180" t="s">
        <v>5041</v>
      </c>
      <c r="D2180" t="s">
        <v>34</v>
      </c>
      <c r="E2180" t="s">
        <v>31</v>
      </c>
      <c r="F2180" t="s">
        <v>27</v>
      </c>
      <c r="G2180" s="4">
        <v>1343257</v>
      </c>
      <c r="H2180">
        <v>494555</v>
      </c>
      <c r="I2180">
        <v>85238</v>
      </c>
      <c r="J2180">
        <v>41759</v>
      </c>
      <c r="K2180" t="s">
        <v>21</v>
      </c>
      <c r="L2180" s="2">
        <f t="shared" si="34"/>
        <v>0.46272009004978198</v>
      </c>
    </row>
    <row r="2181" spans="1:13" x14ac:dyDescent="0.35">
      <c r="A2181" t="s">
        <v>2220</v>
      </c>
      <c r="B2181" s="1">
        <v>45131</v>
      </c>
      <c r="C2181" t="s">
        <v>17</v>
      </c>
      <c r="D2181" t="s">
        <v>48</v>
      </c>
      <c r="E2181" t="s">
        <v>35</v>
      </c>
      <c r="F2181" t="s">
        <v>49</v>
      </c>
      <c r="G2181" s="4">
        <v>4004581</v>
      </c>
      <c r="H2181">
        <v>192354</v>
      </c>
      <c r="I2181">
        <v>3305</v>
      </c>
      <c r="J2181">
        <v>2480</v>
      </c>
      <c r="K2181" t="s">
        <v>28</v>
      </c>
      <c r="L2181" s="2">
        <f t="shared" si="34"/>
        <v>4.9478085222898475E-2</v>
      </c>
      <c r="M2181" s="3"/>
    </row>
    <row r="2182" spans="1:13" x14ac:dyDescent="0.35">
      <c r="A2182" t="s">
        <v>2221</v>
      </c>
      <c r="B2182" s="1">
        <v>44596</v>
      </c>
      <c r="C2182" t="s">
        <v>23</v>
      </c>
      <c r="D2182" t="s">
        <v>45</v>
      </c>
      <c r="E2182" t="s">
        <v>19</v>
      </c>
      <c r="F2182" t="s">
        <v>20</v>
      </c>
      <c r="G2182" s="4">
        <v>4521859</v>
      </c>
      <c r="H2182">
        <v>43194</v>
      </c>
      <c r="I2182">
        <v>6727</v>
      </c>
      <c r="J2182">
        <v>971</v>
      </c>
      <c r="K2182" t="s">
        <v>15</v>
      </c>
      <c r="L2182" s="2">
        <f t="shared" si="34"/>
        <v>1.125466318166931E-2</v>
      </c>
    </row>
    <row r="2183" spans="1:13" x14ac:dyDescent="0.35">
      <c r="A2183" t="s">
        <v>2222</v>
      </c>
      <c r="B2183" s="1">
        <v>45017</v>
      </c>
      <c r="C2183" t="s">
        <v>17</v>
      </c>
      <c r="D2183" t="s">
        <v>45</v>
      </c>
      <c r="E2183" t="s">
        <v>40</v>
      </c>
      <c r="F2183" t="s">
        <v>49</v>
      </c>
      <c r="G2183" s="4">
        <v>3148704</v>
      </c>
      <c r="H2183">
        <v>463587</v>
      </c>
      <c r="I2183">
        <v>9057</v>
      </c>
      <c r="J2183">
        <v>13811</v>
      </c>
      <c r="K2183" t="s">
        <v>21</v>
      </c>
      <c r="L2183" s="2">
        <f t="shared" si="34"/>
        <v>0.15449372186143887</v>
      </c>
      <c r="M2183" s="3"/>
    </row>
    <row r="2184" spans="1:13" x14ac:dyDescent="0.35">
      <c r="A2184" t="s">
        <v>2223</v>
      </c>
      <c r="B2184" s="1">
        <v>45123</v>
      </c>
      <c r="C2184" t="s">
        <v>26</v>
      </c>
      <c r="D2184" t="s">
        <v>18</v>
      </c>
      <c r="E2184" t="s">
        <v>35</v>
      </c>
      <c r="F2184" t="s">
        <v>14</v>
      </c>
      <c r="G2184" s="4">
        <v>263141</v>
      </c>
      <c r="H2184">
        <v>181365</v>
      </c>
      <c r="I2184">
        <v>92942</v>
      </c>
      <c r="J2184">
        <v>5308</v>
      </c>
      <c r="K2184" t="s">
        <v>15</v>
      </c>
      <c r="L2184" s="2">
        <f t="shared" si="34"/>
        <v>1.0626052192550761</v>
      </c>
      <c r="M2184" s="3"/>
    </row>
    <row r="2185" spans="1:13" x14ac:dyDescent="0.35">
      <c r="A2185" t="s">
        <v>2224</v>
      </c>
      <c r="B2185" s="1">
        <v>44954</v>
      </c>
      <c r="C2185" t="s">
        <v>23</v>
      </c>
      <c r="D2185" t="s">
        <v>56</v>
      </c>
      <c r="E2185" t="s">
        <v>31</v>
      </c>
      <c r="F2185" t="s">
        <v>36</v>
      </c>
      <c r="G2185" s="4">
        <v>1746095</v>
      </c>
      <c r="H2185">
        <v>162903</v>
      </c>
      <c r="I2185">
        <v>81213</v>
      </c>
      <c r="J2185">
        <v>47445</v>
      </c>
      <c r="K2185" t="s">
        <v>28</v>
      </c>
      <c r="L2185" s="2">
        <f t="shared" si="34"/>
        <v>0.16697888717395101</v>
      </c>
    </row>
    <row r="2186" spans="1:13" x14ac:dyDescent="0.35">
      <c r="A2186" t="s">
        <v>2225</v>
      </c>
      <c r="B2186" s="1">
        <v>44810</v>
      </c>
      <c r="C2186" t="s">
        <v>26</v>
      </c>
      <c r="D2186" t="s">
        <v>58</v>
      </c>
      <c r="E2186" t="s">
        <v>19</v>
      </c>
      <c r="F2186" t="s">
        <v>14</v>
      </c>
      <c r="G2186" s="4">
        <v>2204480</v>
      </c>
      <c r="H2186">
        <v>287793</v>
      </c>
      <c r="I2186">
        <v>19461</v>
      </c>
      <c r="J2186">
        <v>28472</v>
      </c>
      <c r="K2186" t="s">
        <v>28</v>
      </c>
      <c r="L2186" s="2">
        <f t="shared" si="34"/>
        <v>0.15229260415154594</v>
      </c>
      <c r="M2186" s="3"/>
    </row>
    <row r="2187" spans="1:13" x14ac:dyDescent="0.35">
      <c r="A2187" t="s">
        <v>2226</v>
      </c>
      <c r="B2187" s="1">
        <v>44875</v>
      </c>
      <c r="C2187" t="s">
        <v>26</v>
      </c>
      <c r="D2187" t="s">
        <v>48</v>
      </c>
      <c r="E2187" t="s">
        <v>19</v>
      </c>
      <c r="F2187" t="s">
        <v>14</v>
      </c>
      <c r="G2187" s="4">
        <v>1764533</v>
      </c>
      <c r="H2187">
        <v>472012</v>
      </c>
      <c r="I2187">
        <v>15668</v>
      </c>
      <c r="J2187">
        <v>49499</v>
      </c>
      <c r="K2187" t="s">
        <v>28</v>
      </c>
      <c r="L2187" s="2">
        <f t="shared" si="34"/>
        <v>0.30443125744885474</v>
      </c>
      <c r="M2187" s="3"/>
    </row>
    <row r="2188" spans="1:13" x14ac:dyDescent="0.35">
      <c r="A2188" t="s">
        <v>2227</v>
      </c>
      <c r="B2188" s="1">
        <v>44996</v>
      </c>
      <c r="C2188" t="s">
        <v>26</v>
      </c>
      <c r="D2188" t="s">
        <v>45</v>
      </c>
      <c r="E2188" t="s">
        <v>35</v>
      </c>
      <c r="F2188" t="s">
        <v>24</v>
      </c>
      <c r="G2188" s="4">
        <v>3939014</v>
      </c>
      <c r="H2188">
        <v>405603</v>
      </c>
      <c r="I2188">
        <v>52812</v>
      </c>
      <c r="J2188">
        <v>15241</v>
      </c>
      <c r="K2188" t="s">
        <v>21</v>
      </c>
      <c r="L2188" s="2">
        <f t="shared" si="34"/>
        <v>0.12024735124069119</v>
      </c>
      <c r="M2188" s="3"/>
    </row>
    <row r="2189" spans="1:13" x14ac:dyDescent="0.35">
      <c r="A2189" t="s">
        <v>2228</v>
      </c>
      <c r="B2189" s="1">
        <v>44839</v>
      </c>
      <c r="C2189" t="s">
        <v>23</v>
      </c>
      <c r="D2189" t="s">
        <v>30</v>
      </c>
      <c r="E2189" t="s">
        <v>40</v>
      </c>
      <c r="F2189" t="s">
        <v>49</v>
      </c>
      <c r="G2189" s="4">
        <v>1448171</v>
      </c>
      <c r="H2189">
        <v>171170</v>
      </c>
      <c r="I2189">
        <v>97460</v>
      </c>
      <c r="J2189">
        <v>23669</v>
      </c>
      <c r="K2189" t="s">
        <v>15</v>
      </c>
      <c r="L2189" s="2">
        <f t="shared" si="34"/>
        <v>0.20184011418541042</v>
      </c>
      <c r="M2189" s="3"/>
    </row>
    <row r="2190" spans="1:13" x14ac:dyDescent="0.35">
      <c r="A2190" t="s">
        <v>2229</v>
      </c>
      <c r="B2190" s="1">
        <v>44917</v>
      </c>
      <c r="C2190" t="s">
        <v>26</v>
      </c>
      <c r="D2190" t="s">
        <v>45</v>
      </c>
      <c r="E2190" t="s">
        <v>31</v>
      </c>
      <c r="F2190" t="s">
        <v>24</v>
      </c>
      <c r="G2190" s="4">
        <v>3151221</v>
      </c>
      <c r="H2190">
        <v>407639</v>
      </c>
      <c r="I2190">
        <v>84929</v>
      </c>
      <c r="J2190">
        <v>11992</v>
      </c>
      <c r="K2190" t="s">
        <v>21</v>
      </c>
      <c r="L2190" s="2">
        <f t="shared" si="34"/>
        <v>0.16011571387725584</v>
      </c>
      <c r="M2190" s="3"/>
    </row>
    <row r="2191" spans="1:13" x14ac:dyDescent="0.35">
      <c r="A2191" t="s">
        <v>2230</v>
      </c>
      <c r="B2191" s="1">
        <v>45223</v>
      </c>
      <c r="C2191" t="s">
        <v>5041</v>
      </c>
      <c r="D2191" t="s">
        <v>38</v>
      </c>
      <c r="E2191" t="s">
        <v>31</v>
      </c>
      <c r="F2191" t="s">
        <v>59</v>
      </c>
      <c r="G2191" s="4">
        <v>1320584</v>
      </c>
      <c r="H2191">
        <v>445459</v>
      </c>
      <c r="I2191">
        <v>33529</v>
      </c>
      <c r="J2191">
        <v>3631</v>
      </c>
      <c r="K2191" t="s">
        <v>21</v>
      </c>
      <c r="L2191" s="2">
        <f t="shared" si="34"/>
        <v>0.36545876672744787</v>
      </c>
      <c r="M2191" s="3"/>
    </row>
    <row r="2192" spans="1:13" x14ac:dyDescent="0.35">
      <c r="A2192" t="s">
        <v>2231</v>
      </c>
      <c r="B2192" s="1">
        <v>45102</v>
      </c>
      <c r="C2192" t="s">
        <v>17</v>
      </c>
      <c r="D2192" t="s">
        <v>34</v>
      </c>
      <c r="E2192" t="s">
        <v>40</v>
      </c>
      <c r="F2192" t="s">
        <v>49</v>
      </c>
      <c r="G2192" s="4">
        <v>3712830</v>
      </c>
      <c r="H2192">
        <v>135258</v>
      </c>
      <c r="I2192">
        <v>87420</v>
      </c>
      <c r="J2192">
        <v>47950</v>
      </c>
      <c r="K2192" t="s">
        <v>15</v>
      </c>
      <c r="L2192" s="2">
        <f t="shared" si="34"/>
        <v>7.2889951869598124E-2</v>
      </c>
    </row>
    <row r="2193" spans="1:13" x14ac:dyDescent="0.35">
      <c r="A2193" t="s">
        <v>2232</v>
      </c>
      <c r="B2193" s="1">
        <v>45022</v>
      </c>
      <c r="C2193" t="s">
        <v>26</v>
      </c>
      <c r="D2193" t="s">
        <v>58</v>
      </c>
      <c r="E2193" t="s">
        <v>19</v>
      </c>
      <c r="F2193" t="s">
        <v>14</v>
      </c>
      <c r="G2193" s="4">
        <v>658004</v>
      </c>
      <c r="H2193">
        <v>435828</v>
      </c>
      <c r="I2193">
        <v>78312</v>
      </c>
      <c r="J2193">
        <v>29891</v>
      </c>
      <c r="K2193" t="s">
        <v>28</v>
      </c>
      <c r="L2193" s="2">
        <f t="shared" si="34"/>
        <v>0.82678980674889513</v>
      </c>
      <c r="M2193" s="3"/>
    </row>
    <row r="2194" spans="1:13" x14ac:dyDescent="0.35">
      <c r="A2194" t="s">
        <v>2233</v>
      </c>
      <c r="B2194" s="1">
        <v>44570</v>
      </c>
      <c r="C2194" t="s">
        <v>23</v>
      </c>
      <c r="D2194" t="s">
        <v>56</v>
      </c>
      <c r="E2194" t="s">
        <v>35</v>
      </c>
      <c r="F2194" t="s">
        <v>27</v>
      </c>
      <c r="G2194" s="4">
        <v>2044541</v>
      </c>
      <c r="H2194">
        <v>57785</v>
      </c>
      <c r="I2194">
        <v>95543</v>
      </c>
      <c r="J2194">
        <v>45021</v>
      </c>
      <c r="K2194" t="s">
        <v>15</v>
      </c>
      <c r="L2194" s="2">
        <f t="shared" si="34"/>
        <v>9.7013950808518878E-2</v>
      </c>
    </row>
    <row r="2195" spans="1:13" x14ac:dyDescent="0.35">
      <c r="A2195" t="s">
        <v>2234</v>
      </c>
      <c r="B2195" s="1">
        <v>45214</v>
      </c>
      <c r="C2195" t="s">
        <v>5041</v>
      </c>
      <c r="D2195" t="s">
        <v>48</v>
      </c>
      <c r="E2195" t="s">
        <v>46</v>
      </c>
      <c r="F2195" t="s">
        <v>36</v>
      </c>
      <c r="G2195" s="4">
        <v>3224016</v>
      </c>
      <c r="H2195">
        <v>293451</v>
      </c>
      <c r="I2195">
        <v>48981</v>
      </c>
      <c r="J2195">
        <v>27567</v>
      </c>
      <c r="K2195" t="s">
        <v>21</v>
      </c>
      <c r="L2195" s="2">
        <f t="shared" si="34"/>
        <v>0.11476338827102595</v>
      </c>
      <c r="M2195" s="3"/>
    </row>
    <row r="2196" spans="1:13" x14ac:dyDescent="0.35">
      <c r="A2196" t="s">
        <v>2235</v>
      </c>
      <c r="B2196" s="1">
        <v>45042</v>
      </c>
      <c r="C2196" t="s">
        <v>17</v>
      </c>
      <c r="D2196" t="s">
        <v>51</v>
      </c>
      <c r="E2196" t="s">
        <v>31</v>
      </c>
      <c r="F2196" t="s">
        <v>43</v>
      </c>
      <c r="G2196" s="4">
        <v>1615734</v>
      </c>
      <c r="H2196">
        <v>285555</v>
      </c>
      <c r="I2196">
        <v>68383</v>
      </c>
      <c r="J2196">
        <v>31687</v>
      </c>
      <c r="K2196" t="s">
        <v>28</v>
      </c>
      <c r="L2196" s="2">
        <f t="shared" si="34"/>
        <v>0.23866861748282825</v>
      </c>
      <c r="M2196" s="3"/>
    </row>
    <row r="2197" spans="1:13" x14ac:dyDescent="0.35">
      <c r="A2197" t="s">
        <v>2236</v>
      </c>
      <c r="B2197" s="1">
        <v>44824</v>
      </c>
      <c r="C2197" t="s">
        <v>5041</v>
      </c>
      <c r="D2197" t="s">
        <v>12</v>
      </c>
      <c r="E2197" t="s">
        <v>40</v>
      </c>
      <c r="F2197" t="s">
        <v>24</v>
      </c>
      <c r="G2197" s="4">
        <v>639630</v>
      </c>
      <c r="H2197">
        <v>343326</v>
      </c>
      <c r="I2197">
        <v>96725</v>
      </c>
      <c r="J2197">
        <v>48577</v>
      </c>
      <c r="K2197" t="s">
        <v>28</v>
      </c>
      <c r="L2197" s="2">
        <f t="shared" si="34"/>
        <v>0.76392289292247084</v>
      </c>
      <c r="M2197" s="3"/>
    </row>
    <row r="2198" spans="1:13" x14ac:dyDescent="0.35">
      <c r="A2198" t="s">
        <v>2237</v>
      </c>
      <c r="B2198" s="1">
        <v>45079</v>
      </c>
      <c r="C2198" t="s">
        <v>5041</v>
      </c>
      <c r="D2198" t="s">
        <v>48</v>
      </c>
      <c r="E2198" t="s">
        <v>46</v>
      </c>
      <c r="F2198" t="s">
        <v>27</v>
      </c>
      <c r="G2198" s="4">
        <v>4027013</v>
      </c>
      <c r="H2198">
        <v>187226</v>
      </c>
      <c r="I2198">
        <v>91851</v>
      </c>
      <c r="J2198">
        <v>23484</v>
      </c>
      <c r="K2198" t="s">
        <v>15</v>
      </c>
      <c r="L2198" s="2">
        <f t="shared" si="34"/>
        <v>7.5132859019824375E-2</v>
      </c>
    </row>
    <row r="2199" spans="1:13" x14ac:dyDescent="0.35">
      <c r="A2199" t="s">
        <v>2238</v>
      </c>
      <c r="B2199" s="1">
        <v>45120</v>
      </c>
      <c r="C2199" t="s">
        <v>23</v>
      </c>
      <c r="D2199" t="s">
        <v>58</v>
      </c>
      <c r="E2199" t="s">
        <v>35</v>
      </c>
      <c r="F2199" t="s">
        <v>49</v>
      </c>
      <c r="G2199" s="4">
        <v>1006906</v>
      </c>
      <c r="H2199">
        <v>153888</v>
      </c>
      <c r="I2199">
        <v>62055</v>
      </c>
      <c r="J2199">
        <v>43370</v>
      </c>
      <c r="K2199" t="s">
        <v>28</v>
      </c>
      <c r="L2199" s="2">
        <f t="shared" si="34"/>
        <v>0.25753446697109761</v>
      </c>
      <c r="M2199" s="3"/>
    </row>
    <row r="2200" spans="1:13" x14ac:dyDescent="0.35">
      <c r="A2200" t="s">
        <v>2239</v>
      </c>
      <c r="B2200" s="1">
        <v>45188</v>
      </c>
      <c r="C2200" t="s">
        <v>5041</v>
      </c>
      <c r="D2200" t="s">
        <v>38</v>
      </c>
      <c r="E2200" t="s">
        <v>40</v>
      </c>
      <c r="F2200" t="s">
        <v>24</v>
      </c>
      <c r="G2200" s="4">
        <v>810419</v>
      </c>
      <c r="H2200">
        <v>34397</v>
      </c>
      <c r="I2200">
        <v>20268</v>
      </c>
      <c r="J2200">
        <v>21325</v>
      </c>
      <c r="K2200" t="s">
        <v>28</v>
      </c>
      <c r="L2200" s="2">
        <f t="shared" si="34"/>
        <v>9.376631100702229E-2</v>
      </c>
    </row>
    <row r="2201" spans="1:13" x14ac:dyDescent="0.35">
      <c r="A2201" t="s">
        <v>2240</v>
      </c>
      <c r="B2201" s="1">
        <v>44880</v>
      </c>
      <c r="C2201" t="s">
        <v>17</v>
      </c>
      <c r="D2201" t="s">
        <v>12</v>
      </c>
      <c r="E2201" t="s">
        <v>40</v>
      </c>
      <c r="F2201" t="s">
        <v>43</v>
      </c>
      <c r="G2201" s="4">
        <v>3995291</v>
      </c>
      <c r="H2201">
        <v>237537</v>
      </c>
      <c r="I2201">
        <v>75689</v>
      </c>
      <c r="J2201">
        <v>38151</v>
      </c>
      <c r="K2201" t="s">
        <v>21</v>
      </c>
      <c r="L2201" s="2">
        <f t="shared" si="34"/>
        <v>8.7947786531694438E-2</v>
      </c>
    </row>
    <row r="2202" spans="1:13" x14ac:dyDescent="0.35">
      <c r="A2202" t="s">
        <v>2241</v>
      </c>
      <c r="B2202" s="1">
        <v>45067</v>
      </c>
      <c r="C2202" t="s">
        <v>26</v>
      </c>
      <c r="D2202" t="s">
        <v>48</v>
      </c>
      <c r="E2202" t="s">
        <v>35</v>
      </c>
      <c r="F2202" t="s">
        <v>20</v>
      </c>
      <c r="G2202" s="4">
        <v>2965309</v>
      </c>
      <c r="H2202">
        <v>180167</v>
      </c>
      <c r="I2202">
        <v>89358</v>
      </c>
      <c r="J2202">
        <v>9672</v>
      </c>
      <c r="K2202" t="s">
        <v>21</v>
      </c>
      <c r="L2202" s="2">
        <f t="shared" si="34"/>
        <v>9.4154437193560606E-2</v>
      </c>
    </row>
    <row r="2203" spans="1:13" x14ac:dyDescent="0.35">
      <c r="A2203" t="s">
        <v>2242</v>
      </c>
      <c r="B2203" s="1">
        <v>44883</v>
      </c>
      <c r="C2203" t="s">
        <v>23</v>
      </c>
      <c r="D2203" t="s">
        <v>56</v>
      </c>
      <c r="E2203" t="s">
        <v>40</v>
      </c>
      <c r="F2203" t="s">
        <v>59</v>
      </c>
      <c r="G2203" s="4">
        <v>1551796</v>
      </c>
      <c r="H2203">
        <v>454815</v>
      </c>
      <c r="I2203">
        <v>86874</v>
      </c>
      <c r="J2203">
        <v>2310</v>
      </c>
      <c r="K2203" t="s">
        <v>15</v>
      </c>
      <c r="L2203" s="2">
        <f t="shared" si="34"/>
        <v>0.35056089846861316</v>
      </c>
      <c r="M2203" s="3"/>
    </row>
    <row r="2204" spans="1:13" x14ac:dyDescent="0.35">
      <c r="A2204" t="s">
        <v>2243</v>
      </c>
      <c r="B2204" s="1">
        <v>44695</v>
      </c>
      <c r="C2204" t="s">
        <v>17</v>
      </c>
      <c r="D2204" t="s">
        <v>51</v>
      </c>
      <c r="E2204" t="s">
        <v>31</v>
      </c>
      <c r="F2204" t="s">
        <v>43</v>
      </c>
      <c r="G2204" s="4">
        <v>4913452</v>
      </c>
      <c r="H2204">
        <v>306350</v>
      </c>
      <c r="I2204">
        <v>2985</v>
      </c>
      <c r="J2204">
        <v>44655</v>
      </c>
      <c r="K2204" t="s">
        <v>28</v>
      </c>
      <c r="L2204" s="2">
        <f t="shared" si="34"/>
        <v>7.2045071367340105E-2</v>
      </c>
    </row>
    <row r="2205" spans="1:13" x14ac:dyDescent="0.35">
      <c r="A2205" t="s">
        <v>2244</v>
      </c>
      <c r="B2205" s="1">
        <v>44776</v>
      </c>
      <c r="C2205" t="s">
        <v>5041</v>
      </c>
      <c r="D2205" t="s">
        <v>38</v>
      </c>
      <c r="E2205" t="s">
        <v>40</v>
      </c>
      <c r="F2205" t="s">
        <v>20</v>
      </c>
      <c r="G2205" s="4">
        <v>2443283</v>
      </c>
      <c r="H2205">
        <v>82547</v>
      </c>
      <c r="I2205">
        <v>85481</v>
      </c>
      <c r="J2205">
        <v>19090</v>
      </c>
      <c r="K2205" t="s">
        <v>28</v>
      </c>
      <c r="L2205" s="2">
        <f t="shared" si="34"/>
        <v>7.6584660884555733E-2</v>
      </c>
    </row>
    <row r="2206" spans="1:13" x14ac:dyDescent="0.35">
      <c r="A2206" t="s">
        <v>2245</v>
      </c>
      <c r="B2206" s="1">
        <v>45041</v>
      </c>
      <c r="C2206" t="s">
        <v>26</v>
      </c>
      <c r="D2206" t="s">
        <v>12</v>
      </c>
      <c r="E2206" t="s">
        <v>13</v>
      </c>
      <c r="F2206" t="s">
        <v>43</v>
      </c>
      <c r="G2206" s="4">
        <v>4037538</v>
      </c>
      <c r="H2206">
        <v>373205</v>
      </c>
      <c r="I2206">
        <v>89453</v>
      </c>
      <c r="J2206">
        <v>48449</v>
      </c>
      <c r="K2206" t="s">
        <v>15</v>
      </c>
      <c r="L2206" s="2">
        <f t="shared" si="34"/>
        <v>0.12658877761645834</v>
      </c>
      <c r="M2206" s="3"/>
    </row>
    <row r="2207" spans="1:13" x14ac:dyDescent="0.35">
      <c r="A2207" t="s">
        <v>2246</v>
      </c>
      <c r="B2207" s="1">
        <v>44692</v>
      </c>
      <c r="C2207" t="s">
        <v>26</v>
      </c>
      <c r="D2207" t="s">
        <v>56</v>
      </c>
      <c r="E2207" t="s">
        <v>46</v>
      </c>
      <c r="F2207" t="s">
        <v>36</v>
      </c>
      <c r="G2207" s="4">
        <v>378803</v>
      </c>
      <c r="H2207">
        <v>367221</v>
      </c>
      <c r="I2207">
        <v>69287</v>
      </c>
      <c r="J2207">
        <v>15299</v>
      </c>
      <c r="K2207" t="s">
        <v>15</v>
      </c>
      <c r="L2207" s="2">
        <f t="shared" si="34"/>
        <v>1.1927228665031693</v>
      </c>
      <c r="M2207" s="3"/>
    </row>
    <row r="2208" spans="1:13" x14ac:dyDescent="0.35">
      <c r="A2208" t="s">
        <v>2247</v>
      </c>
      <c r="B2208" s="1">
        <v>44902</v>
      </c>
      <c r="C2208" t="s">
        <v>26</v>
      </c>
      <c r="D2208" t="s">
        <v>45</v>
      </c>
      <c r="E2208" t="s">
        <v>40</v>
      </c>
      <c r="F2208" t="s">
        <v>43</v>
      </c>
      <c r="G2208" s="4">
        <v>591859</v>
      </c>
      <c r="H2208">
        <v>475173</v>
      </c>
      <c r="I2208">
        <v>79780</v>
      </c>
      <c r="J2208">
        <v>15871</v>
      </c>
      <c r="K2208" t="s">
        <v>28</v>
      </c>
      <c r="L2208" s="2">
        <f t="shared" si="34"/>
        <v>0.96445944050863464</v>
      </c>
      <c r="M2208" s="3"/>
    </row>
    <row r="2209" spans="1:13" x14ac:dyDescent="0.35">
      <c r="A2209" t="s">
        <v>2248</v>
      </c>
      <c r="B2209" s="1">
        <v>44958</v>
      </c>
      <c r="C2209" t="s">
        <v>26</v>
      </c>
      <c r="D2209" t="s">
        <v>30</v>
      </c>
      <c r="E2209" t="s">
        <v>31</v>
      </c>
      <c r="F2209" t="s">
        <v>27</v>
      </c>
      <c r="G2209" s="4">
        <v>1035827</v>
      </c>
      <c r="H2209">
        <v>207082</v>
      </c>
      <c r="I2209">
        <v>54620</v>
      </c>
      <c r="J2209">
        <v>2009</v>
      </c>
      <c r="K2209" t="s">
        <v>21</v>
      </c>
      <c r="L2209" s="2">
        <f t="shared" si="34"/>
        <v>0.254589810846792</v>
      </c>
    </row>
    <row r="2210" spans="1:13" x14ac:dyDescent="0.35">
      <c r="A2210" t="s">
        <v>2249</v>
      </c>
      <c r="B2210" s="1">
        <v>45043</v>
      </c>
      <c r="C2210" t="s">
        <v>5041</v>
      </c>
      <c r="D2210" t="s">
        <v>18</v>
      </c>
      <c r="E2210" t="s">
        <v>40</v>
      </c>
      <c r="F2210" t="s">
        <v>36</v>
      </c>
      <c r="G2210" s="4">
        <v>2114199</v>
      </c>
      <c r="H2210">
        <v>130092</v>
      </c>
      <c r="I2210">
        <v>77083</v>
      </c>
      <c r="J2210">
        <v>28834</v>
      </c>
      <c r="K2210" t="s">
        <v>21</v>
      </c>
      <c r="L2210" s="2">
        <f t="shared" si="34"/>
        <v>0.11163045673562423</v>
      </c>
      <c r="M2210" s="3"/>
    </row>
    <row r="2211" spans="1:13" x14ac:dyDescent="0.35">
      <c r="A2211" t="s">
        <v>2250</v>
      </c>
      <c r="B2211" s="1">
        <v>44792</v>
      </c>
      <c r="C2211" t="s">
        <v>26</v>
      </c>
      <c r="D2211" t="s">
        <v>18</v>
      </c>
      <c r="E2211" t="s">
        <v>46</v>
      </c>
      <c r="F2211" t="s">
        <v>24</v>
      </c>
      <c r="G2211" s="4">
        <v>4909844</v>
      </c>
      <c r="H2211">
        <v>224556</v>
      </c>
      <c r="I2211">
        <v>76869</v>
      </c>
      <c r="J2211">
        <v>28192</v>
      </c>
      <c r="K2211" t="s">
        <v>21</v>
      </c>
      <c r="L2211" s="2">
        <f t="shared" si="34"/>
        <v>6.7133904865409169E-2</v>
      </c>
    </row>
    <row r="2212" spans="1:13" x14ac:dyDescent="0.35">
      <c r="A2212" t="s">
        <v>2251</v>
      </c>
      <c r="B2212" s="1">
        <v>44570</v>
      </c>
      <c r="C2212" t="s">
        <v>23</v>
      </c>
      <c r="D2212" t="s">
        <v>51</v>
      </c>
      <c r="E2212" t="s">
        <v>31</v>
      </c>
      <c r="F2212" t="s">
        <v>59</v>
      </c>
      <c r="G2212" s="4">
        <v>2756985</v>
      </c>
      <c r="H2212">
        <v>167281</v>
      </c>
      <c r="I2212">
        <v>38374</v>
      </c>
      <c r="J2212">
        <v>11465</v>
      </c>
      <c r="K2212" t="s">
        <v>28</v>
      </c>
      <c r="L2212" s="2">
        <f t="shared" si="34"/>
        <v>7.875269542634436E-2</v>
      </c>
    </row>
    <row r="2213" spans="1:13" x14ac:dyDescent="0.35">
      <c r="A2213" t="s">
        <v>2252</v>
      </c>
      <c r="B2213" s="1">
        <v>45132</v>
      </c>
      <c r="C2213" t="s">
        <v>5041</v>
      </c>
      <c r="D2213" t="s">
        <v>34</v>
      </c>
      <c r="E2213" t="s">
        <v>13</v>
      </c>
      <c r="F2213" t="s">
        <v>24</v>
      </c>
      <c r="G2213" s="4">
        <v>4854526</v>
      </c>
      <c r="H2213">
        <v>409766</v>
      </c>
      <c r="I2213">
        <v>24084</v>
      </c>
      <c r="J2213">
        <v>33526</v>
      </c>
      <c r="K2213" t="s">
        <v>15</v>
      </c>
      <c r="L2213" s="2">
        <f t="shared" si="34"/>
        <v>9.6276340882714403E-2</v>
      </c>
    </row>
    <row r="2214" spans="1:13" x14ac:dyDescent="0.35">
      <c r="A2214" t="s">
        <v>2253</v>
      </c>
      <c r="B2214" s="1">
        <v>45112</v>
      </c>
      <c r="C2214" t="s">
        <v>26</v>
      </c>
      <c r="D2214" t="s">
        <v>12</v>
      </c>
      <c r="E2214" t="s">
        <v>40</v>
      </c>
      <c r="F2214" t="s">
        <v>43</v>
      </c>
      <c r="G2214" s="4">
        <v>2968614</v>
      </c>
      <c r="H2214">
        <v>8940</v>
      </c>
      <c r="I2214">
        <v>55512</v>
      </c>
      <c r="J2214">
        <v>39938</v>
      </c>
      <c r="K2214" t="s">
        <v>15</v>
      </c>
      <c r="L2214" s="2">
        <f t="shared" si="34"/>
        <v>3.5164558275343309E-2</v>
      </c>
    </row>
    <row r="2215" spans="1:13" x14ac:dyDescent="0.35">
      <c r="A2215" t="s">
        <v>2254</v>
      </c>
      <c r="B2215" s="1">
        <v>44956</v>
      </c>
      <c r="C2215" t="s">
        <v>17</v>
      </c>
      <c r="D2215" t="s">
        <v>12</v>
      </c>
      <c r="E2215" t="s">
        <v>31</v>
      </c>
      <c r="F2215" t="s">
        <v>24</v>
      </c>
      <c r="G2215" s="4">
        <v>261001</v>
      </c>
      <c r="H2215">
        <v>277498</v>
      </c>
      <c r="I2215">
        <v>57943</v>
      </c>
      <c r="J2215">
        <v>20924</v>
      </c>
      <c r="K2215" t="s">
        <v>28</v>
      </c>
      <c r="L2215" s="2">
        <f t="shared" si="34"/>
        <v>1.3653779104294619</v>
      </c>
      <c r="M2215" s="3"/>
    </row>
    <row r="2216" spans="1:13" x14ac:dyDescent="0.35">
      <c r="A2216" t="s">
        <v>2255</v>
      </c>
      <c r="B2216" s="1">
        <v>45209</v>
      </c>
      <c r="C2216" t="s">
        <v>17</v>
      </c>
      <c r="D2216" t="s">
        <v>58</v>
      </c>
      <c r="E2216" t="s">
        <v>13</v>
      </c>
      <c r="F2216" t="s">
        <v>14</v>
      </c>
      <c r="G2216" s="4">
        <v>1136022</v>
      </c>
      <c r="H2216">
        <v>158575</v>
      </c>
      <c r="I2216">
        <v>56196</v>
      </c>
      <c r="J2216">
        <v>15648</v>
      </c>
      <c r="K2216" t="s">
        <v>15</v>
      </c>
      <c r="L2216" s="2">
        <f t="shared" si="34"/>
        <v>0.20282969872062337</v>
      </c>
      <c r="M2216" s="3"/>
    </row>
    <row r="2217" spans="1:13" x14ac:dyDescent="0.35">
      <c r="A2217" t="s">
        <v>2256</v>
      </c>
      <c r="B2217" s="1">
        <v>44973</v>
      </c>
      <c r="C2217" t="s">
        <v>26</v>
      </c>
      <c r="D2217" t="s">
        <v>38</v>
      </c>
      <c r="E2217" t="s">
        <v>19</v>
      </c>
      <c r="F2217" t="s">
        <v>36</v>
      </c>
      <c r="G2217" s="4">
        <v>2831737</v>
      </c>
      <c r="H2217">
        <v>137353</v>
      </c>
      <c r="I2217">
        <v>78616</v>
      </c>
      <c r="J2217">
        <v>8365</v>
      </c>
      <c r="K2217" t="s">
        <v>15</v>
      </c>
      <c r="L2217" s="2">
        <f t="shared" si="34"/>
        <v>7.9221340117390848E-2</v>
      </c>
    </row>
    <row r="2218" spans="1:13" x14ac:dyDescent="0.35">
      <c r="A2218" t="s">
        <v>2257</v>
      </c>
      <c r="B2218" s="1">
        <v>44918</v>
      </c>
      <c r="C2218" t="s">
        <v>23</v>
      </c>
      <c r="D2218" t="s">
        <v>18</v>
      </c>
      <c r="E2218" t="s">
        <v>35</v>
      </c>
      <c r="F2218" t="s">
        <v>49</v>
      </c>
      <c r="G2218" s="4">
        <v>3681125</v>
      </c>
      <c r="H2218">
        <v>234402</v>
      </c>
      <c r="I2218">
        <v>12937</v>
      </c>
      <c r="J2218">
        <v>11806</v>
      </c>
      <c r="K2218" t="s">
        <v>28</v>
      </c>
      <c r="L2218" s="2">
        <f t="shared" si="34"/>
        <v>7.0398315732282932E-2</v>
      </c>
    </row>
    <row r="2219" spans="1:13" x14ac:dyDescent="0.35">
      <c r="A2219" t="s">
        <v>2258</v>
      </c>
      <c r="B2219" s="1">
        <v>45166</v>
      </c>
      <c r="C2219" t="s">
        <v>17</v>
      </c>
      <c r="D2219" t="s">
        <v>34</v>
      </c>
      <c r="E2219" t="s">
        <v>13</v>
      </c>
      <c r="F2219" t="s">
        <v>27</v>
      </c>
      <c r="G2219" s="4">
        <v>213956</v>
      </c>
      <c r="H2219">
        <v>293513</v>
      </c>
      <c r="I2219">
        <v>50197</v>
      </c>
      <c r="J2219">
        <v>22937</v>
      </c>
      <c r="K2219" t="s">
        <v>28</v>
      </c>
      <c r="L2219" s="2">
        <f t="shared" si="34"/>
        <v>1.7136560788199442</v>
      </c>
      <c r="M2219" s="3"/>
    </row>
    <row r="2220" spans="1:13" x14ac:dyDescent="0.35">
      <c r="A2220" t="s">
        <v>2259</v>
      </c>
      <c r="B2220" s="1">
        <v>44758</v>
      </c>
      <c r="C2220" t="s">
        <v>23</v>
      </c>
      <c r="D2220" t="s">
        <v>18</v>
      </c>
      <c r="E2220" t="s">
        <v>35</v>
      </c>
      <c r="F2220" t="s">
        <v>49</v>
      </c>
      <c r="G2220" s="4">
        <v>175511</v>
      </c>
      <c r="H2220">
        <v>168183</v>
      </c>
      <c r="I2220">
        <v>60981</v>
      </c>
      <c r="J2220">
        <v>48874</v>
      </c>
      <c r="K2220" t="s">
        <v>28</v>
      </c>
      <c r="L2220" s="2">
        <f t="shared" si="34"/>
        <v>1.5841628160058343</v>
      </c>
      <c r="M2220" s="3"/>
    </row>
    <row r="2221" spans="1:13" x14ac:dyDescent="0.35">
      <c r="A2221" t="s">
        <v>2260</v>
      </c>
      <c r="B2221" s="1">
        <v>44742</v>
      </c>
      <c r="C2221" t="s">
        <v>17</v>
      </c>
      <c r="D2221" t="s">
        <v>48</v>
      </c>
      <c r="E2221" t="s">
        <v>13</v>
      </c>
      <c r="F2221" t="s">
        <v>20</v>
      </c>
      <c r="G2221" s="4">
        <v>517316</v>
      </c>
      <c r="H2221">
        <v>364221</v>
      </c>
      <c r="I2221">
        <v>48454</v>
      </c>
      <c r="J2221">
        <v>32308</v>
      </c>
      <c r="K2221" t="s">
        <v>15</v>
      </c>
      <c r="L2221" s="2">
        <f t="shared" si="34"/>
        <v>0.86017637188874885</v>
      </c>
      <c r="M2221" s="3"/>
    </row>
    <row r="2222" spans="1:13" x14ac:dyDescent="0.35">
      <c r="A2222" t="s">
        <v>2261</v>
      </c>
      <c r="B2222" s="1">
        <v>44610</v>
      </c>
      <c r="C2222" t="s">
        <v>17</v>
      </c>
      <c r="D2222" t="s">
        <v>51</v>
      </c>
      <c r="E2222" t="s">
        <v>35</v>
      </c>
      <c r="F2222" t="s">
        <v>24</v>
      </c>
      <c r="G2222" s="4">
        <v>2776258</v>
      </c>
      <c r="H2222">
        <v>317373</v>
      </c>
      <c r="I2222">
        <v>95587</v>
      </c>
      <c r="J2222">
        <v>17971</v>
      </c>
      <c r="K2222" t="s">
        <v>15</v>
      </c>
      <c r="L2222" s="2">
        <f t="shared" si="34"/>
        <v>0.15522008401236484</v>
      </c>
      <c r="M2222" s="3"/>
    </row>
    <row r="2223" spans="1:13" x14ac:dyDescent="0.35">
      <c r="A2223" t="s">
        <v>2262</v>
      </c>
      <c r="B2223" s="1">
        <v>45204</v>
      </c>
      <c r="C2223" t="s">
        <v>17</v>
      </c>
      <c r="D2223" t="s">
        <v>45</v>
      </c>
      <c r="E2223" t="s">
        <v>13</v>
      </c>
      <c r="F2223" t="s">
        <v>24</v>
      </c>
      <c r="G2223" s="4">
        <v>3603843</v>
      </c>
      <c r="H2223">
        <v>331779</v>
      </c>
      <c r="I2223">
        <v>44762</v>
      </c>
      <c r="J2223">
        <v>42966</v>
      </c>
      <c r="K2223" t="s">
        <v>21</v>
      </c>
      <c r="L2223" s="2">
        <f t="shared" si="34"/>
        <v>0.11640545939431879</v>
      </c>
      <c r="M2223" s="3"/>
    </row>
    <row r="2224" spans="1:13" x14ac:dyDescent="0.35">
      <c r="A2224" t="s">
        <v>2263</v>
      </c>
      <c r="B2224" s="1">
        <v>45030</v>
      </c>
      <c r="C2224" t="s">
        <v>26</v>
      </c>
      <c r="D2224" t="s">
        <v>34</v>
      </c>
      <c r="E2224" t="s">
        <v>35</v>
      </c>
      <c r="F2224" t="s">
        <v>27</v>
      </c>
      <c r="G2224" s="4">
        <v>965294</v>
      </c>
      <c r="H2224">
        <v>180682</v>
      </c>
      <c r="I2224">
        <v>20214</v>
      </c>
      <c r="J2224">
        <v>10817</v>
      </c>
      <c r="K2224" t="s">
        <v>21</v>
      </c>
      <c r="L2224" s="2">
        <f t="shared" si="34"/>
        <v>0.21932488961912122</v>
      </c>
      <c r="M2224" s="3"/>
    </row>
    <row r="2225" spans="1:13" x14ac:dyDescent="0.35">
      <c r="A2225" t="s">
        <v>2264</v>
      </c>
      <c r="B2225" s="1">
        <v>45037</v>
      </c>
      <c r="C2225" t="s">
        <v>26</v>
      </c>
      <c r="D2225" t="s">
        <v>56</v>
      </c>
      <c r="E2225" t="s">
        <v>19</v>
      </c>
      <c r="F2225" t="s">
        <v>14</v>
      </c>
      <c r="G2225" s="4">
        <v>4513431</v>
      </c>
      <c r="H2225">
        <v>496958</v>
      </c>
      <c r="I2225">
        <v>8179</v>
      </c>
      <c r="J2225">
        <v>42318</v>
      </c>
      <c r="K2225" t="s">
        <v>28</v>
      </c>
      <c r="L2225" s="2">
        <f t="shared" si="34"/>
        <v>0.1212946425900828</v>
      </c>
      <c r="M2225" s="3"/>
    </row>
    <row r="2226" spans="1:13" x14ac:dyDescent="0.35">
      <c r="A2226" t="s">
        <v>2265</v>
      </c>
      <c r="B2226" s="1">
        <v>45027</v>
      </c>
      <c r="C2226" t="s">
        <v>17</v>
      </c>
      <c r="D2226" t="s">
        <v>38</v>
      </c>
      <c r="E2226" t="s">
        <v>40</v>
      </c>
      <c r="F2226" t="s">
        <v>59</v>
      </c>
      <c r="G2226" s="4">
        <v>3087010</v>
      </c>
      <c r="H2226">
        <v>167365</v>
      </c>
      <c r="I2226">
        <v>34302</v>
      </c>
      <c r="J2226">
        <v>37657</v>
      </c>
      <c r="K2226" t="s">
        <v>15</v>
      </c>
      <c r="L2226" s="2">
        <f t="shared" si="34"/>
        <v>7.7526149899093302E-2</v>
      </c>
    </row>
    <row r="2227" spans="1:13" x14ac:dyDescent="0.35">
      <c r="A2227" t="s">
        <v>2266</v>
      </c>
      <c r="B2227" s="1">
        <v>45223</v>
      </c>
      <c r="C2227" t="s">
        <v>5041</v>
      </c>
      <c r="D2227" t="s">
        <v>18</v>
      </c>
      <c r="E2227" t="s">
        <v>31</v>
      </c>
      <c r="F2227" t="s">
        <v>24</v>
      </c>
      <c r="G2227" s="4">
        <v>2979191</v>
      </c>
      <c r="H2227">
        <v>471046</v>
      </c>
      <c r="I2227">
        <v>81457</v>
      </c>
      <c r="J2227">
        <v>11460</v>
      </c>
      <c r="K2227" t="s">
        <v>28</v>
      </c>
      <c r="L2227" s="2">
        <f t="shared" si="34"/>
        <v>0.18930071955775912</v>
      </c>
      <c r="M2227" s="3"/>
    </row>
    <row r="2228" spans="1:13" x14ac:dyDescent="0.35">
      <c r="A2228" t="s">
        <v>2267</v>
      </c>
      <c r="B2228" s="1">
        <v>44825</v>
      </c>
      <c r="C2228" t="s">
        <v>17</v>
      </c>
      <c r="D2228" t="s">
        <v>18</v>
      </c>
      <c r="E2228" t="s">
        <v>13</v>
      </c>
      <c r="F2228" t="s">
        <v>49</v>
      </c>
      <c r="G2228" s="4">
        <v>646803</v>
      </c>
      <c r="H2228">
        <v>49231</v>
      </c>
      <c r="I2228">
        <v>73332</v>
      </c>
      <c r="J2228">
        <v>4583</v>
      </c>
      <c r="K2228" t="s">
        <v>15</v>
      </c>
      <c r="L2228" s="2">
        <f t="shared" si="34"/>
        <v>0.19657608267123064</v>
      </c>
      <c r="M2228" s="3"/>
    </row>
    <row r="2229" spans="1:13" x14ac:dyDescent="0.35">
      <c r="A2229" t="s">
        <v>2268</v>
      </c>
      <c r="B2229" s="1">
        <v>44887</v>
      </c>
      <c r="C2229" t="s">
        <v>26</v>
      </c>
      <c r="D2229" t="s">
        <v>45</v>
      </c>
      <c r="E2229" t="s">
        <v>31</v>
      </c>
      <c r="F2229" t="s">
        <v>14</v>
      </c>
      <c r="G2229" s="4">
        <v>2711276</v>
      </c>
      <c r="H2229">
        <v>358664</v>
      </c>
      <c r="I2229">
        <v>90509</v>
      </c>
      <c r="J2229">
        <v>24286</v>
      </c>
      <c r="K2229" t="s">
        <v>21</v>
      </c>
      <c r="L2229" s="2">
        <f t="shared" si="34"/>
        <v>0.17462589570372031</v>
      </c>
      <c r="M2229" s="3"/>
    </row>
    <row r="2230" spans="1:13" x14ac:dyDescent="0.35">
      <c r="A2230" t="s">
        <v>2269</v>
      </c>
      <c r="B2230" s="1">
        <v>45014</v>
      </c>
      <c r="C2230" t="s">
        <v>23</v>
      </c>
      <c r="D2230" t="s">
        <v>38</v>
      </c>
      <c r="E2230" t="s">
        <v>31</v>
      </c>
      <c r="F2230" t="s">
        <v>59</v>
      </c>
      <c r="G2230" s="4">
        <v>4210489</v>
      </c>
      <c r="H2230">
        <v>127953</v>
      </c>
      <c r="I2230">
        <v>19306</v>
      </c>
      <c r="J2230">
        <v>21718</v>
      </c>
      <c r="K2230" t="s">
        <v>28</v>
      </c>
      <c r="L2230" s="2">
        <f t="shared" si="34"/>
        <v>4.0132393173334502E-2</v>
      </c>
    </row>
    <row r="2231" spans="1:13" x14ac:dyDescent="0.35">
      <c r="A2231" t="s">
        <v>2270</v>
      </c>
      <c r="B2231" s="1">
        <v>44944</v>
      </c>
      <c r="C2231" t="s">
        <v>5041</v>
      </c>
      <c r="D2231" t="s">
        <v>18</v>
      </c>
      <c r="E2231" t="s">
        <v>46</v>
      </c>
      <c r="F2231" t="s">
        <v>27</v>
      </c>
      <c r="G2231" s="4">
        <v>3384848</v>
      </c>
      <c r="H2231">
        <v>210894</v>
      </c>
      <c r="I2231">
        <v>82911</v>
      </c>
      <c r="J2231">
        <v>24114</v>
      </c>
      <c r="K2231" t="s">
        <v>15</v>
      </c>
      <c r="L2231" s="2">
        <f t="shared" si="34"/>
        <v>9.3924158485107753E-2</v>
      </c>
    </row>
    <row r="2232" spans="1:13" x14ac:dyDescent="0.35">
      <c r="A2232" t="s">
        <v>2271</v>
      </c>
      <c r="B2232" s="1">
        <v>44920</v>
      </c>
      <c r="C2232" t="s">
        <v>5041</v>
      </c>
      <c r="D2232" t="s">
        <v>45</v>
      </c>
      <c r="E2232" t="s">
        <v>35</v>
      </c>
      <c r="F2232" t="s">
        <v>43</v>
      </c>
      <c r="G2232" s="4">
        <v>4799072</v>
      </c>
      <c r="H2232">
        <v>236114</v>
      </c>
      <c r="I2232">
        <v>47386</v>
      </c>
      <c r="J2232">
        <v>40537</v>
      </c>
      <c r="K2232" t="s">
        <v>28</v>
      </c>
      <c r="L2232" s="2">
        <f t="shared" si="34"/>
        <v>6.7520762347387159E-2</v>
      </c>
    </row>
    <row r="2233" spans="1:13" x14ac:dyDescent="0.35">
      <c r="A2233" t="s">
        <v>2272</v>
      </c>
      <c r="B2233" s="1">
        <v>44594</v>
      </c>
      <c r="C2233" t="s">
        <v>26</v>
      </c>
      <c r="D2233" t="s">
        <v>51</v>
      </c>
      <c r="E2233" t="s">
        <v>13</v>
      </c>
      <c r="F2233" t="s">
        <v>24</v>
      </c>
      <c r="G2233" s="4">
        <v>3371495</v>
      </c>
      <c r="H2233">
        <v>283970</v>
      </c>
      <c r="I2233">
        <v>78225</v>
      </c>
      <c r="J2233">
        <v>32830</v>
      </c>
      <c r="K2233" t="s">
        <v>21</v>
      </c>
      <c r="L2233" s="2">
        <f t="shared" si="34"/>
        <v>0.11716612363358095</v>
      </c>
      <c r="M2233" s="3"/>
    </row>
    <row r="2234" spans="1:13" x14ac:dyDescent="0.35">
      <c r="A2234" t="s">
        <v>2273</v>
      </c>
      <c r="B2234" s="1">
        <v>45258</v>
      </c>
      <c r="C2234" t="s">
        <v>5041</v>
      </c>
      <c r="D2234" t="s">
        <v>48</v>
      </c>
      <c r="E2234" t="s">
        <v>46</v>
      </c>
      <c r="F2234" t="s">
        <v>14</v>
      </c>
      <c r="G2234" s="4">
        <v>28185</v>
      </c>
      <c r="H2234">
        <v>105103</v>
      </c>
      <c r="I2234">
        <v>37939</v>
      </c>
      <c r="J2234">
        <v>16406</v>
      </c>
      <c r="K2234" t="s">
        <v>28</v>
      </c>
      <c r="L2234" s="2">
        <f t="shared" si="34"/>
        <v>5.6571935426645377</v>
      </c>
      <c r="M2234" s="3"/>
    </row>
    <row r="2235" spans="1:13" x14ac:dyDescent="0.35">
      <c r="A2235" t="s">
        <v>2274</v>
      </c>
      <c r="B2235" s="1">
        <v>44966</v>
      </c>
      <c r="C2235" t="s">
        <v>26</v>
      </c>
      <c r="D2235" t="s">
        <v>45</v>
      </c>
      <c r="E2235" t="s">
        <v>31</v>
      </c>
      <c r="F2235" t="s">
        <v>59</v>
      </c>
      <c r="G2235" s="4">
        <v>3573243</v>
      </c>
      <c r="H2235">
        <v>450012</v>
      </c>
      <c r="I2235">
        <v>69135</v>
      </c>
      <c r="J2235">
        <v>30432</v>
      </c>
      <c r="K2235" t="s">
        <v>28</v>
      </c>
      <c r="L2235" s="2">
        <f t="shared" si="34"/>
        <v>0.15380398142527671</v>
      </c>
      <c r="M2235" s="3"/>
    </row>
    <row r="2236" spans="1:13" x14ac:dyDescent="0.35">
      <c r="A2236" t="s">
        <v>2275</v>
      </c>
      <c r="B2236" s="1">
        <v>44773</v>
      </c>
      <c r="C2236" t="s">
        <v>17</v>
      </c>
      <c r="D2236" t="s">
        <v>34</v>
      </c>
      <c r="E2236" t="s">
        <v>19</v>
      </c>
      <c r="F2236" t="s">
        <v>43</v>
      </c>
      <c r="G2236" s="4">
        <v>182764</v>
      </c>
      <c r="H2236">
        <v>157348</v>
      </c>
      <c r="I2236">
        <v>86537</v>
      </c>
      <c r="J2236">
        <v>11664</v>
      </c>
      <c r="K2236" t="s">
        <v>28</v>
      </c>
      <c r="L2236" s="2">
        <f t="shared" si="34"/>
        <v>1.3982458252172201</v>
      </c>
    </row>
    <row r="2237" spans="1:13" x14ac:dyDescent="0.35">
      <c r="A2237" t="s">
        <v>2276</v>
      </c>
      <c r="B2237" s="1">
        <v>45017</v>
      </c>
      <c r="C2237" t="s">
        <v>23</v>
      </c>
      <c r="D2237" t="s">
        <v>18</v>
      </c>
      <c r="E2237" t="s">
        <v>46</v>
      </c>
      <c r="F2237" t="s">
        <v>20</v>
      </c>
      <c r="G2237" s="4">
        <v>3380696</v>
      </c>
      <c r="H2237">
        <v>215220</v>
      </c>
      <c r="I2237">
        <v>38005</v>
      </c>
      <c r="J2237">
        <v>6655</v>
      </c>
      <c r="K2237" t="s">
        <v>15</v>
      </c>
      <c r="L2237" s="2">
        <f t="shared" si="34"/>
        <v>7.6871744753151422E-2</v>
      </c>
    </row>
    <row r="2238" spans="1:13" x14ac:dyDescent="0.35">
      <c r="A2238" t="s">
        <v>2277</v>
      </c>
      <c r="B2238" s="1">
        <v>44972</v>
      </c>
      <c r="C2238" t="s">
        <v>23</v>
      </c>
      <c r="D2238" t="s">
        <v>58</v>
      </c>
      <c r="E2238" t="s">
        <v>31</v>
      </c>
      <c r="F2238" t="s">
        <v>43</v>
      </c>
      <c r="G2238" s="4">
        <v>3978070</v>
      </c>
      <c r="H2238">
        <v>428088</v>
      </c>
      <c r="I2238">
        <v>56427</v>
      </c>
      <c r="J2238">
        <v>5317</v>
      </c>
      <c r="K2238" t="s">
        <v>28</v>
      </c>
      <c r="L2238" s="2">
        <f t="shared" si="34"/>
        <v>0.12313307709517429</v>
      </c>
      <c r="M2238" s="3"/>
    </row>
    <row r="2239" spans="1:13" x14ac:dyDescent="0.35">
      <c r="A2239" t="s">
        <v>2278</v>
      </c>
      <c r="B2239" s="1">
        <v>44751</v>
      </c>
      <c r="C2239" t="s">
        <v>5041</v>
      </c>
      <c r="D2239" t="s">
        <v>12</v>
      </c>
      <c r="E2239" t="s">
        <v>19</v>
      </c>
      <c r="F2239" t="s">
        <v>36</v>
      </c>
      <c r="G2239" s="4">
        <v>4673322</v>
      </c>
      <c r="H2239">
        <v>65950</v>
      </c>
      <c r="I2239">
        <v>25445</v>
      </c>
      <c r="J2239">
        <v>8429</v>
      </c>
      <c r="K2239" t="s">
        <v>28</v>
      </c>
      <c r="L2239" s="2">
        <f t="shared" si="34"/>
        <v>2.136039416928686E-2</v>
      </c>
    </row>
    <row r="2240" spans="1:13" x14ac:dyDescent="0.35">
      <c r="A2240" t="s">
        <v>2279</v>
      </c>
      <c r="B2240" s="1">
        <v>44669</v>
      </c>
      <c r="C2240" t="s">
        <v>26</v>
      </c>
      <c r="D2240" t="s">
        <v>12</v>
      </c>
      <c r="E2240" t="s">
        <v>31</v>
      </c>
      <c r="F2240" t="s">
        <v>49</v>
      </c>
      <c r="G2240" s="4">
        <v>940572</v>
      </c>
      <c r="H2240">
        <v>408240</v>
      </c>
      <c r="I2240">
        <v>54144</v>
      </c>
      <c r="J2240">
        <v>49611</v>
      </c>
      <c r="K2240" t="s">
        <v>21</v>
      </c>
      <c r="L2240" s="2">
        <f t="shared" si="34"/>
        <v>0.5443442926219364</v>
      </c>
      <c r="M2240" s="3"/>
    </row>
    <row r="2241" spans="1:13" x14ac:dyDescent="0.35">
      <c r="A2241" t="s">
        <v>2280</v>
      </c>
      <c r="B2241" s="1">
        <v>44874</v>
      </c>
      <c r="C2241" t="s">
        <v>5041</v>
      </c>
      <c r="D2241" t="s">
        <v>38</v>
      </c>
      <c r="E2241" t="s">
        <v>31</v>
      </c>
      <c r="F2241" t="s">
        <v>27</v>
      </c>
      <c r="G2241" s="4">
        <v>1669794</v>
      </c>
      <c r="H2241">
        <v>228462</v>
      </c>
      <c r="I2241">
        <v>53780</v>
      </c>
      <c r="J2241">
        <v>38340</v>
      </c>
      <c r="K2241" t="s">
        <v>21</v>
      </c>
      <c r="L2241" s="2">
        <f t="shared" si="34"/>
        <v>0.19198895193059742</v>
      </c>
      <c r="M2241" s="3"/>
    </row>
    <row r="2242" spans="1:13" x14ac:dyDescent="0.35">
      <c r="A2242" t="s">
        <v>2281</v>
      </c>
      <c r="B2242" s="1">
        <v>44978</v>
      </c>
      <c r="C2242" t="s">
        <v>5041</v>
      </c>
      <c r="D2242" t="s">
        <v>34</v>
      </c>
      <c r="E2242" t="s">
        <v>35</v>
      </c>
      <c r="F2242" t="s">
        <v>49</v>
      </c>
      <c r="G2242" s="4">
        <v>2204106</v>
      </c>
      <c r="H2242">
        <v>441761</v>
      </c>
      <c r="I2242">
        <v>7826</v>
      </c>
      <c r="J2242">
        <v>15774</v>
      </c>
      <c r="K2242" t="s">
        <v>28</v>
      </c>
      <c r="L2242" s="2">
        <f t="shared" si="34"/>
        <v>0.21113367505918498</v>
      </c>
      <c r="M2242" s="3"/>
    </row>
    <row r="2243" spans="1:13" x14ac:dyDescent="0.35">
      <c r="A2243" t="s">
        <v>2282</v>
      </c>
      <c r="B2243" s="1">
        <v>44742</v>
      </c>
      <c r="C2243" t="s">
        <v>23</v>
      </c>
      <c r="D2243" t="s">
        <v>51</v>
      </c>
      <c r="E2243" t="s">
        <v>40</v>
      </c>
      <c r="F2243" t="s">
        <v>14</v>
      </c>
      <c r="G2243" s="4">
        <v>1815867</v>
      </c>
      <c r="H2243">
        <v>356490</v>
      </c>
      <c r="I2243">
        <v>24330</v>
      </c>
      <c r="J2243">
        <v>35584</v>
      </c>
      <c r="K2243" t="s">
        <v>15</v>
      </c>
      <c r="L2243" s="2">
        <f t="shared" ref="L2243:L2306" si="35">((H2243+I2243+J2243)/G2243)</f>
        <v>0.22931415131174254</v>
      </c>
      <c r="M2243" s="3"/>
    </row>
    <row r="2244" spans="1:13" x14ac:dyDescent="0.35">
      <c r="A2244" t="s">
        <v>2283</v>
      </c>
      <c r="B2244" s="1">
        <v>45164</v>
      </c>
      <c r="C2244" t="s">
        <v>23</v>
      </c>
      <c r="D2244" t="s">
        <v>56</v>
      </c>
      <c r="E2244" t="s">
        <v>13</v>
      </c>
      <c r="F2244" t="s">
        <v>20</v>
      </c>
      <c r="G2244" s="4">
        <v>2654590</v>
      </c>
      <c r="H2244">
        <v>488135</v>
      </c>
      <c r="I2244">
        <v>71550</v>
      </c>
      <c r="J2244">
        <v>15800</v>
      </c>
      <c r="K2244" t="s">
        <v>28</v>
      </c>
      <c r="L2244" s="2">
        <f t="shared" si="35"/>
        <v>0.21678865662870725</v>
      </c>
      <c r="M2244" s="3"/>
    </row>
    <row r="2245" spans="1:13" x14ac:dyDescent="0.35">
      <c r="A2245" t="s">
        <v>2284</v>
      </c>
      <c r="B2245" s="1">
        <v>44632</v>
      </c>
      <c r="C2245" t="s">
        <v>26</v>
      </c>
      <c r="D2245" t="s">
        <v>48</v>
      </c>
      <c r="E2245" t="s">
        <v>31</v>
      </c>
      <c r="F2245" t="s">
        <v>43</v>
      </c>
      <c r="G2245" s="4">
        <v>1816000</v>
      </c>
      <c r="H2245">
        <v>113659</v>
      </c>
      <c r="I2245">
        <v>22679</v>
      </c>
      <c r="J2245">
        <v>34146</v>
      </c>
      <c r="K2245" t="s">
        <v>28</v>
      </c>
      <c r="L2245" s="2">
        <f t="shared" si="35"/>
        <v>9.3878854625550665E-2</v>
      </c>
    </row>
    <row r="2246" spans="1:13" x14ac:dyDescent="0.35">
      <c r="A2246" t="s">
        <v>2285</v>
      </c>
      <c r="B2246" s="1">
        <v>44577</v>
      </c>
      <c r="C2246" t="s">
        <v>5041</v>
      </c>
      <c r="D2246" t="s">
        <v>12</v>
      </c>
      <c r="E2246" t="s">
        <v>35</v>
      </c>
      <c r="F2246" t="s">
        <v>20</v>
      </c>
      <c r="G2246" s="4">
        <v>4524217</v>
      </c>
      <c r="H2246">
        <v>407316</v>
      </c>
      <c r="I2246">
        <v>32931</v>
      </c>
      <c r="J2246">
        <v>25862</v>
      </c>
      <c r="K2246" t="s">
        <v>21</v>
      </c>
      <c r="L2246" s="2">
        <f t="shared" si="35"/>
        <v>0.1030253411805844</v>
      </c>
      <c r="M2246" s="3"/>
    </row>
    <row r="2247" spans="1:13" x14ac:dyDescent="0.35">
      <c r="A2247" t="s">
        <v>2286</v>
      </c>
      <c r="B2247" s="1">
        <v>45166</v>
      </c>
      <c r="C2247" t="s">
        <v>23</v>
      </c>
      <c r="D2247" t="s">
        <v>51</v>
      </c>
      <c r="E2247" t="s">
        <v>35</v>
      </c>
      <c r="F2247" t="s">
        <v>20</v>
      </c>
      <c r="G2247" s="4">
        <v>4946908</v>
      </c>
      <c r="H2247">
        <v>203142</v>
      </c>
      <c r="I2247">
        <v>39890</v>
      </c>
      <c r="J2247">
        <v>30878</v>
      </c>
      <c r="K2247" t="s">
        <v>15</v>
      </c>
      <c r="L2247" s="2">
        <f t="shared" si="35"/>
        <v>5.5369940172730114E-2</v>
      </c>
      <c r="M2247" s="3"/>
    </row>
    <row r="2248" spans="1:13" x14ac:dyDescent="0.35">
      <c r="A2248" t="s">
        <v>2287</v>
      </c>
      <c r="B2248" s="1">
        <v>45268</v>
      </c>
      <c r="C2248" t="s">
        <v>26</v>
      </c>
      <c r="D2248" t="s">
        <v>58</v>
      </c>
      <c r="E2248" t="s">
        <v>31</v>
      </c>
      <c r="F2248" t="s">
        <v>24</v>
      </c>
      <c r="G2248" s="4">
        <v>724235</v>
      </c>
      <c r="H2248">
        <v>54370</v>
      </c>
      <c r="I2248">
        <v>44166</v>
      </c>
      <c r="J2248">
        <v>41676</v>
      </c>
      <c r="K2248" t="s">
        <v>28</v>
      </c>
      <c r="L2248" s="2">
        <f t="shared" si="35"/>
        <v>0.19360014359979841</v>
      </c>
      <c r="M2248" s="3"/>
    </row>
    <row r="2249" spans="1:13" x14ac:dyDescent="0.35">
      <c r="A2249" t="s">
        <v>2288</v>
      </c>
      <c r="B2249" s="1">
        <v>44769</v>
      </c>
      <c r="C2249" t="s">
        <v>23</v>
      </c>
      <c r="D2249" t="s">
        <v>56</v>
      </c>
      <c r="E2249" t="s">
        <v>35</v>
      </c>
      <c r="F2249" t="s">
        <v>49</v>
      </c>
      <c r="G2249" s="4">
        <v>4549360</v>
      </c>
      <c r="H2249">
        <v>280796</v>
      </c>
      <c r="I2249">
        <v>69638</v>
      </c>
      <c r="J2249">
        <v>48578</v>
      </c>
      <c r="K2249" t="s">
        <v>28</v>
      </c>
      <c r="L2249" s="2">
        <f t="shared" si="35"/>
        <v>8.7707281903388612E-2</v>
      </c>
    </row>
    <row r="2250" spans="1:13" x14ac:dyDescent="0.35">
      <c r="A2250" t="s">
        <v>2289</v>
      </c>
      <c r="B2250" s="1">
        <v>44640</v>
      </c>
      <c r="C2250" t="s">
        <v>23</v>
      </c>
      <c r="D2250" t="s">
        <v>48</v>
      </c>
      <c r="E2250" t="s">
        <v>35</v>
      </c>
      <c r="F2250" t="s">
        <v>27</v>
      </c>
      <c r="G2250" s="4">
        <v>3294369</v>
      </c>
      <c r="H2250">
        <v>278905</v>
      </c>
      <c r="I2250">
        <v>91660</v>
      </c>
      <c r="J2250">
        <v>30693</v>
      </c>
      <c r="K2250" t="s">
        <v>28</v>
      </c>
      <c r="L2250" s="2">
        <f t="shared" si="35"/>
        <v>0.12180117042140695</v>
      </c>
      <c r="M2250" s="3"/>
    </row>
    <row r="2251" spans="1:13" x14ac:dyDescent="0.35">
      <c r="A2251" t="s">
        <v>2290</v>
      </c>
      <c r="B2251" s="1">
        <v>45010</v>
      </c>
      <c r="C2251" t="s">
        <v>26</v>
      </c>
      <c r="D2251" t="s">
        <v>12</v>
      </c>
      <c r="E2251" t="s">
        <v>31</v>
      </c>
      <c r="F2251" t="s">
        <v>27</v>
      </c>
      <c r="G2251" s="4">
        <v>1131562</v>
      </c>
      <c r="H2251">
        <v>73853</v>
      </c>
      <c r="I2251">
        <v>82394</v>
      </c>
      <c r="J2251">
        <v>40738</v>
      </c>
      <c r="K2251" t="s">
        <v>21</v>
      </c>
      <c r="L2251" s="2">
        <f t="shared" si="35"/>
        <v>0.17408237462905257</v>
      </c>
      <c r="M2251" s="3"/>
    </row>
    <row r="2252" spans="1:13" x14ac:dyDescent="0.35">
      <c r="A2252" t="s">
        <v>2291</v>
      </c>
      <c r="B2252" s="1">
        <v>44672</v>
      </c>
      <c r="C2252" t="s">
        <v>5041</v>
      </c>
      <c r="D2252" t="s">
        <v>34</v>
      </c>
      <c r="E2252" t="s">
        <v>35</v>
      </c>
      <c r="F2252" t="s">
        <v>27</v>
      </c>
      <c r="G2252" s="4">
        <v>994341</v>
      </c>
      <c r="H2252">
        <v>435936</v>
      </c>
      <c r="I2252">
        <v>50179</v>
      </c>
      <c r="J2252">
        <v>47236</v>
      </c>
      <c r="K2252" t="s">
        <v>28</v>
      </c>
      <c r="L2252" s="2">
        <f t="shared" si="35"/>
        <v>0.53638641069814075</v>
      </c>
      <c r="M2252" s="3"/>
    </row>
    <row r="2253" spans="1:13" x14ac:dyDescent="0.35">
      <c r="A2253" t="s">
        <v>2292</v>
      </c>
      <c r="B2253" s="1">
        <v>45118</v>
      </c>
      <c r="C2253" t="s">
        <v>5041</v>
      </c>
      <c r="D2253" t="s">
        <v>58</v>
      </c>
      <c r="E2253" t="s">
        <v>19</v>
      </c>
      <c r="F2253" t="s">
        <v>59</v>
      </c>
      <c r="G2253" s="4">
        <v>4461411</v>
      </c>
      <c r="H2253">
        <v>195035</v>
      </c>
      <c r="I2253">
        <v>1636</v>
      </c>
      <c r="J2253">
        <v>17389</v>
      </c>
      <c r="K2253" t="s">
        <v>21</v>
      </c>
      <c r="L2253" s="2">
        <f t="shared" si="35"/>
        <v>4.7980336265813661E-2</v>
      </c>
    </row>
    <row r="2254" spans="1:13" x14ac:dyDescent="0.35">
      <c r="A2254" t="s">
        <v>2293</v>
      </c>
      <c r="B2254" s="1">
        <v>45021</v>
      </c>
      <c r="C2254" t="s">
        <v>26</v>
      </c>
      <c r="D2254" t="s">
        <v>45</v>
      </c>
      <c r="E2254" t="s">
        <v>13</v>
      </c>
      <c r="F2254" t="s">
        <v>59</v>
      </c>
      <c r="G2254" s="4">
        <v>3906243</v>
      </c>
      <c r="H2254">
        <v>385981</v>
      </c>
      <c r="I2254">
        <v>34390</v>
      </c>
      <c r="J2254">
        <v>20819</v>
      </c>
      <c r="K2254" t="s">
        <v>21</v>
      </c>
      <c r="L2254" s="2">
        <f t="shared" si="35"/>
        <v>0.11294484239715757</v>
      </c>
      <c r="M2254" s="3"/>
    </row>
    <row r="2255" spans="1:13" x14ac:dyDescent="0.35">
      <c r="A2255" t="s">
        <v>2294</v>
      </c>
      <c r="B2255" s="1">
        <v>45249</v>
      </c>
      <c r="C2255" t="s">
        <v>5041</v>
      </c>
      <c r="D2255" t="s">
        <v>18</v>
      </c>
      <c r="E2255" t="s">
        <v>35</v>
      </c>
      <c r="F2255" t="s">
        <v>36</v>
      </c>
      <c r="G2255" s="4">
        <v>37444</v>
      </c>
      <c r="H2255">
        <v>248092</v>
      </c>
      <c r="I2255">
        <v>97919</v>
      </c>
      <c r="J2255">
        <v>7879</v>
      </c>
      <c r="K2255" t="s">
        <v>21</v>
      </c>
      <c r="L2255" s="2">
        <f t="shared" si="35"/>
        <v>9.4511804294412993</v>
      </c>
    </row>
    <row r="2256" spans="1:13" x14ac:dyDescent="0.35">
      <c r="A2256" t="s">
        <v>2295</v>
      </c>
      <c r="B2256" s="1">
        <v>45194</v>
      </c>
      <c r="C2256" t="s">
        <v>26</v>
      </c>
      <c r="D2256" t="s">
        <v>34</v>
      </c>
      <c r="E2256" t="s">
        <v>46</v>
      </c>
      <c r="F2256" t="s">
        <v>36</v>
      </c>
      <c r="G2256" s="4">
        <v>1406957</v>
      </c>
      <c r="H2256">
        <v>197077</v>
      </c>
      <c r="I2256">
        <v>91374</v>
      </c>
      <c r="J2256">
        <v>827</v>
      </c>
      <c r="K2256" t="s">
        <v>15</v>
      </c>
      <c r="L2256" s="2">
        <f t="shared" si="35"/>
        <v>0.20560543072744938</v>
      </c>
      <c r="M2256" s="3"/>
    </row>
    <row r="2257" spans="1:13" x14ac:dyDescent="0.35">
      <c r="A2257" t="s">
        <v>2296</v>
      </c>
      <c r="B2257" s="1">
        <v>44926</v>
      </c>
      <c r="C2257" t="s">
        <v>5041</v>
      </c>
      <c r="D2257" t="s">
        <v>30</v>
      </c>
      <c r="E2257" t="s">
        <v>35</v>
      </c>
      <c r="F2257" t="s">
        <v>24</v>
      </c>
      <c r="G2257" s="4">
        <v>3614546</v>
      </c>
      <c r="H2257">
        <v>30253</v>
      </c>
      <c r="I2257">
        <v>6220</v>
      </c>
      <c r="J2257">
        <v>8336</v>
      </c>
      <c r="K2257" t="s">
        <v>21</v>
      </c>
      <c r="L2257" s="2">
        <f t="shared" si="35"/>
        <v>1.239685426606827E-2</v>
      </c>
    </row>
    <row r="2258" spans="1:13" x14ac:dyDescent="0.35">
      <c r="A2258" t="s">
        <v>2297</v>
      </c>
      <c r="B2258" s="1">
        <v>44807</v>
      </c>
      <c r="C2258" t="s">
        <v>23</v>
      </c>
      <c r="D2258" t="s">
        <v>48</v>
      </c>
      <c r="E2258" t="s">
        <v>35</v>
      </c>
      <c r="F2258" t="s">
        <v>59</v>
      </c>
      <c r="G2258" s="4">
        <v>2173237</v>
      </c>
      <c r="H2258">
        <v>348685</v>
      </c>
      <c r="I2258">
        <v>72757</v>
      </c>
      <c r="J2258">
        <v>47567</v>
      </c>
      <c r="K2258" t="s">
        <v>15</v>
      </c>
      <c r="L2258" s="2">
        <f t="shared" si="35"/>
        <v>0.2158112529834528</v>
      </c>
      <c r="M2258" s="3"/>
    </row>
    <row r="2259" spans="1:13" x14ac:dyDescent="0.35">
      <c r="A2259" t="s">
        <v>2298</v>
      </c>
      <c r="B2259" s="1">
        <v>44855</v>
      </c>
      <c r="C2259" t="s">
        <v>26</v>
      </c>
      <c r="D2259" t="s">
        <v>58</v>
      </c>
      <c r="E2259" t="s">
        <v>46</v>
      </c>
      <c r="F2259" t="s">
        <v>14</v>
      </c>
      <c r="G2259" s="4">
        <v>3512308</v>
      </c>
      <c r="H2259">
        <v>352367</v>
      </c>
      <c r="I2259">
        <v>48651</v>
      </c>
      <c r="J2259">
        <v>30525</v>
      </c>
      <c r="K2259" t="s">
        <v>15</v>
      </c>
      <c r="L2259" s="2">
        <f t="shared" si="35"/>
        <v>0.12286593316987007</v>
      </c>
      <c r="M2259" s="3"/>
    </row>
    <row r="2260" spans="1:13" x14ac:dyDescent="0.35">
      <c r="A2260" t="s">
        <v>2299</v>
      </c>
      <c r="B2260" s="1">
        <v>44884</v>
      </c>
      <c r="C2260" t="s">
        <v>17</v>
      </c>
      <c r="D2260" t="s">
        <v>51</v>
      </c>
      <c r="E2260" t="s">
        <v>31</v>
      </c>
      <c r="F2260" t="s">
        <v>14</v>
      </c>
      <c r="G2260" s="4">
        <v>3336371</v>
      </c>
      <c r="H2260">
        <v>199406</v>
      </c>
      <c r="I2260">
        <v>96109</v>
      </c>
      <c r="J2260">
        <v>1573</v>
      </c>
      <c r="K2260" t="s">
        <v>28</v>
      </c>
      <c r="L2260" s="2">
        <f t="shared" si="35"/>
        <v>8.9045253060885621E-2</v>
      </c>
    </row>
    <row r="2261" spans="1:13" x14ac:dyDescent="0.35">
      <c r="A2261" t="s">
        <v>2300</v>
      </c>
      <c r="B2261" s="1">
        <v>45088</v>
      </c>
      <c r="C2261" t="s">
        <v>5041</v>
      </c>
      <c r="D2261" t="s">
        <v>45</v>
      </c>
      <c r="E2261" t="s">
        <v>40</v>
      </c>
      <c r="F2261" t="s">
        <v>27</v>
      </c>
      <c r="G2261" s="4">
        <v>1792773</v>
      </c>
      <c r="H2261">
        <v>196111</v>
      </c>
      <c r="I2261">
        <v>17185</v>
      </c>
      <c r="J2261">
        <v>44558</v>
      </c>
      <c r="K2261" t="s">
        <v>15</v>
      </c>
      <c r="L2261" s="2">
        <f t="shared" si="35"/>
        <v>0.14382969846154534</v>
      </c>
      <c r="M2261" s="3"/>
    </row>
    <row r="2262" spans="1:13" x14ac:dyDescent="0.35">
      <c r="A2262" t="s">
        <v>2301</v>
      </c>
      <c r="B2262" s="1">
        <v>44816</v>
      </c>
      <c r="C2262" t="s">
        <v>26</v>
      </c>
      <c r="D2262" t="s">
        <v>56</v>
      </c>
      <c r="E2262" t="s">
        <v>31</v>
      </c>
      <c r="F2262" t="s">
        <v>59</v>
      </c>
      <c r="G2262" s="4">
        <v>1164487</v>
      </c>
      <c r="H2262">
        <v>190936</v>
      </c>
      <c r="I2262">
        <v>74111</v>
      </c>
      <c r="J2262">
        <v>26606</v>
      </c>
      <c r="K2262" t="s">
        <v>28</v>
      </c>
      <c r="L2262" s="2">
        <f t="shared" si="35"/>
        <v>0.2504562094724973</v>
      </c>
      <c r="M2262" s="3"/>
    </row>
    <row r="2263" spans="1:13" x14ac:dyDescent="0.35">
      <c r="A2263" t="s">
        <v>2302</v>
      </c>
      <c r="B2263" s="1">
        <v>44838</v>
      </c>
      <c r="C2263" t="s">
        <v>17</v>
      </c>
      <c r="D2263" t="s">
        <v>45</v>
      </c>
      <c r="E2263" t="s">
        <v>31</v>
      </c>
      <c r="F2263" t="s">
        <v>59</v>
      </c>
      <c r="G2263" s="4">
        <v>3785489</v>
      </c>
      <c r="H2263">
        <v>39486</v>
      </c>
      <c r="I2263">
        <v>15742</v>
      </c>
      <c r="J2263">
        <v>31425</v>
      </c>
      <c r="K2263" t="s">
        <v>28</v>
      </c>
      <c r="L2263" s="2">
        <f t="shared" si="35"/>
        <v>2.2890833918682633E-2</v>
      </c>
      <c r="M2263" s="3"/>
    </row>
    <row r="2264" spans="1:13" x14ac:dyDescent="0.35">
      <c r="A2264" t="s">
        <v>2303</v>
      </c>
      <c r="B2264" s="1">
        <v>44761</v>
      </c>
      <c r="C2264" t="s">
        <v>26</v>
      </c>
      <c r="D2264" t="s">
        <v>18</v>
      </c>
      <c r="E2264" t="s">
        <v>19</v>
      </c>
      <c r="F2264" t="s">
        <v>43</v>
      </c>
      <c r="G2264" s="4">
        <v>4654860</v>
      </c>
      <c r="H2264">
        <v>203449</v>
      </c>
      <c r="I2264">
        <v>26065</v>
      </c>
      <c r="J2264">
        <v>43151</v>
      </c>
      <c r="K2264" t="s">
        <v>28</v>
      </c>
      <c r="L2264" s="2">
        <f t="shared" si="35"/>
        <v>5.8576412609616615E-2</v>
      </c>
      <c r="M2264" s="3"/>
    </row>
    <row r="2265" spans="1:13" x14ac:dyDescent="0.35">
      <c r="A2265" t="s">
        <v>2304</v>
      </c>
      <c r="B2265" s="1">
        <v>44645</v>
      </c>
      <c r="C2265" t="s">
        <v>5041</v>
      </c>
      <c r="D2265" t="s">
        <v>34</v>
      </c>
      <c r="E2265" t="s">
        <v>19</v>
      </c>
      <c r="F2265" t="s">
        <v>14</v>
      </c>
      <c r="G2265" s="4">
        <v>4387433</v>
      </c>
      <c r="H2265">
        <v>206254</v>
      </c>
      <c r="I2265">
        <v>65523</v>
      </c>
      <c r="J2265">
        <v>33431</v>
      </c>
      <c r="K2265" t="s">
        <v>28</v>
      </c>
      <c r="L2265" s="2">
        <f t="shared" si="35"/>
        <v>6.9564139213066048E-2</v>
      </c>
    </row>
    <row r="2266" spans="1:13" x14ac:dyDescent="0.35">
      <c r="A2266" t="s">
        <v>2305</v>
      </c>
      <c r="B2266" s="1">
        <v>44743</v>
      </c>
      <c r="C2266" t="s">
        <v>17</v>
      </c>
      <c r="D2266" t="s">
        <v>18</v>
      </c>
      <c r="E2266" t="s">
        <v>40</v>
      </c>
      <c r="F2266" t="s">
        <v>49</v>
      </c>
      <c r="G2266" s="4">
        <v>4306085</v>
      </c>
      <c r="H2266">
        <v>274903</v>
      </c>
      <c r="I2266">
        <v>59924</v>
      </c>
      <c r="J2266">
        <v>38017</v>
      </c>
      <c r="K2266" t="s">
        <v>15</v>
      </c>
      <c r="L2266" s="2">
        <f t="shared" si="35"/>
        <v>8.6585378597960796E-2</v>
      </c>
    </row>
    <row r="2267" spans="1:13" x14ac:dyDescent="0.35">
      <c r="A2267" t="s">
        <v>2306</v>
      </c>
      <c r="B2267" s="1">
        <v>44958</v>
      </c>
      <c r="C2267" t="s">
        <v>26</v>
      </c>
      <c r="D2267" t="s">
        <v>34</v>
      </c>
      <c r="E2267" t="s">
        <v>35</v>
      </c>
      <c r="F2267" t="s">
        <v>24</v>
      </c>
      <c r="G2267" s="4">
        <v>3269493</v>
      </c>
      <c r="H2267">
        <v>255001</v>
      </c>
      <c r="I2267">
        <v>76660</v>
      </c>
      <c r="J2267">
        <v>33928</v>
      </c>
      <c r="K2267" t="s">
        <v>28</v>
      </c>
      <c r="L2267" s="2">
        <f t="shared" si="35"/>
        <v>0.11181825438990083</v>
      </c>
      <c r="M2267" s="3"/>
    </row>
    <row r="2268" spans="1:13" x14ac:dyDescent="0.35">
      <c r="A2268" t="s">
        <v>2307</v>
      </c>
      <c r="B2268" s="1">
        <v>45042</v>
      </c>
      <c r="C2268" t="s">
        <v>23</v>
      </c>
      <c r="D2268" t="s">
        <v>45</v>
      </c>
      <c r="E2268" t="s">
        <v>40</v>
      </c>
      <c r="F2268" t="s">
        <v>24</v>
      </c>
      <c r="G2268" s="4">
        <v>4226285</v>
      </c>
      <c r="H2268">
        <v>275310</v>
      </c>
      <c r="I2268">
        <v>91592</v>
      </c>
      <c r="J2268">
        <v>30473</v>
      </c>
      <c r="K2268" t="s">
        <v>21</v>
      </c>
      <c r="L2268" s="2">
        <f t="shared" si="35"/>
        <v>9.4024657589348568E-2</v>
      </c>
    </row>
    <row r="2269" spans="1:13" x14ac:dyDescent="0.35">
      <c r="A2269" t="s">
        <v>2308</v>
      </c>
      <c r="B2269" s="1">
        <v>44712</v>
      </c>
      <c r="C2269" t="s">
        <v>5041</v>
      </c>
      <c r="D2269" t="s">
        <v>56</v>
      </c>
      <c r="E2269" t="s">
        <v>35</v>
      </c>
      <c r="F2269" t="s">
        <v>27</v>
      </c>
      <c r="G2269" s="4">
        <v>2188892</v>
      </c>
      <c r="H2269">
        <v>461087</v>
      </c>
      <c r="I2269">
        <v>83275</v>
      </c>
      <c r="J2269">
        <v>9604</v>
      </c>
      <c r="K2269" t="s">
        <v>15</v>
      </c>
      <c r="L2269" s="2">
        <f t="shared" si="35"/>
        <v>0.25308055399718216</v>
      </c>
      <c r="M2269" s="3"/>
    </row>
    <row r="2270" spans="1:13" x14ac:dyDescent="0.35">
      <c r="A2270" t="s">
        <v>2309</v>
      </c>
      <c r="B2270" s="1">
        <v>44896</v>
      </c>
      <c r="C2270" t="s">
        <v>26</v>
      </c>
      <c r="D2270" t="s">
        <v>58</v>
      </c>
      <c r="E2270" t="s">
        <v>31</v>
      </c>
      <c r="F2270" t="s">
        <v>24</v>
      </c>
      <c r="G2270" s="4">
        <v>770013</v>
      </c>
      <c r="H2270">
        <v>8387</v>
      </c>
      <c r="I2270">
        <v>28886</v>
      </c>
      <c r="J2270">
        <v>19115</v>
      </c>
      <c r="K2270" t="s">
        <v>28</v>
      </c>
      <c r="L2270" s="2">
        <f t="shared" si="35"/>
        <v>7.3229932481659404E-2</v>
      </c>
    </row>
    <row r="2271" spans="1:13" x14ac:dyDescent="0.35">
      <c r="A2271" t="s">
        <v>2310</v>
      </c>
      <c r="B2271" s="1">
        <v>44981</v>
      </c>
      <c r="C2271" t="s">
        <v>5041</v>
      </c>
      <c r="D2271" t="s">
        <v>34</v>
      </c>
      <c r="E2271" t="s">
        <v>40</v>
      </c>
      <c r="F2271" t="s">
        <v>20</v>
      </c>
      <c r="G2271" s="4">
        <v>842016</v>
      </c>
      <c r="H2271">
        <v>244313</v>
      </c>
      <c r="I2271">
        <v>18044</v>
      </c>
      <c r="J2271">
        <v>22699</v>
      </c>
      <c r="K2271" t="s">
        <v>28</v>
      </c>
      <c r="L2271" s="2">
        <f t="shared" si="35"/>
        <v>0.33853988522783413</v>
      </c>
      <c r="M2271" s="3"/>
    </row>
    <row r="2272" spans="1:13" x14ac:dyDescent="0.35">
      <c r="A2272" t="s">
        <v>2311</v>
      </c>
      <c r="B2272" s="1">
        <v>44815</v>
      </c>
      <c r="C2272" t="s">
        <v>23</v>
      </c>
      <c r="D2272" t="s">
        <v>45</v>
      </c>
      <c r="E2272" t="s">
        <v>40</v>
      </c>
      <c r="F2272" t="s">
        <v>59</v>
      </c>
      <c r="G2272" s="4">
        <v>834815</v>
      </c>
      <c r="H2272">
        <v>380472</v>
      </c>
      <c r="I2272">
        <v>73770</v>
      </c>
      <c r="J2272">
        <v>34678</v>
      </c>
      <c r="K2272" t="s">
        <v>28</v>
      </c>
      <c r="L2272" s="2">
        <f t="shared" si="35"/>
        <v>0.5856626917340968</v>
      </c>
      <c r="M2272" s="3"/>
    </row>
    <row r="2273" spans="1:13" x14ac:dyDescent="0.35">
      <c r="A2273" t="s">
        <v>2312</v>
      </c>
      <c r="B2273" s="1">
        <v>44799</v>
      </c>
      <c r="C2273" t="s">
        <v>26</v>
      </c>
      <c r="D2273" t="s">
        <v>12</v>
      </c>
      <c r="E2273" t="s">
        <v>31</v>
      </c>
      <c r="F2273" t="s">
        <v>24</v>
      </c>
      <c r="G2273" s="4">
        <v>4935280</v>
      </c>
      <c r="H2273">
        <v>316067</v>
      </c>
      <c r="I2273">
        <v>91218</v>
      </c>
      <c r="J2273">
        <v>33572</v>
      </c>
      <c r="K2273" t="s">
        <v>28</v>
      </c>
      <c r="L2273" s="2">
        <f t="shared" si="35"/>
        <v>8.9327657194728571E-2</v>
      </c>
    </row>
    <row r="2274" spans="1:13" x14ac:dyDescent="0.35">
      <c r="A2274" t="s">
        <v>2313</v>
      </c>
      <c r="B2274" s="1">
        <v>45050</v>
      </c>
      <c r="C2274" t="s">
        <v>17</v>
      </c>
      <c r="D2274" t="s">
        <v>30</v>
      </c>
      <c r="E2274" t="s">
        <v>31</v>
      </c>
      <c r="F2274" t="s">
        <v>20</v>
      </c>
      <c r="G2274" s="4">
        <v>2610314</v>
      </c>
      <c r="H2274">
        <v>497448</v>
      </c>
      <c r="I2274">
        <v>37488</v>
      </c>
      <c r="J2274">
        <v>3751</v>
      </c>
      <c r="K2274" t="s">
        <v>15</v>
      </c>
      <c r="L2274" s="2">
        <f t="shared" si="35"/>
        <v>0.20636865909618538</v>
      </c>
      <c r="M2274" s="3"/>
    </row>
    <row r="2275" spans="1:13" x14ac:dyDescent="0.35">
      <c r="A2275" t="s">
        <v>2314</v>
      </c>
      <c r="B2275" s="1">
        <v>44854</v>
      </c>
      <c r="C2275" t="s">
        <v>23</v>
      </c>
      <c r="D2275" t="s">
        <v>51</v>
      </c>
      <c r="E2275" t="s">
        <v>31</v>
      </c>
      <c r="F2275" t="s">
        <v>49</v>
      </c>
      <c r="G2275" s="4">
        <v>4043662</v>
      </c>
      <c r="H2275">
        <v>11341</v>
      </c>
      <c r="I2275">
        <v>12132</v>
      </c>
      <c r="J2275">
        <v>24625</v>
      </c>
      <c r="K2275" t="s">
        <v>21</v>
      </c>
      <c r="L2275" s="2">
        <f t="shared" si="35"/>
        <v>1.189466379732035E-2</v>
      </c>
    </row>
    <row r="2276" spans="1:13" x14ac:dyDescent="0.35">
      <c r="A2276" t="s">
        <v>2315</v>
      </c>
      <c r="B2276" s="1">
        <v>44995</v>
      </c>
      <c r="C2276" t="s">
        <v>5041</v>
      </c>
      <c r="D2276" t="s">
        <v>12</v>
      </c>
      <c r="E2276" t="s">
        <v>31</v>
      </c>
      <c r="F2276" t="s">
        <v>59</v>
      </c>
      <c r="G2276" s="4">
        <v>663239</v>
      </c>
      <c r="H2276">
        <v>53100</v>
      </c>
      <c r="I2276">
        <v>9335</v>
      </c>
      <c r="J2276">
        <v>45066</v>
      </c>
      <c r="K2276" t="s">
        <v>21</v>
      </c>
      <c r="L2276" s="2">
        <f t="shared" si="35"/>
        <v>0.16208485930411209</v>
      </c>
      <c r="M2276" s="3"/>
    </row>
    <row r="2277" spans="1:13" x14ac:dyDescent="0.35">
      <c r="A2277" t="s">
        <v>2316</v>
      </c>
      <c r="B2277" s="1">
        <v>44637</v>
      </c>
      <c r="C2277" t="s">
        <v>26</v>
      </c>
      <c r="D2277" t="s">
        <v>18</v>
      </c>
      <c r="E2277" t="s">
        <v>35</v>
      </c>
      <c r="F2277" t="s">
        <v>49</v>
      </c>
      <c r="G2277" s="4">
        <v>235262</v>
      </c>
      <c r="H2277">
        <v>223770</v>
      </c>
      <c r="I2277">
        <v>59170</v>
      </c>
      <c r="J2277">
        <v>19622</v>
      </c>
      <c r="K2277" t="s">
        <v>28</v>
      </c>
      <c r="L2277" s="2">
        <f t="shared" si="35"/>
        <v>1.2860640477425169</v>
      </c>
      <c r="M2277" s="3"/>
    </row>
    <row r="2278" spans="1:13" x14ac:dyDescent="0.35">
      <c r="A2278" t="s">
        <v>2317</v>
      </c>
      <c r="B2278" s="1">
        <v>45040</v>
      </c>
      <c r="C2278" t="s">
        <v>26</v>
      </c>
      <c r="D2278" t="s">
        <v>58</v>
      </c>
      <c r="E2278" t="s">
        <v>19</v>
      </c>
      <c r="F2278" t="s">
        <v>43</v>
      </c>
      <c r="G2278" s="4">
        <v>1011367</v>
      </c>
      <c r="H2278">
        <v>148407</v>
      </c>
      <c r="I2278">
        <v>85203</v>
      </c>
      <c r="J2278">
        <v>37176</v>
      </c>
      <c r="K2278" t="s">
        <v>15</v>
      </c>
      <c r="L2278" s="2">
        <f t="shared" si="35"/>
        <v>0.26774257020448561</v>
      </c>
      <c r="M2278" s="3"/>
    </row>
    <row r="2279" spans="1:13" x14ac:dyDescent="0.35">
      <c r="A2279" t="s">
        <v>2318</v>
      </c>
      <c r="B2279" s="1">
        <v>45221</v>
      </c>
      <c r="C2279" t="s">
        <v>5041</v>
      </c>
      <c r="D2279" t="s">
        <v>38</v>
      </c>
      <c r="E2279" t="s">
        <v>13</v>
      </c>
      <c r="F2279" t="s">
        <v>49</v>
      </c>
      <c r="G2279" s="4">
        <v>958894</v>
      </c>
      <c r="H2279">
        <v>353889</v>
      </c>
      <c r="I2279">
        <v>26494</v>
      </c>
      <c r="J2279">
        <v>34577</v>
      </c>
      <c r="K2279" t="s">
        <v>15</v>
      </c>
      <c r="L2279" s="2">
        <f t="shared" si="35"/>
        <v>0.43274856240627224</v>
      </c>
      <c r="M2279" s="3"/>
    </row>
    <row r="2280" spans="1:13" x14ac:dyDescent="0.35">
      <c r="A2280" t="s">
        <v>2319</v>
      </c>
      <c r="B2280" s="1">
        <v>44657</v>
      </c>
      <c r="C2280" t="s">
        <v>23</v>
      </c>
      <c r="D2280" t="s">
        <v>38</v>
      </c>
      <c r="E2280" t="s">
        <v>31</v>
      </c>
      <c r="F2280" t="s">
        <v>14</v>
      </c>
      <c r="G2280" s="4">
        <v>107075</v>
      </c>
      <c r="H2280">
        <v>175627</v>
      </c>
      <c r="I2280">
        <v>91997</v>
      </c>
      <c r="J2280">
        <v>26950</v>
      </c>
      <c r="K2280" t="s">
        <v>28</v>
      </c>
      <c r="L2280" s="2">
        <f t="shared" si="35"/>
        <v>2.7510996964744336</v>
      </c>
      <c r="M2280" s="3"/>
    </row>
    <row r="2281" spans="1:13" x14ac:dyDescent="0.35">
      <c r="A2281" t="s">
        <v>2320</v>
      </c>
      <c r="B2281" s="1">
        <v>45256</v>
      </c>
      <c r="C2281" t="s">
        <v>17</v>
      </c>
      <c r="D2281" t="s">
        <v>45</v>
      </c>
      <c r="E2281" t="s">
        <v>19</v>
      </c>
      <c r="F2281" t="s">
        <v>36</v>
      </c>
      <c r="G2281" s="4">
        <v>2719250</v>
      </c>
      <c r="H2281">
        <v>9766</v>
      </c>
      <c r="I2281">
        <v>64708</v>
      </c>
      <c r="J2281">
        <v>4376</v>
      </c>
      <c r="K2281" t="s">
        <v>15</v>
      </c>
      <c r="L2281" s="2">
        <f t="shared" si="35"/>
        <v>2.899696607520456E-2</v>
      </c>
    </row>
    <row r="2282" spans="1:13" x14ac:dyDescent="0.35">
      <c r="A2282" t="s">
        <v>2321</v>
      </c>
      <c r="B2282" s="1">
        <v>44908</v>
      </c>
      <c r="C2282" t="s">
        <v>17</v>
      </c>
      <c r="D2282" t="s">
        <v>30</v>
      </c>
      <c r="E2282" t="s">
        <v>31</v>
      </c>
      <c r="F2282" t="s">
        <v>49</v>
      </c>
      <c r="G2282" s="4">
        <v>4021492</v>
      </c>
      <c r="H2282">
        <v>455615</v>
      </c>
      <c r="I2282">
        <v>5258</v>
      </c>
      <c r="J2282">
        <v>11806</v>
      </c>
      <c r="K2282" t="s">
        <v>21</v>
      </c>
      <c r="L2282" s="2">
        <f t="shared" si="35"/>
        <v>0.1175382171592036</v>
      </c>
      <c r="M2282" s="3"/>
    </row>
    <row r="2283" spans="1:13" x14ac:dyDescent="0.35">
      <c r="A2283" t="s">
        <v>2322</v>
      </c>
      <c r="B2283" s="1">
        <v>45177</v>
      </c>
      <c r="C2283" t="s">
        <v>23</v>
      </c>
      <c r="D2283" t="s">
        <v>45</v>
      </c>
      <c r="E2283" t="s">
        <v>46</v>
      </c>
      <c r="F2283" t="s">
        <v>20</v>
      </c>
      <c r="G2283" s="4">
        <v>1668627</v>
      </c>
      <c r="H2283">
        <v>338390</v>
      </c>
      <c r="I2283">
        <v>82782</v>
      </c>
      <c r="J2283">
        <v>10516</v>
      </c>
      <c r="K2283" t="s">
        <v>15</v>
      </c>
      <c r="L2283" s="2">
        <f t="shared" si="35"/>
        <v>0.25870850705400306</v>
      </c>
      <c r="M2283" s="3"/>
    </row>
    <row r="2284" spans="1:13" x14ac:dyDescent="0.35">
      <c r="A2284" t="s">
        <v>2323</v>
      </c>
      <c r="B2284" s="1">
        <v>45219</v>
      </c>
      <c r="C2284" t="s">
        <v>26</v>
      </c>
      <c r="D2284" t="s">
        <v>58</v>
      </c>
      <c r="E2284" t="s">
        <v>35</v>
      </c>
      <c r="F2284" t="s">
        <v>24</v>
      </c>
      <c r="G2284" s="4">
        <v>2589762</v>
      </c>
      <c r="H2284">
        <v>395367</v>
      </c>
      <c r="I2284">
        <v>91956</v>
      </c>
      <c r="J2284">
        <v>27337</v>
      </c>
      <c r="K2284" t="s">
        <v>15</v>
      </c>
      <c r="L2284" s="2">
        <f t="shared" si="35"/>
        <v>0.19872868626537882</v>
      </c>
      <c r="M2284" s="3"/>
    </row>
    <row r="2285" spans="1:13" x14ac:dyDescent="0.35">
      <c r="A2285" t="s">
        <v>2324</v>
      </c>
      <c r="B2285" s="1">
        <v>44836</v>
      </c>
      <c r="C2285" t="s">
        <v>5041</v>
      </c>
      <c r="D2285" t="s">
        <v>12</v>
      </c>
      <c r="E2285" t="s">
        <v>35</v>
      </c>
      <c r="F2285" t="s">
        <v>36</v>
      </c>
      <c r="G2285" s="4">
        <v>2706964</v>
      </c>
      <c r="H2285">
        <v>164322</v>
      </c>
      <c r="I2285">
        <v>27291</v>
      </c>
      <c r="J2285">
        <v>40079</v>
      </c>
      <c r="K2285" t="s">
        <v>15</v>
      </c>
      <c r="L2285" s="2">
        <f t="shared" si="35"/>
        <v>8.5591090239840642E-2</v>
      </c>
    </row>
    <row r="2286" spans="1:13" x14ac:dyDescent="0.35">
      <c r="A2286" t="s">
        <v>2325</v>
      </c>
      <c r="B2286" s="1">
        <v>44764</v>
      </c>
      <c r="C2286" t="s">
        <v>26</v>
      </c>
      <c r="D2286" t="s">
        <v>18</v>
      </c>
      <c r="E2286" t="s">
        <v>40</v>
      </c>
      <c r="F2286" t="s">
        <v>20</v>
      </c>
      <c r="G2286" s="4">
        <v>2181994</v>
      </c>
      <c r="H2286">
        <v>78102</v>
      </c>
      <c r="I2286">
        <v>72816</v>
      </c>
      <c r="J2286">
        <v>15652</v>
      </c>
      <c r="K2286" t="s">
        <v>15</v>
      </c>
      <c r="L2286" s="2">
        <f t="shared" si="35"/>
        <v>7.6338431728043249E-2</v>
      </c>
    </row>
    <row r="2287" spans="1:13" x14ac:dyDescent="0.35">
      <c r="A2287" t="s">
        <v>2326</v>
      </c>
      <c r="B2287" s="1">
        <v>44700</v>
      </c>
      <c r="C2287" t="s">
        <v>5041</v>
      </c>
      <c r="D2287" t="s">
        <v>58</v>
      </c>
      <c r="E2287" t="s">
        <v>19</v>
      </c>
      <c r="F2287" t="s">
        <v>14</v>
      </c>
      <c r="G2287" s="4">
        <v>4812866</v>
      </c>
      <c r="H2287">
        <v>463457</v>
      </c>
      <c r="I2287">
        <v>70334</v>
      </c>
      <c r="J2287">
        <v>41360</v>
      </c>
      <c r="K2287" t="s">
        <v>21</v>
      </c>
      <c r="L2287" s="2">
        <f t="shared" si="35"/>
        <v>0.11950280768257417</v>
      </c>
      <c r="M2287" s="3"/>
    </row>
    <row r="2288" spans="1:13" x14ac:dyDescent="0.35">
      <c r="A2288" t="s">
        <v>2327</v>
      </c>
      <c r="B2288" s="1">
        <v>44657</v>
      </c>
      <c r="C2288" t="s">
        <v>23</v>
      </c>
      <c r="D2288" t="s">
        <v>18</v>
      </c>
      <c r="E2288" t="s">
        <v>40</v>
      </c>
      <c r="F2288" t="s">
        <v>59</v>
      </c>
      <c r="G2288" s="4">
        <v>2737221</v>
      </c>
      <c r="H2288">
        <v>143378</v>
      </c>
      <c r="I2288">
        <v>97838</v>
      </c>
      <c r="J2288">
        <v>36632</v>
      </c>
      <c r="K2288" t="s">
        <v>15</v>
      </c>
      <c r="L2288" s="2">
        <f t="shared" si="35"/>
        <v>0.10150733170613553</v>
      </c>
      <c r="M2288" s="3"/>
    </row>
    <row r="2289" spans="1:13" x14ac:dyDescent="0.35">
      <c r="A2289" t="s">
        <v>2328</v>
      </c>
      <c r="B2289" s="1">
        <v>44701</v>
      </c>
      <c r="C2289" t="s">
        <v>17</v>
      </c>
      <c r="D2289" t="s">
        <v>51</v>
      </c>
      <c r="E2289" t="s">
        <v>13</v>
      </c>
      <c r="F2289" t="s">
        <v>27</v>
      </c>
      <c r="G2289" s="4">
        <v>2986160</v>
      </c>
      <c r="H2289">
        <v>146980</v>
      </c>
      <c r="I2289">
        <v>99759</v>
      </c>
      <c r="J2289">
        <v>23072</v>
      </c>
      <c r="K2289" t="s">
        <v>21</v>
      </c>
      <c r="L2289" s="2">
        <f t="shared" si="35"/>
        <v>9.0353832346558791E-2</v>
      </c>
    </row>
    <row r="2290" spans="1:13" x14ac:dyDescent="0.35">
      <c r="A2290" t="s">
        <v>2329</v>
      </c>
      <c r="B2290" s="1">
        <v>45044</v>
      </c>
      <c r="C2290" t="s">
        <v>5041</v>
      </c>
      <c r="D2290" t="s">
        <v>18</v>
      </c>
      <c r="E2290" t="s">
        <v>40</v>
      </c>
      <c r="F2290" t="s">
        <v>14</v>
      </c>
      <c r="G2290" s="4">
        <v>3112218</v>
      </c>
      <c r="H2290">
        <v>43412</v>
      </c>
      <c r="I2290">
        <v>99638</v>
      </c>
      <c r="J2290">
        <v>9495</v>
      </c>
      <c r="K2290" t="s">
        <v>21</v>
      </c>
      <c r="L2290" s="2">
        <f t="shared" si="35"/>
        <v>4.9014882633543026E-2</v>
      </c>
      <c r="M2290" s="3"/>
    </row>
    <row r="2291" spans="1:13" x14ac:dyDescent="0.35">
      <c r="A2291" t="s">
        <v>2330</v>
      </c>
      <c r="B2291" s="1">
        <v>45186</v>
      </c>
      <c r="C2291" t="s">
        <v>26</v>
      </c>
      <c r="D2291" t="s">
        <v>48</v>
      </c>
      <c r="E2291" t="s">
        <v>13</v>
      </c>
      <c r="F2291" t="s">
        <v>49</v>
      </c>
      <c r="G2291" s="4">
        <v>1178987</v>
      </c>
      <c r="H2291">
        <v>190093</v>
      </c>
      <c r="I2291">
        <v>72698</v>
      </c>
      <c r="J2291">
        <v>10056</v>
      </c>
      <c r="K2291" t="s">
        <v>28</v>
      </c>
      <c r="L2291" s="2">
        <f t="shared" si="35"/>
        <v>0.23142494361685073</v>
      </c>
      <c r="M2291" s="3"/>
    </row>
    <row r="2292" spans="1:13" x14ac:dyDescent="0.35">
      <c r="A2292" t="s">
        <v>2331</v>
      </c>
      <c r="B2292" s="1">
        <v>44718</v>
      </c>
      <c r="C2292" t="s">
        <v>23</v>
      </c>
      <c r="D2292" t="s">
        <v>45</v>
      </c>
      <c r="E2292" t="s">
        <v>19</v>
      </c>
      <c r="F2292" t="s">
        <v>24</v>
      </c>
      <c r="G2292" s="4">
        <v>1850122</v>
      </c>
      <c r="H2292">
        <v>59352</v>
      </c>
      <c r="I2292">
        <v>19843</v>
      </c>
      <c r="J2292">
        <v>7319</v>
      </c>
      <c r="K2292" t="s">
        <v>15</v>
      </c>
      <c r="L2292" s="2">
        <f t="shared" si="35"/>
        <v>4.6761240610078685E-2</v>
      </c>
      <c r="M2292" s="3"/>
    </row>
    <row r="2293" spans="1:13" x14ac:dyDescent="0.35">
      <c r="A2293" t="s">
        <v>2332</v>
      </c>
      <c r="B2293" s="1">
        <v>44627</v>
      </c>
      <c r="C2293" t="s">
        <v>5041</v>
      </c>
      <c r="D2293" t="s">
        <v>18</v>
      </c>
      <c r="E2293" t="s">
        <v>46</v>
      </c>
      <c r="F2293" t="s">
        <v>36</v>
      </c>
      <c r="G2293" s="4">
        <v>1135439</v>
      </c>
      <c r="H2293">
        <v>146702</v>
      </c>
      <c r="I2293">
        <v>92258</v>
      </c>
      <c r="J2293">
        <v>22335</v>
      </c>
      <c r="K2293" t="s">
        <v>21</v>
      </c>
      <c r="L2293" s="2">
        <f t="shared" si="35"/>
        <v>0.23012684961499472</v>
      </c>
      <c r="M2293" s="3"/>
    </row>
    <row r="2294" spans="1:13" x14ac:dyDescent="0.35">
      <c r="A2294" t="s">
        <v>2333</v>
      </c>
      <c r="B2294" s="1">
        <v>45190</v>
      </c>
      <c r="C2294" t="s">
        <v>5041</v>
      </c>
      <c r="D2294" t="s">
        <v>45</v>
      </c>
      <c r="E2294" t="s">
        <v>31</v>
      </c>
      <c r="F2294" t="s">
        <v>36</v>
      </c>
      <c r="G2294" s="4">
        <v>3273580</v>
      </c>
      <c r="H2294">
        <v>255450</v>
      </c>
      <c r="I2294">
        <v>69728</v>
      </c>
      <c r="J2294">
        <v>20381</v>
      </c>
      <c r="K2294" t="s">
        <v>15</v>
      </c>
      <c r="L2294" s="2">
        <f t="shared" si="35"/>
        <v>0.10555996798611918</v>
      </c>
      <c r="M2294" s="3"/>
    </row>
    <row r="2295" spans="1:13" x14ac:dyDescent="0.35">
      <c r="A2295" t="s">
        <v>2334</v>
      </c>
      <c r="B2295" s="1">
        <v>45018</v>
      </c>
      <c r="C2295" t="s">
        <v>23</v>
      </c>
      <c r="D2295" t="s">
        <v>51</v>
      </c>
      <c r="E2295" t="s">
        <v>40</v>
      </c>
      <c r="F2295" t="s">
        <v>36</v>
      </c>
      <c r="G2295" s="4">
        <v>4056000</v>
      </c>
      <c r="H2295">
        <v>198488</v>
      </c>
      <c r="I2295">
        <v>14421</v>
      </c>
      <c r="J2295">
        <v>35350</v>
      </c>
      <c r="K2295" t="s">
        <v>15</v>
      </c>
      <c r="L2295" s="2">
        <f t="shared" si="35"/>
        <v>6.1207840236686392E-2</v>
      </c>
    </row>
    <row r="2296" spans="1:13" x14ac:dyDescent="0.35">
      <c r="A2296" t="s">
        <v>2335</v>
      </c>
      <c r="B2296" s="1">
        <v>44579</v>
      </c>
      <c r="C2296" t="s">
        <v>23</v>
      </c>
      <c r="D2296" t="s">
        <v>30</v>
      </c>
      <c r="E2296" t="s">
        <v>35</v>
      </c>
      <c r="F2296" t="s">
        <v>14</v>
      </c>
      <c r="G2296" s="4">
        <v>3783154</v>
      </c>
      <c r="H2296">
        <v>75634</v>
      </c>
      <c r="I2296">
        <v>72448</v>
      </c>
      <c r="J2296">
        <v>27341</v>
      </c>
      <c r="K2296" t="s">
        <v>15</v>
      </c>
      <c r="L2296" s="2">
        <f t="shared" si="35"/>
        <v>4.6369510730993241E-2</v>
      </c>
    </row>
    <row r="2297" spans="1:13" x14ac:dyDescent="0.35">
      <c r="A2297" t="s">
        <v>2336</v>
      </c>
      <c r="B2297" s="1">
        <v>44740</v>
      </c>
      <c r="C2297" t="s">
        <v>26</v>
      </c>
      <c r="D2297" t="s">
        <v>18</v>
      </c>
      <c r="E2297" t="s">
        <v>35</v>
      </c>
      <c r="F2297" t="s">
        <v>59</v>
      </c>
      <c r="G2297" s="4">
        <v>2798895</v>
      </c>
      <c r="H2297">
        <v>117333</v>
      </c>
      <c r="I2297">
        <v>64208</v>
      </c>
      <c r="J2297">
        <v>22561</v>
      </c>
      <c r="K2297" t="s">
        <v>21</v>
      </c>
      <c r="L2297" s="2">
        <f t="shared" si="35"/>
        <v>7.2922349713011744E-2</v>
      </c>
    </row>
    <row r="2298" spans="1:13" x14ac:dyDescent="0.35">
      <c r="A2298" t="s">
        <v>2337</v>
      </c>
      <c r="B2298" s="1">
        <v>45234</v>
      </c>
      <c r="C2298" t="s">
        <v>5041</v>
      </c>
      <c r="D2298" t="s">
        <v>30</v>
      </c>
      <c r="E2298" t="s">
        <v>31</v>
      </c>
      <c r="F2298" t="s">
        <v>43</v>
      </c>
      <c r="G2298" s="4">
        <v>516351</v>
      </c>
      <c r="H2298">
        <v>64998</v>
      </c>
      <c r="I2298">
        <v>8340</v>
      </c>
      <c r="J2298">
        <v>6090</v>
      </c>
      <c r="K2298" t="s">
        <v>15</v>
      </c>
      <c r="L2298" s="2">
        <f t="shared" si="35"/>
        <v>0.15382559537988694</v>
      </c>
      <c r="M2298" s="3"/>
    </row>
    <row r="2299" spans="1:13" x14ac:dyDescent="0.35">
      <c r="A2299" t="s">
        <v>2338</v>
      </c>
      <c r="B2299" s="1">
        <v>44986</v>
      </c>
      <c r="C2299" t="s">
        <v>23</v>
      </c>
      <c r="D2299" t="s">
        <v>48</v>
      </c>
      <c r="E2299" t="s">
        <v>13</v>
      </c>
      <c r="F2299" t="s">
        <v>24</v>
      </c>
      <c r="G2299" s="4">
        <v>2758545</v>
      </c>
      <c r="H2299">
        <v>191075</v>
      </c>
      <c r="I2299">
        <v>62671</v>
      </c>
      <c r="J2299">
        <v>43510</v>
      </c>
      <c r="K2299" t="s">
        <v>15</v>
      </c>
      <c r="L2299" s="2">
        <f t="shared" si="35"/>
        <v>0.10775825661716594</v>
      </c>
      <c r="M2299" s="3"/>
    </row>
    <row r="2300" spans="1:13" x14ac:dyDescent="0.35">
      <c r="A2300" t="s">
        <v>2339</v>
      </c>
      <c r="B2300" s="1">
        <v>45283</v>
      </c>
      <c r="C2300" t="s">
        <v>17</v>
      </c>
      <c r="D2300" t="s">
        <v>34</v>
      </c>
      <c r="E2300" t="s">
        <v>31</v>
      </c>
      <c r="F2300" t="s">
        <v>27</v>
      </c>
      <c r="G2300" s="4">
        <v>3467552</v>
      </c>
      <c r="H2300">
        <v>147696</v>
      </c>
      <c r="I2300">
        <v>27597</v>
      </c>
      <c r="J2300">
        <v>48344</v>
      </c>
      <c r="K2300" t="s">
        <v>21</v>
      </c>
      <c r="L2300" s="2">
        <f t="shared" si="35"/>
        <v>6.4494202249886959E-2</v>
      </c>
    </row>
    <row r="2301" spans="1:13" x14ac:dyDescent="0.35">
      <c r="A2301" t="s">
        <v>2340</v>
      </c>
      <c r="B2301" s="1">
        <v>44629</v>
      </c>
      <c r="C2301" t="s">
        <v>17</v>
      </c>
      <c r="D2301" t="s">
        <v>34</v>
      </c>
      <c r="E2301" t="s">
        <v>40</v>
      </c>
      <c r="F2301" t="s">
        <v>20</v>
      </c>
      <c r="G2301" s="4">
        <v>1557711</v>
      </c>
      <c r="H2301">
        <v>232504</v>
      </c>
      <c r="I2301">
        <v>92705</v>
      </c>
      <c r="J2301">
        <v>26887</v>
      </c>
      <c r="K2301" t="s">
        <v>21</v>
      </c>
      <c r="L2301" s="2">
        <f t="shared" si="35"/>
        <v>0.22603422586089461</v>
      </c>
      <c r="M2301" s="3"/>
    </row>
    <row r="2302" spans="1:13" x14ac:dyDescent="0.35">
      <c r="A2302" t="s">
        <v>2341</v>
      </c>
      <c r="B2302" s="1">
        <v>44994</v>
      </c>
      <c r="C2302" t="s">
        <v>17</v>
      </c>
      <c r="D2302" t="s">
        <v>34</v>
      </c>
      <c r="E2302" t="s">
        <v>13</v>
      </c>
      <c r="F2302" t="s">
        <v>27</v>
      </c>
      <c r="G2302" s="4">
        <v>1703779</v>
      </c>
      <c r="H2302">
        <v>308045</v>
      </c>
      <c r="I2302">
        <v>85908</v>
      </c>
      <c r="J2302">
        <v>45368</v>
      </c>
      <c r="K2302" t="s">
        <v>15</v>
      </c>
      <c r="L2302" s="2">
        <f t="shared" si="35"/>
        <v>0.25785093019693284</v>
      </c>
      <c r="M2302" s="3"/>
    </row>
    <row r="2303" spans="1:13" x14ac:dyDescent="0.35">
      <c r="A2303" t="s">
        <v>2342</v>
      </c>
      <c r="B2303" s="1">
        <v>44752</v>
      </c>
      <c r="C2303" t="s">
        <v>17</v>
      </c>
      <c r="D2303" t="s">
        <v>12</v>
      </c>
      <c r="E2303" t="s">
        <v>35</v>
      </c>
      <c r="F2303" t="s">
        <v>20</v>
      </c>
      <c r="G2303" s="4">
        <v>2069092</v>
      </c>
      <c r="H2303">
        <v>440513</v>
      </c>
      <c r="I2303">
        <v>93023</v>
      </c>
      <c r="J2303">
        <v>27202</v>
      </c>
      <c r="K2303" t="s">
        <v>28</v>
      </c>
      <c r="L2303" s="2">
        <f t="shared" si="35"/>
        <v>0.27100679911768061</v>
      </c>
      <c r="M2303" s="3"/>
    </row>
    <row r="2304" spans="1:13" x14ac:dyDescent="0.35">
      <c r="A2304" t="s">
        <v>2343</v>
      </c>
      <c r="B2304" s="1">
        <v>45116</v>
      </c>
      <c r="C2304" t="s">
        <v>23</v>
      </c>
      <c r="D2304" t="s">
        <v>58</v>
      </c>
      <c r="E2304" t="s">
        <v>13</v>
      </c>
      <c r="F2304" t="s">
        <v>59</v>
      </c>
      <c r="G2304" s="4">
        <v>3718031</v>
      </c>
      <c r="H2304">
        <v>227580</v>
      </c>
      <c r="I2304">
        <v>713</v>
      </c>
      <c r="J2304">
        <v>33831</v>
      </c>
      <c r="K2304" t="s">
        <v>21</v>
      </c>
      <c r="L2304" s="2">
        <f t="shared" si="35"/>
        <v>7.0500756986695376E-2</v>
      </c>
    </row>
    <row r="2305" spans="1:13" x14ac:dyDescent="0.35">
      <c r="A2305" t="s">
        <v>2344</v>
      </c>
      <c r="B2305" s="1">
        <v>45147</v>
      </c>
      <c r="C2305" t="s">
        <v>26</v>
      </c>
      <c r="D2305" t="s">
        <v>34</v>
      </c>
      <c r="E2305" t="s">
        <v>40</v>
      </c>
      <c r="F2305" t="s">
        <v>59</v>
      </c>
      <c r="G2305" s="4">
        <v>3431137</v>
      </c>
      <c r="H2305">
        <v>116381</v>
      </c>
      <c r="I2305">
        <v>42790</v>
      </c>
      <c r="J2305">
        <v>46147</v>
      </c>
      <c r="K2305" t="s">
        <v>21</v>
      </c>
      <c r="L2305" s="2">
        <f t="shared" si="35"/>
        <v>5.9839639163344394E-2</v>
      </c>
      <c r="M2305" s="3"/>
    </row>
    <row r="2306" spans="1:13" x14ac:dyDescent="0.35">
      <c r="A2306" t="s">
        <v>2345</v>
      </c>
      <c r="B2306" s="1">
        <v>45280</v>
      </c>
      <c r="C2306" t="s">
        <v>5041</v>
      </c>
      <c r="D2306" t="s">
        <v>58</v>
      </c>
      <c r="E2306" t="s">
        <v>19</v>
      </c>
      <c r="F2306" t="s">
        <v>43</v>
      </c>
      <c r="G2306" s="4">
        <v>4214269</v>
      </c>
      <c r="H2306">
        <v>222752</v>
      </c>
      <c r="I2306">
        <v>57342</v>
      </c>
      <c r="J2306">
        <v>4097</v>
      </c>
      <c r="K2306" t="s">
        <v>15</v>
      </c>
      <c r="L2306" s="2">
        <f t="shared" si="35"/>
        <v>6.7435419998106427E-2</v>
      </c>
    </row>
    <row r="2307" spans="1:13" x14ac:dyDescent="0.35">
      <c r="A2307" t="s">
        <v>2346</v>
      </c>
      <c r="B2307" s="1">
        <v>44576</v>
      </c>
      <c r="C2307" t="s">
        <v>23</v>
      </c>
      <c r="D2307" t="s">
        <v>18</v>
      </c>
      <c r="E2307" t="s">
        <v>19</v>
      </c>
      <c r="F2307" t="s">
        <v>14</v>
      </c>
      <c r="G2307" s="4">
        <v>4746993</v>
      </c>
      <c r="H2307">
        <v>487011</v>
      </c>
      <c r="I2307">
        <v>88442</v>
      </c>
      <c r="J2307">
        <v>9469</v>
      </c>
      <c r="K2307" t="s">
        <v>28</v>
      </c>
      <c r="L2307" s="2">
        <f t="shared" ref="L2307:L2370" si="36">((H2307+I2307+J2307)/G2307)</f>
        <v>0.12321947809908293</v>
      </c>
      <c r="M2307" s="3"/>
    </row>
    <row r="2308" spans="1:13" x14ac:dyDescent="0.35">
      <c r="A2308" t="s">
        <v>2347</v>
      </c>
      <c r="B2308" s="1">
        <v>45285</v>
      </c>
      <c r="C2308" t="s">
        <v>26</v>
      </c>
      <c r="D2308" t="s">
        <v>45</v>
      </c>
      <c r="E2308" t="s">
        <v>19</v>
      </c>
      <c r="F2308" t="s">
        <v>27</v>
      </c>
      <c r="G2308" s="4">
        <v>3594748</v>
      </c>
      <c r="H2308">
        <v>64875</v>
      </c>
      <c r="I2308">
        <v>4109</v>
      </c>
      <c r="J2308">
        <v>27363</v>
      </c>
      <c r="K2308" t="s">
        <v>15</v>
      </c>
      <c r="L2308" s="2">
        <f t="shared" si="36"/>
        <v>2.6802156924490953E-2</v>
      </c>
      <c r="M2308" s="3"/>
    </row>
    <row r="2309" spans="1:13" x14ac:dyDescent="0.35">
      <c r="A2309" t="s">
        <v>2348</v>
      </c>
      <c r="B2309" s="1">
        <v>45179</v>
      </c>
      <c r="C2309" t="s">
        <v>5041</v>
      </c>
      <c r="D2309" t="s">
        <v>18</v>
      </c>
      <c r="E2309" t="s">
        <v>40</v>
      </c>
      <c r="F2309" t="s">
        <v>36</v>
      </c>
      <c r="G2309" s="4">
        <v>1006386</v>
      </c>
      <c r="H2309">
        <v>96310</v>
      </c>
      <c r="I2309">
        <v>36336</v>
      </c>
      <c r="J2309">
        <v>12500</v>
      </c>
      <c r="K2309" t="s">
        <v>21</v>
      </c>
      <c r="L2309" s="2">
        <f t="shared" si="36"/>
        <v>0.14422497928230321</v>
      </c>
      <c r="M2309" s="3"/>
    </row>
    <row r="2310" spans="1:13" x14ac:dyDescent="0.35">
      <c r="A2310" t="s">
        <v>2349</v>
      </c>
      <c r="B2310" s="1">
        <v>44869</v>
      </c>
      <c r="C2310" t="s">
        <v>26</v>
      </c>
      <c r="D2310" t="s">
        <v>18</v>
      </c>
      <c r="E2310" t="s">
        <v>13</v>
      </c>
      <c r="F2310" t="s">
        <v>49</v>
      </c>
      <c r="G2310" s="4">
        <v>2899934</v>
      </c>
      <c r="H2310">
        <v>201125</v>
      </c>
      <c r="I2310">
        <v>90937</v>
      </c>
      <c r="J2310">
        <v>32201</v>
      </c>
      <c r="K2310" t="s">
        <v>15</v>
      </c>
      <c r="L2310" s="2">
        <f t="shared" si="36"/>
        <v>0.11181737239537176</v>
      </c>
      <c r="M2310" s="3"/>
    </row>
    <row r="2311" spans="1:13" x14ac:dyDescent="0.35">
      <c r="A2311" t="s">
        <v>2350</v>
      </c>
      <c r="B2311" s="1">
        <v>44671</v>
      </c>
      <c r="C2311" t="s">
        <v>26</v>
      </c>
      <c r="D2311" t="s">
        <v>56</v>
      </c>
      <c r="E2311" t="s">
        <v>40</v>
      </c>
      <c r="F2311" t="s">
        <v>49</v>
      </c>
      <c r="G2311" s="4">
        <v>332524</v>
      </c>
      <c r="H2311">
        <v>334771</v>
      </c>
      <c r="I2311">
        <v>62559</v>
      </c>
      <c r="J2311">
        <v>49605</v>
      </c>
      <c r="K2311" t="s">
        <v>15</v>
      </c>
      <c r="L2311" s="2">
        <f t="shared" si="36"/>
        <v>1.3440683980705153</v>
      </c>
      <c r="M2311" s="3"/>
    </row>
    <row r="2312" spans="1:13" x14ac:dyDescent="0.35">
      <c r="A2312" t="s">
        <v>2351</v>
      </c>
      <c r="B2312" s="1">
        <v>45264</v>
      </c>
      <c r="C2312" t="s">
        <v>17</v>
      </c>
      <c r="D2312" t="s">
        <v>38</v>
      </c>
      <c r="E2312" t="s">
        <v>19</v>
      </c>
      <c r="F2312" t="s">
        <v>49</v>
      </c>
      <c r="G2312" s="4">
        <v>1085496</v>
      </c>
      <c r="H2312">
        <v>253431</v>
      </c>
      <c r="I2312">
        <v>33825</v>
      </c>
      <c r="J2312">
        <v>31215</v>
      </c>
      <c r="K2312" t="s">
        <v>28</v>
      </c>
      <c r="L2312" s="2">
        <f t="shared" si="36"/>
        <v>0.29338753896836101</v>
      </c>
    </row>
    <row r="2313" spans="1:13" x14ac:dyDescent="0.35">
      <c r="A2313" t="s">
        <v>2352</v>
      </c>
      <c r="B2313" s="1">
        <v>44869</v>
      </c>
      <c r="C2313" t="s">
        <v>23</v>
      </c>
      <c r="D2313" t="s">
        <v>45</v>
      </c>
      <c r="E2313" t="s">
        <v>35</v>
      </c>
      <c r="F2313" t="s">
        <v>49</v>
      </c>
      <c r="G2313" s="4">
        <v>4101021</v>
      </c>
      <c r="H2313">
        <v>136771</v>
      </c>
      <c r="I2313">
        <v>88796</v>
      </c>
      <c r="J2313">
        <v>4043</v>
      </c>
      <c r="K2313" t="s">
        <v>21</v>
      </c>
      <c r="L2313" s="2">
        <f t="shared" si="36"/>
        <v>5.5988496523182885E-2</v>
      </c>
      <c r="M2313" s="3"/>
    </row>
    <row r="2314" spans="1:13" x14ac:dyDescent="0.35">
      <c r="A2314" t="s">
        <v>2353</v>
      </c>
      <c r="B2314" s="1">
        <v>44988</v>
      </c>
      <c r="C2314" t="s">
        <v>23</v>
      </c>
      <c r="D2314" t="s">
        <v>56</v>
      </c>
      <c r="E2314" t="s">
        <v>46</v>
      </c>
      <c r="F2314" t="s">
        <v>43</v>
      </c>
      <c r="G2314" s="4">
        <v>2531742</v>
      </c>
      <c r="H2314">
        <v>387241</v>
      </c>
      <c r="I2314">
        <v>7902</v>
      </c>
      <c r="J2314">
        <v>4038</v>
      </c>
      <c r="K2314" t="s">
        <v>28</v>
      </c>
      <c r="L2314" s="2">
        <f t="shared" si="36"/>
        <v>0.15767048933106137</v>
      </c>
      <c r="M2314" s="3"/>
    </row>
    <row r="2315" spans="1:13" x14ac:dyDescent="0.35">
      <c r="A2315" t="s">
        <v>2354</v>
      </c>
      <c r="B2315" s="1">
        <v>44594</v>
      </c>
      <c r="C2315" t="s">
        <v>23</v>
      </c>
      <c r="D2315" t="s">
        <v>38</v>
      </c>
      <c r="E2315" t="s">
        <v>35</v>
      </c>
      <c r="F2315" t="s">
        <v>27</v>
      </c>
      <c r="G2315" s="4">
        <v>3561668</v>
      </c>
      <c r="H2315">
        <v>293915</v>
      </c>
      <c r="I2315">
        <v>74678</v>
      </c>
      <c r="J2315">
        <v>26781</v>
      </c>
      <c r="K2315" t="s">
        <v>21</v>
      </c>
      <c r="L2315" s="2">
        <f t="shared" si="36"/>
        <v>0.11100810069888603</v>
      </c>
      <c r="M2315" s="3"/>
    </row>
    <row r="2316" spans="1:13" x14ac:dyDescent="0.35">
      <c r="A2316" t="s">
        <v>2355</v>
      </c>
      <c r="B2316" s="1">
        <v>44689</v>
      </c>
      <c r="C2316" t="s">
        <v>26</v>
      </c>
      <c r="D2316" t="s">
        <v>38</v>
      </c>
      <c r="E2316" t="s">
        <v>46</v>
      </c>
      <c r="F2316" t="s">
        <v>59</v>
      </c>
      <c r="G2316" s="4">
        <v>2672532</v>
      </c>
      <c r="H2316">
        <v>448134</v>
      </c>
      <c r="I2316">
        <v>21213</v>
      </c>
      <c r="J2316">
        <v>18748</v>
      </c>
      <c r="K2316" t="s">
        <v>28</v>
      </c>
      <c r="L2316" s="2">
        <f t="shared" si="36"/>
        <v>0.1826339216892445</v>
      </c>
      <c r="M2316" s="3"/>
    </row>
    <row r="2317" spans="1:13" x14ac:dyDescent="0.35">
      <c r="A2317" t="s">
        <v>2356</v>
      </c>
      <c r="B2317" s="1">
        <v>44907</v>
      </c>
      <c r="C2317" t="s">
        <v>5041</v>
      </c>
      <c r="D2317" t="s">
        <v>12</v>
      </c>
      <c r="E2317" t="s">
        <v>13</v>
      </c>
      <c r="F2317" t="s">
        <v>27</v>
      </c>
      <c r="G2317" s="4">
        <v>4720948</v>
      </c>
      <c r="H2317">
        <v>4313</v>
      </c>
      <c r="I2317">
        <v>9479</v>
      </c>
      <c r="J2317">
        <v>36144</v>
      </c>
      <c r="K2317" t="s">
        <v>15</v>
      </c>
      <c r="L2317" s="2">
        <f t="shared" si="36"/>
        <v>1.0577536545626006E-2</v>
      </c>
      <c r="M2317" s="3"/>
    </row>
    <row r="2318" spans="1:13" x14ac:dyDescent="0.35">
      <c r="A2318" t="s">
        <v>2357</v>
      </c>
      <c r="B2318" s="1">
        <v>44802</v>
      </c>
      <c r="C2318" t="s">
        <v>5041</v>
      </c>
      <c r="D2318" t="s">
        <v>18</v>
      </c>
      <c r="E2318" t="s">
        <v>40</v>
      </c>
      <c r="F2318" t="s">
        <v>14</v>
      </c>
      <c r="G2318" s="4">
        <v>1067880</v>
      </c>
      <c r="H2318">
        <v>428558</v>
      </c>
      <c r="I2318">
        <v>44337</v>
      </c>
      <c r="J2318">
        <v>33150</v>
      </c>
      <c r="K2318" t="s">
        <v>15</v>
      </c>
      <c r="L2318" s="2">
        <f t="shared" si="36"/>
        <v>0.4738781511031202</v>
      </c>
      <c r="M2318" s="3"/>
    </row>
    <row r="2319" spans="1:13" x14ac:dyDescent="0.35">
      <c r="A2319" t="s">
        <v>2358</v>
      </c>
      <c r="B2319" s="1">
        <v>44833</v>
      </c>
      <c r="C2319" t="s">
        <v>26</v>
      </c>
      <c r="D2319" t="s">
        <v>34</v>
      </c>
      <c r="E2319" t="s">
        <v>46</v>
      </c>
      <c r="F2319" t="s">
        <v>59</v>
      </c>
      <c r="G2319" s="4">
        <v>1820646</v>
      </c>
      <c r="H2319">
        <v>426986</v>
      </c>
      <c r="I2319">
        <v>84306</v>
      </c>
      <c r="J2319">
        <v>37105</v>
      </c>
      <c r="K2319" t="s">
        <v>28</v>
      </c>
      <c r="L2319" s="2">
        <f t="shared" si="36"/>
        <v>0.30121011992446639</v>
      </c>
      <c r="M2319" s="3"/>
    </row>
    <row r="2320" spans="1:13" x14ac:dyDescent="0.35">
      <c r="A2320" t="s">
        <v>2359</v>
      </c>
      <c r="B2320" s="1">
        <v>44840</v>
      </c>
      <c r="C2320" t="s">
        <v>26</v>
      </c>
      <c r="D2320" t="s">
        <v>51</v>
      </c>
      <c r="E2320" t="s">
        <v>19</v>
      </c>
      <c r="F2320" t="s">
        <v>27</v>
      </c>
      <c r="G2320" s="4">
        <v>3068330</v>
      </c>
      <c r="H2320">
        <v>12455</v>
      </c>
      <c r="I2320">
        <v>15628</v>
      </c>
      <c r="J2320">
        <v>1032</v>
      </c>
      <c r="K2320" t="s">
        <v>28</v>
      </c>
      <c r="L2320" s="2">
        <f t="shared" si="36"/>
        <v>9.4888750558121196E-3</v>
      </c>
    </row>
    <row r="2321" spans="1:13" x14ac:dyDescent="0.35">
      <c r="A2321" t="s">
        <v>2360</v>
      </c>
      <c r="B2321" s="1">
        <v>44641</v>
      </c>
      <c r="C2321" t="s">
        <v>17</v>
      </c>
      <c r="D2321" t="s">
        <v>12</v>
      </c>
      <c r="E2321" t="s">
        <v>46</v>
      </c>
      <c r="F2321" t="s">
        <v>49</v>
      </c>
      <c r="G2321" s="4">
        <v>3082916</v>
      </c>
      <c r="H2321">
        <v>70195</v>
      </c>
      <c r="I2321">
        <v>7912</v>
      </c>
      <c r="J2321">
        <v>15188</v>
      </c>
      <c r="K2321" t="s">
        <v>21</v>
      </c>
      <c r="L2321" s="2">
        <f t="shared" si="36"/>
        <v>3.0261933831476434E-2</v>
      </c>
      <c r="M2321" s="3"/>
    </row>
    <row r="2322" spans="1:13" x14ac:dyDescent="0.35">
      <c r="A2322" t="s">
        <v>2361</v>
      </c>
      <c r="B2322" s="1">
        <v>44794</v>
      </c>
      <c r="C2322" t="s">
        <v>17</v>
      </c>
      <c r="D2322" t="s">
        <v>58</v>
      </c>
      <c r="E2322" t="s">
        <v>46</v>
      </c>
      <c r="F2322" t="s">
        <v>36</v>
      </c>
      <c r="G2322" s="4">
        <v>1946599</v>
      </c>
      <c r="H2322">
        <v>162862</v>
      </c>
      <c r="I2322">
        <v>98819</v>
      </c>
      <c r="J2322">
        <v>40097</v>
      </c>
      <c r="K2322" t="s">
        <v>15</v>
      </c>
      <c r="L2322" s="2">
        <f t="shared" si="36"/>
        <v>0.15502833403284394</v>
      </c>
      <c r="M2322" s="3"/>
    </row>
    <row r="2323" spans="1:13" x14ac:dyDescent="0.35">
      <c r="A2323" t="s">
        <v>2362</v>
      </c>
      <c r="B2323" s="1">
        <v>44730</v>
      </c>
      <c r="C2323" t="s">
        <v>5041</v>
      </c>
      <c r="D2323" t="s">
        <v>18</v>
      </c>
      <c r="E2323" t="s">
        <v>35</v>
      </c>
      <c r="F2323" t="s">
        <v>59</v>
      </c>
      <c r="G2323" s="4">
        <v>2528340</v>
      </c>
      <c r="H2323">
        <v>193265</v>
      </c>
      <c r="I2323">
        <v>42231</v>
      </c>
      <c r="J2323">
        <v>11761</v>
      </c>
      <c r="K2323" t="s">
        <v>15</v>
      </c>
      <c r="L2323" s="2">
        <f t="shared" si="36"/>
        <v>9.7794204893329226E-2</v>
      </c>
    </row>
    <row r="2324" spans="1:13" x14ac:dyDescent="0.35">
      <c r="A2324" t="s">
        <v>2363</v>
      </c>
      <c r="B2324" s="1">
        <v>44920</v>
      </c>
      <c r="C2324" t="s">
        <v>26</v>
      </c>
      <c r="D2324" t="s">
        <v>45</v>
      </c>
      <c r="E2324" t="s">
        <v>13</v>
      </c>
      <c r="F2324" t="s">
        <v>27</v>
      </c>
      <c r="G2324" s="4">
        <v>3464416</v>
      </c>
      <c r="H2324">
        <v>130550</v>
      </c>
      <c r="I2324">
        <v>75762</v>
      </c>
      <c r="J2324">
        <v>46478</v>
      </c>
      <c r="K2324" t="s">
        <v>28</v>
      </c>
      <c r="L2324" s="2">
        <f t="shared" si="36"/>
        <v>7.296756509610855E-2</v>
      </c>
    </row>
    <row r="2325" spans="1:13" x14ac:dyDescent="0.35">
      <c r="A2325" t="s">
        <v>2364</v>
      </c>
      <c r="B2325" s="1">
        <v>45050</v>
      </c>
      <c r="C2325" t="s">
        <v>5041</v>
      </c>
      <c r="D2325" t="s">
        <v>18</v>
      </c>
      <c r="E2325" t="s">
        <v>40</v>
      </c>
      <c r="F2325" t="s">
        <v>49</v>
      </c>
      <c r="G2325" s="4">
        <v>2993394</v>
      </c>
      <c r="H2325">
        <v>381818</v>
      </c>
      <c r="I2325">
        <v>62760</v>
      </c>
      <c r="J2325">
        <v>25589</v>
      </c>
      <c r="K2325" t="s">
        <v>15</v>
      </c>
      <c r="L2325" s="2">
        <f t="shared" si="36"/>
        <v>0.15706819750423767</v>
      </c>
      <c r="M2325" s="3"/>
    </row>
    <row r="2326" spans="1:13" x14ac:dyDescent="0.35">
      <c r="A2326" t="s">
        <v>2365</v>
      </c>
      <c r="B2326" s="1">
        <v>45289</v>
      </c>
      <c r="C2326" t="s">
        <v>5041</v>
      </c>
      <c r="D2326" t="s">
        <v>56</v>
      </c>
      <c r="E2326" t="s">
        <v>46</v>
      </c>
      <c r="F2326" t="s">
        <v>27</v>
      </c>
      <c r="G2326" s="4">
        <v>3347578</v>
      </c>
      <c r="H2326">
        <v>376879</v>
      </c>
      <c r="I2326">
        <v>24479</v>
      </c>
      <c r="J2326">
        <v>27327</v>
      </c>
      <c r="K2326" t="s">
        <v>21</v>
      </c>
      <c r="L2326" s="2">
        <f t="shared" si="36"/>
        <v>0.12805825584945293</v>
      </c>
      <c r="M2326" s="3"/>
    </row>
    <row r="2327" spans="1:13" x14ac:dyDescent="0.35">
      <c r="A2327" t="s">
        <v>2366</v>
      </c>
      <c r="B2327" s="1">
        <v>44937</v>
      </c>
      <c r="C2327" t="s">
        <v>17</v>
      </c>
      <c r="D2327" t="s">
        <v>12</v>
      </c>
      <c r="E2327" t="s">
        <v>46</v>
      </c>
      <c r="F2327" t="s">
        <v>27</v>
      </c>
      <c r="G2327" s="4">
        <v>829327</v>
      </c>
      <c r="H2327">
        <v>240625</v>
      </c>
      <c r="I2327">
        <v>50607</v>
      </c>
      <c r="J2327">
        <v>2433</v>
      </c>
      <c r="K2327" t="s">
        <v>15</v>
      </c>
      <c r="L2327" s="2">
        <f t="shared" si="36"/>
        <v>0.35410037295300889</v>
      </c>
      <c r="M2327" s="3"/>
    </row>
    <row r="2328" spans="1:13" x14ac:dyDescent="0.35">
      <c r="A2328" t="s">
        <v>2367</v>
      </c>
      <c r="B2328" s="1">
        <v>44654</v>
      </c>
      <c r="C2328" t="s">
        <v>17</v>
      </c>
      <c r="D2328" t="s">
        <v>18</v>
      </c>
      <c r="E2328" t="s">
        <v>13</v>
      </c>
      <c r="F2328" t="s">
        <v>36</v>
      </c>
      <c r="G2328" s="4">
        <v>3940342</v>
      </c>
      <c r="H2328">
        <v>210349</v>
      </c>
      <c r="I2328">
        <v>63035</v>
      </c>
      <c r="J2328">
        <v>33406</v>
      </c>
      <c r="K2328" t="s">
        <v>28</v>
      </c>
      <c r="L2328" s="2">
        <f t="shared" si="36"/>
        <v>7.7858723938175931E-2</v>
      </c>
    </row>
    <row r="2329" spans="1:13" x14ac:dyDescent="0.35">
      <c r="A2329" t="s">
        <v>2368</v>
      </c>
      <c r="B2329" s="1">
        <v>44929</v>
      </c>
      <c r="C2329" t="s">
        <v>26</v>
      </c>
      <c r="D2329" t="s">
        <v>38</v>
      </c>
      <c r="E2329" t="s">
        <v>19</v>
      </c>
      <c r="F2329" t="s">
        <v>20</v>
      </c>
      <c r="G2329" s="4">
        <v>3371209</v>
      </c>
      <c r="H2329">
        <v>159590</v>
      </c>
      <c r="I2329">
        <v>1231</v>
      </c>
      <c r="J2329">
        <v>32209</v>
      </c>
      <c r="K2329" t="s">
        <v>15</v>
      </c>
      <c r="L2329" s="2">
        <f t="shared" si="36"/>
        <v>5.725839009091397E-2</v>
      </c>
    </row>
    <row r="2330" spans="1:13" x14ac:dyDescent="0.35">
      <c r="A2330" t="s">
        <v>2369</v>
      </c>
      <c r="B2330" s="1">
        <v>45155</v>
      </c>
      <c r="C2330" t="s">
        <v>26</v>
      </c>
      <c r="D2330" t="s">
        <v>12</v>
      </c>
      <c r="E2330" t="s">
        <v>40</v>
      </c>
      <c r="F2330" t="s">
        <v>43</v>
      </c>
      <c r="G2330" s="4">
        <v>748460</v>
      </c>
      <c r="H2330">
        <v>229548</v>
      </c>
      <c r="I2330">
        <v>23753</v>
      </c>
      <c r="J2330">
        <v>13759</v>
      </c>
      <c r="K2330" t="s">
        <v>28</v>
      </c>
      <c r="L2330" s="2">
        <f t="shared" si="36"/>
        <v>0.35681265531892153</v>
      </c>
      <c r="M2330" s="3"/>
    </row>
    <row r="2331" spans="1:13" x14ac:dyDescent="0.35">
      <c r="A2331" t="s">
        <v>2370</v>
      </c>
      <c r="B2331" s="1">
        <v>44963</v>
      </c>
      <c r="C2331" t="s">
        <v>26</v>
      </c>
      <c r="D2331" t="s">
        <v>18</v>
      </c>
      <c r="E2331" t="s">
        <v>35</v>
      </c>
      <c r="F2331" t="s">
        <v>20</v>
      </c>
      <c r="G2331" s="4">
        <v>4499716</v>
      </c>
      <c r="H2331">
        <v>319387</v>
      </c>
      <c r="I2331">
        <v>40397</v>
      </c>
      <c r="J2331">
        <v>975</v>
      </c>
      <c r="K2331" t="s">
        <v>15</v>
      </c>
      <c r="L2331" s="2">
        <f t="shared" si="36"/>
        <v>8.0173726519629243E-2</v>
      </c>
    </row>
    <row r="2332" spans="1:13" x14ac:dyDescent="0.35">
      <c r="A2332" t="s">
        <v>2371</v>
      </c>
      <c r="B2332" s="1">
        <v>44890</v>
      </c>
      <c r="C2332" t="s">
        <v>17</v>
      </c>
      <c r="D2332" t="s">
        <v>48</v>
      </c>
      <c r="E2332" t="s">
        <v>19</v>
      </c>
      <c r="F2332" t="s">
        <v>49</v>
      </c>
      <c r="G2332" s="4">
        <v>4465663</v>
      </c>
      <c r="H2332">
        <v>253096</v>
      </c>
      <c r="I2332">
        <v>56168</v>
      </c>
      <c r="J2332">
        <v>30810</v>
      </c>
      <c r="K2332" t="s">
        <v>28</v>
      </c>
      <c r="L2332" s="2">
        <f t="shared" si="36"/>
        <v>7.6153081860409075E-2</v>
      </c>
    </row>
    <row r="2333" spans="1:13" x14ac:dyDescent="0.35">
      <c r="A2333" t="s">
        <v>2372</v>
      </c>
      <c r="B2333" s="1">
        <v>44722</v>
      </c>
      <c r="C2333" t="s">
        <v>17</v>
      </c>
      <c r="D2333" t="s">
        <v>34</v>
      </c>
      <c r="E2333" t="s">
        <v>46</v>
      </c>
      <c r="F2333" t="s">
        <v>24</v>
      </c>
      <c r="G2333" s="4">
        <v>3605145</v>
      </c>
      <c r="H2333">
        <v>490924</v>
      </c>
      <c r="I2333">
        <v>80578</v>
      </c>
      <c r="J2333">
        <v>11164</v>
      </c>
      <c r="K2333" t="s">
        <v>21</v>
      </c>
      <c r="L2333" s="2">
        <f t="shared" si="36"/>
        <v>0.16162068377277475</v>
      </c>
      <c r="M2333" s="3"/>
    </row>
    <row r="2334" spans="1:13" x14ac:dyDescent="0.35">
      <c r="A2334" t="s">
        <v>2373</v>
      </c>
      <c r="B2334" s="1">
        <v>44805</v>
      </c>
      <c r="C2334" t="s">
        <v>17</v>
      </c>
      <c r="D2334" t="s">
        <v>51</v>
      </c>
      <c r="E2334" t="s">
        <v>46</v>
      </c>
      <c r="F2334" t="s">
        <v>43</v>
      </c>
      <c r="G2334" s="4">
        <v>2244659</v>
      </c>
      <c r="H2334">
        <v>464647</v>
      </c>
      <c r="I2334">
        <v>72133</v>
      </c>
      <c r="J2334">
        <v>21371</v>
      </c>
      <c r="K2334" t="s">
        <v>21</v>
      </c>
      <c r="L2334" s="2">
        <f t="shared" si="36"/>
        <v>0.24865736844661038</v>
      </c>
      <c r="M2334" s="3"/>
    </row>
    <row r="2335" spans="1:13" x14ac:dyDescent="0.35">
      <c r="A2335" t="s">
        <v>2374</v>
      </c>
      <c r="B2335" s="1">
        <v>44896</v>
      </c>
      <c r="C2335" t="s">
        <v>23</v>
      </c>
      <c r="D2335" t="s">
        <v>12</v>
      </c>
      <c r="E2335" t="s">
        <v>31</v>
      </c>
      <c r="F2335" t="s">
        <v>36</v>
      </c>
      <c r="G2335" s="4">
        <v>4869978</v>
      </c>
      <c r="H2335">
        <v>319690</v>
      </c>
      <c r="I2335">
        <v>93177</v>
      </c>
      <c r="J2335">
        <v>4639</v>
      </c>
      <c r="K2335" t="s">
        <v>21</v>
      </c>
      <c r="L2335" s="2">
        <f t="shared" si="36"/>
        <v>8.5730572088826687E-2</v>
      </c>
    </row>
    <row r="2336" spans="1:13" x14ac:dyDescent="0.35">
      <c r="A2336" t="s">
        <v>2375</v>
      </c>
      <c r="B2336" s="1">
        <v>44798</v>
      </c>
      <c r="C2336" t="s">
        <v>23</v>
      </c>
      <c r="D2336" t="s">
        <v>56</v>
      </c>
      <c r="E2336" t="s">
        <v>46</v>
      </c>
      <c r="F2336" t="s">
        <v>14</v>
      </c>
      <c r="G2336" s="4">
        <v>152589</v>
      </c>
      <c r="H2336">
        <v>231019</v>
      </c>
      <c r="I2336">
        <v>38248</v>
      </c>
      <c r="J2336">
        <v>15161</v>
      </c>
      <c r="K2336" t="s">
        <v>15</v>
      </c>
      <c r="L2336" s="2">
        <f t="shared" si="36"/>
        <v>1.8640137886741508</v>
      </c>
      <c r="M2336" s="3"/>
    </row>
    <row r="2337" spans="1:13" x14ac:dyDescent="0.35">
      <c r="A2337" t="s">
        <v>2376</v>
      </c>
      <c r="B2337" s="1">
        <v>45180</v>
      </c>
      <c r="C2337" t="s">
        <v>5041</v>
      </c>
      <c r="D2337" t="s">
        <v>12</v>
      </c>
      <c r="E2337" t="s">
        <v>46</v>
      </c>
      <c r="F2337" t="s">
        <v>43</v>
      </c>
      <c r="G2337" s="4">
        <v>2402078</v>
      </c>
      <c r="H2337">
        <v>344828</v>
      </c>
      <c r="I2337">
        <v>57963</v>
      </c>
      <c r="J2337">
        <v>24529</v>
      </c>
      <c r="K2337" t="s">
        <v>28</v>
      </c>
      <c r="L2337" s="2">
        <f t="shared" si="36"/>
        <v>0.17789597173780369</v>
      </c>
      <c r="M2337" s="3"/>
    </row>
    <row r="2338" spans="1:13" x14ac:dyDescent="0.35">
      <c r="A2338" t="s">
        <v>2377</v>
      </c>
      <c r="B2338" s="1">
        <v>44955</v>
      </c>
      <c r="C2338" t="s">
        <v>23</v>
      </c>
      <c r="D2338" t="s">
        <v>12</v>
      </c>
      <c r="E2338" t="s">
        <v>19</v>
      </c>
      <c r="F2338" t="s">
        <v>59</v>
      </c>
      <c r="G2338" s="4">
        <v>1755140</v>
      </c>
      <c r="H2338">
        <v>106639</v>
      </c>
      <c r="I2338">
        <v>69965</v>
      </c>
      <c r="J2338">
        <v>14068</v>
      </c>
      <c r="K2338" t="s">
        <v>28</v>
      </c>
      <c r="L2338" s="2">
        <f t="shared" si="36"/>
        <v>0.10863634809758765</v>
      </c>
      <c r="M2338" s="3"/>
    </row>
    <row r="2339" spans="1:13" x14ac:dyDescent="0.35">
      <c r="A2339" t="s">
        <v>2378</v>
      </c>
      <c r="B2339" s="1">
        <v>45163</v>
      </c>
      <c r="C2339" t="s">
        <v>26</v>
      </c>
      <c r="D2339" t="s">
        <v>51</v>
      </c>
      <c r="E2339" t="s">
        <v>46</v>
      </c>
      <c r="F2339" t="s">
        <v>20</v>
      </c>
      <c r="G2339" s="4">
        <v>3937165</v>
      </c>
      <c r="H2339">
        <v>220022</v>
      </c>
      <c r="I2339">
        <v>33447</v>
      </c>
      <c r="J2339">
        <v>40328</v>
      </c>
      <c r="K2339" t="s">
        <v>28</v>
      </c>
      <c r="L2339" s="2">
        <f t="shared" si="36"/>
        <v>7.4621459857537084E-2</v>
      </c>
    </row>
    <row r="2340" spans="1:13" x14ac:dyDescent="0.35">
      <c r="A2340" t="s">
        <v>2379</v>
      </c>
      <c r="B2340" s="1">
        <v>44594</v>
      </c>
      <c r="C2340" t="s">
        <v>17</v>
      </c>
      <c r="D2340" t="s">
        <v>56</v>
      </c>
      <c r="E2340" t="s">
        <v>31</v>
      </c>
      <c r="F2340" t="s">
        <v>59</v>
      </c>
      <c r="G2340" s="4">
        <v>4739340</v>
      </c>
      <c r="H2340">
        <v>30609</v>
      </c>
      <c r="I2340">
        <v>72269</v>
      </c>
      <c r="J2340">
        <v>38645</v>
      </c>
      <c r="K2340" t="s">
        <v>15</v>
      </c>
      <c r="L2340" s="2">
        <f t="shared" si="36"/>
        <v>2.986133090261513E-2</v>
      </c>
    </row>
    <row r="2341" spans="1:13" x14ac:dyDescent="0.35">
      <c r="A2341" t="s">
        <v>2380</v>
      </c>
      <c r="B2341" s="1">
        <v>44658</v>
      </c>
      <c r="C2341" t="s">
        <v>5041</v>
      </c>
      <c r="D2341" t="s">
        <v>30</v>
      </c>
      <c r="E2341" t="s">
        <v>19</v>
      </c>
      <c r="F2341" t="s">
        <v>49</v>
      </c>
      <c r="G2341" s="4">
        <v>3831295</v>
      </c>
      <c r="H2341">
        <v>342163</v>
      </c>
      <c r="I2341">
        <v>18158</v>
      </c>
      <c r="J2341">
        <v>42891</v>
      </c>
      <c r="K2341" t="s">
        <v>28</v>
      </c>
      <c r="L2341" s="2">
        <f t="shared" si="36"/>
        <v>0.10524170026061684</v>
      </c>
      <c r="M2341" s="3"/>
    </row>
    <row r="2342" spans="1:13" x14ac:dyDescent="0.35">
      <c r="A2342" t="s">
        <v>2381</v>
      </c>
      <c r="B2342" s="1">
        <v>44973</v>
      </c>
      <c r="C2342" t="s">
        <v>23</v>
      </c>
      <c r="D2342" t="s">
        <v>58</v>
      </c>
      <c r="E2342" t="s">
        <v>31</v>
      </c>
      <c r="F2342" t="s">
        <v>14</v>
      </c>
      <c r="G2342" s="4">
        <v>4395518</v>
      </c>
      <c r="H2342">
        <v>177243</v>
      </c>
      <c r="I2342">
        <v>14128</v>
      </c>
      <c r="J2342">
        <v>38308</v>
      </c>
      <c r="K2342" t="s">
        <v>21</v>
      </c>
      <c r="L2342" s="2">
        <f t="shared" si="36"/>
        <v>5.2252999532705818E-2</v>
      </c>
    </row>
    <row r="2343" spans="1:13" x14ac:dyDescent="0.35">
      <c r="A2343" t="s">
        <v>2382</v>
      </c>
      <c r="B2343" s="1">
        <v>44959</v>
      </c>
      <c r="C2343" t="s">
        <v>23</v>
      </c>
      <c r="D2343" t="s">
        <v>48</v>
      </c>
      <c r="E2343" t="s">
        <v>35</v>
      </c>
      <c r="F2343" t="s">
        <v>20</v>
      </c>
      <c r="G2343" s="4">
        <v>3231089</v>
      </c>
      <c r="H2343">
        <v>101739</v>
      </c>
      <c r="I2343">
        <v>6371</v>
      </c>
      <c r="J2343">
        <v>33003</v>
      </c>
      <c r="K2343" t="s">
        <v>15</v>
      </c>
      <c r="L2343" s="2">
        <f t="shared" si="36"/>
        <v>4.3673510695619963E-2</v>
      </c>
    </row>
    <row r="2344" spans="1:13" x14ac:dyDescent="0.35">
      <c r="A2344" t="s">
        <v>2383</v>
      </c>
      <c r="B2344" s="1">
        <v>44841</v>
      </c>
      <c r="C2344" t="s">
        <v>26</v>
      </c>
      <c r="D2344" t="s">
        <v>51</v>
      </c>
      <c r="E2344" t="s">
        <v>46</v>
      </c>
      <c r="F2344" t="s">
        <v>36</v>
      </c>
      <c r="G2344" s="4">
        <v>2324440</v>
      </c>
      <c r="H2344">
        <v>32741</v>
      </c>
      <c r="I2344">
        <v>36375</v>
      </c>
      <c r="J2344">
        <v>13921</v>
      </c>
      <c r="K2344" t="s">
        <v>15</v>
      </c>
      <c r="L2344" s="2">
        <f t="shared" si="36"/>
        <v>3.5723443065856723E-2</v>
      </c>
    </row>
    <row r="2345" spans="1:13" x14ac:dyDescent="0.35">
      <c r="A2345" t="s">
        <v>2384</v>
      </c>
      <c r="B2345" s="1">
        <v>45071</v>
      </c>
      <c r="C2345" t="s">
        <v>26</v>
      </c>
      <c r="D2345" t="s">
        <v>51</v>
      </c>
      <c r="E2345" t="s">
        <v>19</v>
      </c>
      <c r="F2345" t="s">
        <v>49</v>
      </c>
      <c r="G2345" s="4">
        <v>3220901</v>
      </c>
      <c r="H2345">
        <v>364571</v>
      </c>
      <c r="I2345">
        <v>27324</v>
      </c>
      <c r="J2345">
        <v>39461</v>
      </c>
      <c r="K2345" t="s">
        <v>28</v>
      </c>
      <c r="L2345" s="2">
        <f t="shared" si="36"/>
        <v>0.13392401691327985</v>
      </c>
      <c r="M2345" s="3"/>
    </row>
    <row r="2346" spans="1:13" x14ac:dyDescent="0.35">
      <c r="A2346" t="s">
        <v>2385</v>
      </c>
      <c r="B2346" s="1">
        <v>44611</v>
      </c>
      <c r="C2346" t="s">
        <v>17</v>
      </c>
      <c r="D2346" t="s">
        <v>12</v>
      </c>
      <c r="E2346" t="s">
        <v>13</v>
      </c>
      <c r="F2346" t="s">
        <v>49</v>
      </c>
      <c r="G2346" s="4">
        <v>358197</v>
      </c>
      <c r="H2346">
        <v>302752</v>
      </c>
      <c r="I2346">
        <v>72799</v>
      </c>
      <c r="J2346">
        <v>21197</v>
      </c>
      <c r="K2346" t="s">
        <v>21</v>
      </c>
      <c r="L2346" s="2">
        <f t="shared" si="36"/>
        <v>1.1076251336555025</v>
      </c>
      <c r="M2346" s="3"/>
    </row>
    <row r="2347" spans="1:13" x14ac:dyDescent="0.35">
      <c r="A2347" t="s">
        <v>2386</v>
      </c>
      <c r="B2347" s="1">
        <v>44571</v>
      </c>
      <c r="C2347" t="s">
        <v>26</v>
      </c>
      <c r="D2347" t="s">
        <v>51</v>
      </c>
      <c r="E2347" t="s">
        <v>40</v>
      </c>
      <c r="F2347" t="s">
        <v>49</v>
      </c>
      <c r="G2347" s="4">
        <v>2580641</v>
      </c>
      <c r="H2347">
        <v>123664</v>
      </c>
      <c r="I2347">
        <v>69711</v>
      </c>
      <c r="J2347">
        <v>7855</v>
      </c>
      <c r="K2347" t="s">
        <v>28</v>
      </c>
      <c r="L2347" s="2">
        <f t="shared" si="36"/>
        <v>7.7976750737510564E-2</v>
      </c>
    </row>
    <row r="2348" spans="1:13" x14ac:dyDescent="0.35">
      <c r="A2348" t="s">
        <v>2387</v>
      </c>
      <c r="B2348" s="1">
        <v>45218</v>
      </c>
      <c r="C2348" t="s">
        <v>5041</v>
      </c>
      <c r="D2348" t="s">
        <v>12</v>
      </c>
      <c r="E2348" t="s">
        <v>19</v>
      </c>
      <c r="F2348" t="s">
        <v>36</v>
      </c>
      <c r="G2348" s="4">
        <v>2681634</v>
      </c>
      <c r="H2348">
        <v>368908</v>
      </c>
      <c r="I2348">
        <v>27522</v>
      </c>
      <c r="J2348">
        <v>23777</v>
      </c>
      <c r="K2348" t="s">
        <v>21</v>
      </c>
      <c r="L2348" s="2">
        <f t="shared" si="36"/>
        <v>0.15669811764021488</v>
      </c>
      <c r="M2348" s="3"/>
    </row>
    <row r="2349" spans="1:13" x14ac:dyDescent="0.35">
      <c r="A2349" t="s">
        <v>2388</v>
      </c>
      <c r="B2349" s="1">
        <v>45073</v>
      </c>
      <c r="C2349" t="s">
        <v>26</v>
      </c>
      <c r="D2349" t="s">
        <v>48</v>
      </c>
      <c r="E2349" t="s">
        <v>13</v>
      </c>
      <c r="F2349" t="s">
        <v>24</v>
      </c>
      <c r="G2349" s="4">
        <v>1214414</v>
      </c>
      <c r="H2349">
        <v>157239</v>
      </c>
      <c r="I2349">
        <v>57620</v>
      </c>
      <c r="J2349">
        <v>29886</v>
      </c>
      <c r="K2349" t="s">
        <v>15</v>
      </c>
      <c r="L2349" s="2">
        <f t="shared" si="36"/>
        <v>0.20153341446985953</v>
      </c>
      <c r="M2349" s="3"/>
    </row>
    <row r="2350" spans="1:13" x14ac:dyDescent="0.35">
      <c r="A2350" t="s">
        <v>2389</v>
      </c>
      <c r="B2350" s="1">
        <v>45057</v>
      </c>
      <c r="C2350" t="s">
        <v>23</v>
      </c>
      <c r="D2350" t="s">
        <v>51</v>
      </c>
      <c r="E2350" t="s">
        <v>40</v>
      </c>
      <c r="F2350" t="s">
        <v>20</v>
      </c>
      <c r="G2350" s="4">
        <v>2095372</v>
      </c>
      <c r="H2350">
        <v>123030</v>
      </c>
      <c r="I2350">
        <v>65568</v>
      </c>
      <c r="J2350">
        <v>5739</v>
      </c>
      <c r="K2350" t="s">
        <v>21</v>
      </c>
      <c r="L2350" s="2">
        <f t="shared" si="36"/>
        <v>9.2745822698785702E-2</v>
      </c>
    </row>
    <row r="2351" spans="1:13" x14ac:dyDescent="0.35">
      <c r="A2351" t="s">
        <v>2390</v>
      </c>
      <c r="B2351" s="1">
        <v>44836</v>
      </c>
      <c r="C2351" t="s">
        <v>23</v>
      </c>
      <c r="D2351" t="s">
        <v>58</v>
      </c>
      <c r="E2351" t="s">
        <v>19</v>
      </c>
      <c r="F2351" t="s">
        <v>59</v>
      </c>
      <c r="G2351" s="4">
        <v>1459934</v>
      </c>
      <c r="H2351">
        <v>300011</v>
      </c>
      <c r="I2351">
        <v>84049</v>
      </c>
      <c r="J2351">
        <v>5584</v>
      </c>
      <c r="K2351" t="s">
        <v>21</v>
      </c>
      <c r="L2351" s="2">
        <f t="shared" si="36"/>
        <v>0.26689151701378283</v>
      </c>
      <c r="M2351" s="3"/>
    </row>
    <row r="2352" spans="1:13" x14ac:dyDescent="0.35">
      <c r="A2352" t="s">
        <v>2391</v>
      </c>
      <c r="B2352" s="1">
        <v>45082</v>
      </c>
      <c r="C2352" t="s">
        <v>26</v>
      </c>
      <c r="D2352" t="s">
        <v>12</v>
      </c>
      <c r="E2352" t="s">
        <v>46</v>
      </c>
      <c r="F2352" t="s">
        <v>59</v>
      </c>
      <c r="G2352" s="4">
        <v>4116315</v>
      </c>
      <c r="H2352">
        <v>46829</v>
      </c>
      <c r="I2352">
        <v>55447</v>
      </c>
      <c r="J2352">
        <v>45969</v>
      </c>
      <c r="K2352" t="s">
        <v>21</v>
      </c>
      <c r="L2352" s="2">
        <f t="shared" si="36"/>
        <v>3.6014007674339793E-2</v>
      </c>
    </row>
    <row r="2353" spans="1:13" x14ac:dyDescent="0.35">
      <c r="A2353" t="s">
        <v>2392</v>
      </c>
      <c r="B2353" s="1">
        <v>44784</v>
      </c>
      <c r="C2353" t="s">
        <v>5041</v>
      </c>
      <c r="D2353" t="s">
        <v>38</v>
      </c>
      <c r="E2353" t="s">
        <v>31</v>
      </c>
      <c r="F2353" t="s">
        <v>20</v>
      </c>
      <c r="G2353" s="4">
        <v>296788</v>
      </c>
      <c r="H2353">
        <v>433928</v>
      </c>
      <c r="I2353">
        <v>54838</v>
      </c>
      <c r="J2353">
        <v>18371</v>
      </c>
      <c r="K2353" t="s">
        <v>28</v>
      </c>
      <c r="L2353" s="2">
        <f t="shared" si="36"/>
        <v>1.7087517015512756</v>
      </c>
      <c r="M2353" s="3"/>
    </row>
    <row r="2354" spans="1:13" x14ac:dyDescent="0.35">
      <c r="A2354" t="s">
        <v>2393</v>
      </c>
      <c r="B2354" s="1">
        <v>45104</v>
      </c>
      <c r="C2354" t="s">
        <v>26</v>
      </c>
      <c r="D2354" t="s">
        <v>51</v>
      </c>
      <c r="E2354" t="s">
        <v>46</v>
      </c>
      <c r="F2354" t="s">
        <v>59</v>
      </c>
      <c r="G2354" s="4">
        <v>16896</v>
      </c>
      <c r="H2354">
        <v>474590</v>
      </c>
      <c r="I2354">
        <v>4148</v>
      </c>
      <c r="J2354">
        <v>49986</v>
      </c>
      <c r="K2354" t="s">
        <v>28</v>
      </c>
      <c r="L2354" s="2">
        <f t="shared" si="36"/>
        <v>31.292850378787879</v>
      </c>
      <c r="M2354" s="3"/>
    </row>
    <row r="2355" spans="1:13" x14ac:dyDescent="0.35">
      <c r="A2355" t="s">
        <v>2394</v>
      </c>
      <c r="B2355" s="1">
        <v>45094</v>
      </c>
      <c r="C2355" t="s">
        <v>17</v>
      </c>
      <c r="D2355" t="s">
        <v>18</v>
      </c>
      <c r="E2355" t="s">
        <v>19</v>
      </c>
      <c r="F2355" t="s">
        <v>27</v>
      </c>
      <c r="G2355" s="4">
        <v>155519</v>
      </c>
      <c r="H2355">
        <v>315644</v>
      </c>
      <c r="I2355">
        <v>87191</v>
      </c>
      <c r="J2355">
        <v>4007</v>
      </c>
      <c r="K2355" t="s">
        <v>28</v>
      </c>
      <c r="L2355" s="2">
        <f t="shared" si="36"/>
        <v>2.6160276236344111</v>
      </c>
      <c r="M2355" s="3"/>
    </row>
    <row r="2356" spans="1:13" x14ac:dyDescent="0.35">
      <c r="A2356" t="s">
        <v>2395</v>
      </c>
      <c r="B2356" s="1">
        <v>44952</v>
      </c>
      <c r="C2356" t="s">
        <v>17</v>
      </c>
      <c r="D2356" t="s">
        <v>45</v>
      </c>
      <c r="E2356" t="s">
        <v>46</v>
      </c>
      <c r="F2356" t="s">
        <v>49</v>
      </c>
      <c r="G2356" s="4">
        <v>434344</v>
      </c>
      <c r="H2356">
        <v>82529</v>
      </c>
      <c r="I2356">
        <v>16899</v>
      </c>
      <c r="J2356">
        <v>35321</v>
      </c>
      <c r="K2356" t="s">
        <v>15</v>
      </c>
      <c r="L2356" s="2">
        <f t="shared" si="36"/>
        <v>0.3102356657395981</v>
      </c>
      <c r="M2356" s="3"/>
    </row>
    <row r="2357" spans="1:13" x14ac:dyDescent="0.35">
      <c r="A2357" t="s">
        <v>2396</v>
      </c>
      <c r="B2357" s="1">
        <v>44845</v>
      </c>
      <c r="C2357" t="s">
        <v>23</v>
      </c>
      <c r="D2357" t="s">
        <v>56</v>
      </c>
      <c r="E2357" t="s">
        <v>46</v>
      </c>
      <c r="F2357" t="s">
        <v>36</v>
      </c>
      <c r="G2357" s="4">
        <v>901026</v>
      </c>
      <c r="H2357">
        <v>172427</v>
      </c>
      <c r="I2357">
        <v>47033</v>
      </c>
      <c r="J2357">
        <v>4198</v>
      </c>
      <c r="K2357" t="s">
        <v>21</v>
      </c>
      <c r="L2357" s="2">
        <f t="shared" si="36"/>
        <v>0.24822591134994995</v>
      </c>
      <c r="M2357" s="3"/>
    </row>
    <row r="2358" spans="1:13" x14ac:dyDescent="0.35">
      <c r="A2358" t="s">
        <v>2397</v>
      </c>
      <c r="B2358" s="1">
        <v>45000</v>
      </c>
      <c r="C2358" t="s">
        <v>23</v>
      </c>
      <c r="D2358" t="s">
        <v>38</v>
      </c>
      <c r="E2358" t="s">
        <v>31</v>
      </c>
      <c r="F2358" t="s">
        <v>14</v>
      </c>
      <c r="G2358" s="4">
        <v>2091073</v>
      </c>
      <c r="H2358">
        <v>475472</v>
      </c>
      <c r="I2358">
        <v>4277</v>
      </c>
      <c r="J2358">
        <v>34762</v>
      </c>
      <c r="K2358" t="s">
        <v>21</v>
      </c>
      <c r="L2358" s="2">
        <f t="shared" si="36"/>
        <v>0.24605118998715014</v>
      </c>
      <c r="M2358" s="3"/>
    </row>
    <row r="2359" spans="1:13" x14ac:dyDescent="0.35">
      <c r="A2359" t="s">
        <v>2398</v>
      </c>
      <c r="B2359" s="1">
        <v>45170</v>
      </c>
      <c r="C2359" t="s">
        <v>23</v>
      </c>
      <c r="D2359" t="s">
        <v>58</v>
      </c>
      <c r="E2359" t="s">
        <v>46</v>
      </c>
      <c r="F2359" t="s">
        <v>27</v>
      </c>
      <c r="G2359" s="4">
        <v>1592524</v>
      </c>
      <c r="H2359">
        <v>410109</v>
      </c>
      <c r="I2359">
        <v>38169</v>
      </c>
      <c r="J2359">
        <v>2232</v>
      </c>
      <c r="K2359" t="s">
        <v>28</v>
      </c>
      <c r="L2359" s="2">
        <f t="shared" si="36"/>
        <v>0.28289055612348701</v>
      </c>
    </row>
    <row r="2360" spans="1:13" x14ac:dyDescent="0.35">
      <c r="A2360" t="s">
        <v>2399</v>
      </c>
      <c r="B2360" s="1">
        <v>44565</v>
      </c>
      <c r="C2360" t="s">
        <v>17</v>
      </c>
      <c r="D2360" t="s">
        <v>30</v>
      </c>
      <c r="E2360" t="s">
        <v>31</v>
      </c>
      <c r="F2360" t="s">
        <v>36</v>
      </c>
      <c r="G2360" s="4">
        <v>1567332</v>
      </c>
      <c r="H2360">
        <v>378583</v>
      </c>
      <c r="I2360">
        <v>88750</v>
      </c>
      <c r="J2360">
        <v>33441</v>
      </c>
      <c r="K2360" t="s">
        <v>28</v>
      </c>
      <c r="L2360" s="2">
        <f t="shared" si="36"/>
        <v>0.31950729009552536</v>
      </c>
      <c r="M2360" s="3"/>
    </row>
    <row r="2361" spans="1:13" x14ac:dyDescent="0.35">
      <c r="A2361" t="s">
        <v>2400</v>
      </c>
      <c r="B2361" s="1">
        <v>44970</v>
      </c>
      <c r="C2361" t="s">
        <v>5041</v>
      </c>
      <c r="D2361" t="s">
        <v>30</v>
      </c>
      <c r="E2361" t="s">
        <v>13</v>
      </c>
      <c r="F2361" t="s">
        <v>20</v>
      </c>
      <c r="G2361" s="4">
        <v>583548</v>
      </c>
      <c r="H2361">
        <v>159734</v>
      </c>
      <c r="I2361">
        <v>5218</v>
      </c>
      <c r="J2361">
        <v>18625</v>
      </c>
      <c r="K2361" t="s">
        <v>21</v>
      </c>
      <c r="L2361" s="2">
        <f t="shared" si="36"/>
        <v>0.31458766031243357</v>
      </c>
      <c r="M2361" s="3"/>
    </row>
    <row r="2362" spans="1:13" x14ac:dyDescent="0.35">
      <c r="A2362" t="s">
        <v>2401</v>
      </c>
      <c r="B2362" s="1">
        <v>45019</v>
      </c>
      <c r="C2362" t="s">
        <v>26</v>
      </c>
      <c r="D2362" t="s">
        <v>30</v>
      </c>
      <c r="E2362" t="s">
        <v>19</v>
      </c>
      <c r="F2362" t="s">
        <v>49</v>
      </c>
      <c r="G2362" s="4">
        <v>3589977</v>
      </c>
      <c r="H2362">
        <v>378797</v>
      </c>
      <c r="I2362">
        <v>16666</v>
      </c>
      <c r="J2362">
        <v>45806</v>
      </c>
      <c r="K2362" t="s">
        <v>28</v>
      </c>
      <c r="L2362" s="2">
        <f t="shared" si="36"/>
        <v>0.12291694347902507</v>
      </c>
      <c r="M2362" s="3"/>
    </row>
    <row r="2363" spans="1:13" x14ac:dyDescent="0.35">
      <c r="A2363" t="s">
        <v>2402</v>
      </c>
      <c r="B2363" s="1">
        <v>44673</v>
      </c>
      <c r="C2363" t="s">
        <v>5041</v>
      </c>
      <c r="D2363" t="s">
        <v>58</v>
      </c>
      <c r="E2363" t="s">
        <v>40</v>
      </c>
      <c r="F2363" t="s">
        <v>36</v>
      </c>
      <c r="G2363" s="4">
        <v>2142186</v>
      </c>
      <c r="H2363">
        <v>145976</v>
      </c>
      <c r="I2363">
        <v>95970</v>
      </c>
      <c r="J2363">
        <v>8679</v>
      </c>
      <c r="K2363" t="s">
        <v>21</v>
      </c>
      <c r="L2363" s="2">
        <f t="shared" si="36"/>
        <v>0.11699497615986661</v>
      </c>
      <c r="M2363" s="3"/>
    </row>
    <row r="2364" spans="1:13" x14ac:dyDescent="0.35">
      <c r="A2364" t="s">
        <v>2403</v>
      </c>
      <c r="B2364" s="1">
        <v>45112</v>
      </c>
      <c r="C2364" t="s">
        <v>23</v>
      </c>
      <c r="D2364" t="s">
        <v>56</v>
      </c>
      <c r="E2364" t="s">
        <v>40</v>
      </c>
      <c r="F2364" t="s">
        <v>27</v>
      </c>
      <c r="G2364" s="4">
        <v>3887527</v>
      </c>
      <c r="H2364">
        <v>400205</v>
      </c>
      <c r="I2364">
        <v>11490</v>
      </c>
      <c r="J2364">
        <v>12108</v>
      </c>
      <c r="K2364" t="s">
        <v>21</v>
      </c>
      <c r="L2364" s="2">
        <f t="shared" si="36"/>
        <v>0.10901609172103499</v>
      </c>
      <c r="M2364" s="3"/>
    </row>
    <row r="2365" spans="1:13" x14ac:dyDescent="0.35">
      <c r="A2365" t="s">
        <v>2404</v>
      </c>
      <c r="B2365" s="1">
        <v>44801</v>
      </c>
      <c r="C2365" t="s">
        <v>17</v>
      </c>
      <c r="D2365" t="s">
        <v>30</v>
      </c>
      <c r="E2365" t="s">
        <v>46</v>
      </c>
      <c r="F2365" t="s">
        <v>49</v>
      </c>
      <c r="G2365" s="4">
        <v>3265277</v>
      </c>
      <c r="H2365">
        <v>458051</v>
      </c>
      <c r="I2365">
        <v>29284</v>
      </c>
      <c r="J2365">
        <v>27213</v>
      </c>
      <c r="K2365" t="s">
        <v>15</v>
      </c>
      <c r="L2365" s="2">
        <f t="shared" si="36"/>
        <v>0.15758173043205828</v>
      </c>
      <c r="M2365" s="3"/>
    </row>
    <row r="2366" spans="1:13" x14ac:dyDescent="0.35">
      <c r="A2366" t="s">
        <v>2405</v>
      </c>
      <c r="B2366" s="1">
        <v>45093</v>
      </c>
      <c r="C2366" t="s">
        <v>17</v>
      </c>
      <c r="D2366" t="s">
        <v>51</v>
      </c>
      <c r="E2366" t="s">
        <v>13</v>
      </c>
      <c r="F2366" t="s">
        <v>59</v>
      </c>
      <c r="G2366" s="4">
        <v>2468546</v>
      </c>
      <c r="H2366">
        <v>184286</v>
      </c>
      <c r="I2366">
        <v>40314</v>
      </c>
      <c r="J2366">
        <v>40022</v>
      </c>
      <c r="K2366" t="s">
        <v>21</v>
      </c>
      <c r="L2366" s="2">
        <f t="shared" si="36"/>
        <v>0.10719751627071158</v>
      </c>
      <c r="M2366" s="3"/>
    </row>
    <row r="2367" spans="1:13" x14ac:dyDescent="0.35">
      <c r="A2367" t="s">
        <v>2406</v>
      </c>
      <c r="B2367" s="1">
        <v>45024</v>
      </c>
      <c r="C2367" t="s">
        <v>5041</v>
      </c>
      <c r="D2367" t="s">
        <v>51</v>
      </c>
      <c r="E2367" t="s">
        <v>35</v>
      </c>
      <c r="F2367" t="s">
        <v>49</v>
      </c>
      <c r="G2367" s="4">
        <v>2069657</v>
      </c>
      <c r="H2367">
        <v>384667</v>
      </c>
      <c r="I2367">
        <v>92434</v>
      </c>
      <c r="J2367">
        <v>33853</v>
      </c>
      <c r="K2367" t="s">
        <v>21</v>
      </c>
      <c r="L2367" s="2">
        <f t="shared" si="36"/>
        <v>0.24687858906089269</v>
      </c>
      <c r="M2367" s="3"/>
    </row>
    <row r="2368" spans="1:13" x14ac:dyDescent="0.35">
      <c r="A2368" t="s">
        <v>2407</v>
      </c>
      <c r="B2368" s="1">
        <v>44649</v>
      </c>
      <c r="C2368" t="s">
        <v>26</v>
      </c>
      <c r="D2368" t="s">
        <v>12</v>
      </c>
      <c r="E2368" t="s">
        <v>35</v>
      </c>
      <c r="F2368" t="s">
        <v>27</v>
      </c>
      <c r="G2368" s="4">
        <v>4289977</v>
      </c>
      <c r="H2368">
        <v>96645</v>
      </c>
      <c r="I2368">
        <v>89277</v>
      </c>
      <c r="J2368">
        <v>22760</v>
      </c>
      <c r="K2368" t="s">
        <v>28</v>
      </c>
      <c r="L2368" s="2">
        <f t="shared" si="36"/>
        <v>4.8644083639609259E-2</v>
      </c>
    </row>
    <row r="2369" spans="1:13" x14ac:dyDescent="0.35">
      <c r="A2369" t="s">
        <v>2408</v>
      </c>
      <c r="B2369" s="1">
        <v>45067</v>
      </c>
      <c r="C2369" t="s">
        <v>26</v>
      </c>
      <c r="D2369" t="s">
        <v>34</v>
      </c>
      <c r="E2369" t="s">
        <v>40</v>
      </c>
      <c r="F2369" t="s">
        <v>36</v>
      </c>
      <c r="G2369" s="4">
        <v>274569</v>
      </c>
      <c r="H2369">
        <v>84850</v>
      </c>
      <c r="I2369">
        <v>78663</v>
      </c>
      <c r="J2369">
        <v>22317</v>
      </c>
      <c r="K2369" t="s">
        <v>28</v>
      </c>
      <c r="L2369" s="2">
        <f t="shared" si="36"/>
        <v>0.67680619443564272</v>
      </c>
      <c r="M2369" s="3"/>
    </row>
    <row r="2370" spans="1:13" x14ac:dyDescent="0.35">
      <c r="A2370" t="s">
        <v>2409</v>
      </c>
      <c r="B2370" s="1">
        <v>45007</v>
      </c>
      <c r="C2370" t="s">
        <v>17</v>
      </c>
      <c r="D2370" t="s">
        <v>48</v>
      </c>
      <c r="E2370" t="s">
        <v>13</v>
      </c>
      <c r="F2370" t="s">
        <v>36</v>
      </c>
      <c r="G2370" s="4">
        <v>4530657</v>
      </c>
      <c r="H2370">
        <v>343884</v>
      </c>
      <c r="I2370">
        <v>23584</v>
      </c>
      <c r="J2370">
        <v>33459</v>
      </c>
      <c r="K2370" t="s">
        <v>28</v>
      </c>
      <c r="L2370" s="2">
        <f t="shared" si="36"/>
        <v>8.8492022238717258E-2</v>
      </c>
    </row>
    <row r="2371" spans="1:13" x14ac:dyDescent="0.35">
      <c r="A2371" t="s">
        <v>2410</v>
      </c>
      <c r="B2371" s="1">
        <v>44780</v>
      </c>
      <c r="C2371" t="s">
        <v>5041</v>
      </c>
      <c r="D2371" t="s">
        <v>18</v>
      </c>
      <c r="E2371" t="s">
        <v>35</v>
      </c>
      <c r="F2371" t="s">
        <v>14</v>
      </c>
      <c r="G2371" s="4">
        <v>784735</v>
      </c>
      <c r="H2371">
        <v>222216</v>
      </c>
      <c r="I2371">
        <v>18478</v>
      </c>
      <c r="J2371">
        <v>15303</v>
      </c>
      <c r="K2371" t="s">
        <v>15</v>
      </c>
      <c r="L2371" s="2">
        <f t="shared" ref="L2371:L2434" si="37">((H2371+I2371+J2371)/G2371)</f>
        <v>0.32622095357031355</v>
      </c>
      <c r="M2371" s="3"/>
    </row>
    <row r="2372" spans="1:13" x14ac:dyDescent="0.35">
      <c r="A2372" t="s">
        <v>2411</v>
      </c>
      <c r="B2372" s="1">
        <v>45151</v>
      </c>
      <c r="C2372" t="s">
        <v>5041</v>
      </c>
      <c r="D2372" t="s">
        <v>38</v>
      </c>
      <c r="E2372" t="s">
        <v>13</v>
      </c>
      <c r="F2372" t="s">
        <v>27</v>
      </c>
      <c r="G2372" s="4">
        <v>3640704</v>
      </c>
      <c r="H2372">
        <v>122275</v>
      </c>
      <c r="I2372">
        <v>69449</v>
      </c>
      <c r="J2372">
        <v>39348</v>
      </c>
      <c r="K2372" t="s">
        <v>28</v>
      </c>
      <c r="L2372" s="2">
        <f t="shared" si="37"/>
        <v>6.3469043349857604E-2</v>
      </c>
    </row>
    <row r="2373" spans="1:13" x14ac:dyDescent="0.35">
      <c r="A2373" t="s">
        <v>2412</v>
      </c>
      <c r="B2373" s="1">
        <v>44652</v>
      </c>
      <c r="C2373" t="s">
        <v>23</v>
      </c>
      <c r="D2373" t="s">
        <v>58</v>
      </c>
      <c r="E2373" t="s">
        <v>35</v>
      </c>
      <c r="F2373" t="s">
        <v>49</v>
      </c>
      <c r="G2373" s="4">
        <v>4201548</v>
      </c>
      <c r="H2373">
        <v>235903</v>
      </c>
      <c r="I2373">
        <v>65461</v>
      </c>
      <c r="J2373">
        <v>45899</v>
      </c>
      <c r="K2373" t="s">
        <v>28</v>
      </c>
      <c r="L2373" s="2">
        <f t="shared" si="37"/>
        <v>8.2651203794411016E-2</v>
      </c>
    </row>
    <row r="2374" spans="1:13" x14ac:dyDescent="0.35">
      <c r="A2374" t="s">
        <v>2413</v>
      </c>
      <c r="B2374" s="1">
        <v>44812</v>
      </c>
      <c r="C2374" t="s">
        <v>17</v>
      </c>
      <c r="D2374" t="s">
        <v>48</v>
      </c>
      <c r="E2374" t="s">
        <v>46</v>
      </c>
      <c r="F2374" t="s">
        <v>14</v>
      </c>
      <c r="G2374" s="4">
        <v>2674421</v>
      </c>
      <c r="H2374">
        <v>365369</v>
      </c>
      <c r="I2374">
        <v>78273</v>
      </c>
      <c r="J2374">
        <v>45815</v>
      </c>
      <c r="K2374" t="s">
        <v>15</v>
      </c>
      <c r="L2374" s="2">
        <f t="shared" si="37"/>
        <v>0.18301419260467966</v>
      </c>
      <c r="M2374" s="3"/>
    </row>
    <row r="2375" spans="1:13" x14ac:dyDescent="0.35">
      <c r="A2375" t="s">
        <v>2414</v>
      </c>
      <c r="B2375" s="1">
        <v>45081</v>
      </c>
      <c r="C2375" t="s">
        <v>23</v>
      </c>
      <c r="D2375" t="s">
        <v>51</v>
      </c>
      <c r="E2375" t="s">
        <v>31</v>
      </c>
      <c r="F2375" t="s">
        <v>59</v>
      </c>
      <c r="G2375" s="4">
        <v>2944740</v>
      </c>
      <c r="H2375">
        <v>49038</v>
      </c>
      <c r="I2375">
        <v>74344</v>
      </c>
      <c r="J2375">
        <v>44081</v>
      </c>
      <c r="K2375" t="s">
        <v>15</v>
      </c>
      <c r="L2375" s="2">
        <f t="shared" si="37"/>
        <v>5.686851810346584E-2</v>
      </c>
    </row>
    <row r="2376" spans="1:13" x14ac:dyDescent="0.35">
      <c r="A2376" t="s">
        <v>2415</v>
      </c>
      <c r="B2376" s="1">
        <v>44841</v>
      </c>
      <c r="C2376" t="s">
        <v>26</v>
      </c>
      <c r="D2376" t="s">
        <v>51</v>
      </c>
      <c r="E2376" t="s">
        <v>40</v>
      </c>
      <c r="F2376" t="s">
        <v>27</v>
      </c>
      <c r="G2376" s="4">
        <v>1417380</v>
      </c>
      <c r="H2376">
        <v>466880</v>
      </c>
      <c r="I2376">
        <v>27498</v>
      </c>
      <c r="J2376">
        <v>31415</v>
      </c>
      <c r="K2376" t="s">
        <v>15</v>
      </c>
      <c r="L2376" s="2">
        <f t="shared" si="37"/>
        <v>0.37096121012008071</v>
      </c>
      <c r="M2376" s="3"/>
    </row>
    <row r="2377" spans="1:13" x14ac:dyDescent="0.35">
      <c r="A2377" t="s">
        <v>2416</v>
      </c>
      <c r="B2377" s="1">
        <v>44971</v>
      </c>
      <c r="C2377" t="s">
        <v>23</v>
      </c>
      <c r="D2377" t="s">
        <v>12</v>
      </c>
      <c r="E2377" t="s">
        <v>35</v>
      </c>
      <c r="F2377" t="s">
        <v>49</v>
      </c>
      <c r="G2377" s="4">
        <v>3439140</v>
      </c>
      <c r="H2377">
        <v>412155</v>
      </c>
      <c r="I2377">
        <v>15138</v>
      </c>
      <c r="J2377">
        <v>23614</v>
      </c>
      <c r="K2377" t="s">
        <v>28</v>
      </c>
      <c r="L2377" s="2">
        <f t="shared" si="37"/>
        <v>0.13111039387753914</v>
      </c>
      <c r="M2377" s="3"/>
    </row>
    <row r="2378" spans="1:13" x14ac:dyDescent="0.35">
      <c r="A2378" t="s">
        <v>2417</v>
      </c>
      <c r="B2378" s="1">
        <v>44983</v>
      </c>
      <c r="C2378" t="s">
        <v>5041</v>
      </c>
      <c r="D2378" t="s">
        <v>38</v>
      </c>
      <c r="E2378" t="s">
        <v>40</v>
      </c>
      <c r="F2378" t="s">
        <v>36</v>
      </c>
      <c r="G2378" s="4">
        <v>1673508</v>
      </c>
      <c r="H2378">
        <v>79020</v>
      </c>
      <c r="I2378">
        <v>91806</v>
      </c>
      <c r="J2378">
        <v>20155</v>
      </c>
      <c r="K2378" t="s">
        <v>15</v>
      </c>
      <c r="L2378" s="2">
        <f t="shared" si="37"/>
        <v>0.11412015956900116</v>
      </c>
      <c r="M2378" s="3"/>
    </row>
    <row r="2379" spans="1:13" x14ac:dyDescent="0.35">
      <c r="A2379" t="s">
        <v>2418</v>
      </c>
      <c r="B2379" s="1">
        <v>44981</v>
      </c>
      <c r="C2379" t="s">
        <v>23</v>
      </c>
      <c r="D2379" t="s">
        <v>38</v>
      </c>
      <c r="E2379" t="s">
        <v>13</v>
      </c>
      <c r="F2379" t="s">
        <v>27</v>
      </c>
      <c r="G2379" s="4">
        <v>1053561</v>
      </c>
      <c r="H2379">
        <v>469326</v>
      </c>
      <c r="I2379">
        <v>72822</v>
      </c>
      <c r="J2379">
        <v>39659</v>
      </c>
      <c r="K2379" t="s">
        <v>28</v>
      </c>
      <c r="L2379" s="2">
        <f t="shared" si="37"/>
        <v>0.55222905935204514</v>
      </c>
      <c r="M2379" s="3"/>
    </row>
    <row r="2380" spans="1:13" x14ac:dyDescent="0.35">
      <c r="A2380" t="s">
        <v>2419</v>
      </c>
      <c r="B2380" s="1">
        <v>44948</v>
      </c>
      <c r="C2380" t="s">
        <v>23</v>
      </c>
      <c r="D2380" t="s">
        <v>34</v>
      </c>
      <c r="E2380" t="s">
        <v>46</v>
      </c>
      <c r="F2380" t="s">
        <v>59</v>
      </c>
      <c r="G2380" s="4">
        <v>2030811</v>
      </c>
      <c r="H2380">
        <v>448529</v>
      </c>
      <c r="I2380">
        <v>13583</v>
      </c>
      <c r="J2380">
        <v>24483</v>
      </c>
      <c r="K2380" t="s">
        <v>21</v>
      </c>
      <c r="L2380" s="2">
        <f t="shared" si="37"/>
        <v>0.2396062459775922</v>
      </c>
      <c r="M2380" s="3"/>
    </row>
    <row r="2381" spans="1:13" x14ac:dyDescent="0.35">
      <c r="A2381" t="s">
        <v>2420</v>
      </c>
      <c r="B2381" s="1">
        <v>44932</v>
      </c>
      <c r="C2381" t="s">
        <v>23</v>
      </c>
      <c r="D2381" t="s">
        <v>58</v>
      </c>
      <c r="E2381" t="s">
        <v>35</v>
      </c>
      <c r="F2381" t="s">
        <v>14</v>
      </c>
      <c r="G2381" s="4">
        <v>4210620</v>
      </c>
      <c r="H2381">
        <v>188460</v>
      </c>
      <c r="I2381">
        <v>2003</v>
      </c>
      <c r="J2381">
        <v>44118</v>
      </c>
      <c r="K2381" t="s">
        <v>21</v>
      </c>
      <c r="L2381" s="2">
        <f t="shared" si="37"/>
        <v>5.5711747913608924E-2</v>
      </c>
      <c r="M2381" s="3"/>
    </row>
    <row r="2382" spans="1:13" x14ac:dyDescent="0.35">
      <c r="A2382" t="s">
        <v>2421</v>
      </c>
      <c r="B2382" s="1">
        <v>45008</v>
      </c>
      <c r="C2382" t="s">
        <v>5041</v>
      </c>
      <c r="D2382" t="s">
        <v>18</v>
      </c>
      <c r="E2382" t="s">
        <v>31</v>
      </c>
      <c r="F2382" t="s">
        <v>43</v>
      </c>
      <c r="G2382" s="4">
        <v>2449143</v>
      </c>
      <c r="H2382">
        <v>142284</v>
      </c>
      <c r="I2382">
        <v>86663</v>
      </c>
      <c r="J2382">
        <v>26545</v>
      </c>
      <c r="K2382" t="s">
        <v>15</v>
      </c>
      <c r="L2382" s="2">
        <f t="shared" si="37"/>
        <v>0.10431893931877395</v>
      </c>
      <c r="M2382" s="3"/>
    </row>
    <row r="2383" spans="1:13" x14ac:dyDescent="0.35">
      <c r="A2383" t="s">
        <v>2422</v>
      </c>
      <c r="B2383" s="1">
        <v>45288</v>
      </c>
      <c r="C2383" t="s">
        <v>26</v>
      </c>
      <c r="D2383" t="s">
        <v>58</v>
      </c>
      <c r="E2383" t="s">
        <v>40</v>
      </c>
      <c r="F2383" t="s">
        <v>14</v>
      </c>
      <c r="G2383" s="4">
        <v>1530621</v>
      </c>
      <c r="H2383">
        <v>127327</v>
      </c>
      <c r="I2383">
        <v>89084</v>
      </c>
      <c r="J2383">
        <v>33491</v>
      </c>
      <c r="K2383" t="s">
        <v>28</v>
      </c>
      <c r="L2383" s="2">
        <f t="shared" si="37"/>
        <v>0.16326837277157441</v>
      </c>
      <c r="M2383" s="3"/>
    </row>
    <row r="2384" spans="1:13" x14ac:dyDescent="0.35">
      <c r="A2384" t="s">
        <v>2423</v>
      </c>
      <c r="B2384" s="1">
        <v>45221</v>
      </c>
      <c r="C2384" t="s">
        <v>17</v>
      </c>
      <c r="D2384" t="s">
        <v>12</v>
      </c>
      <c r="E2384" t="s">
        <v>35</v>
      </c>
      <c r="F2384" t="s">
        <v>36</v>
      </c>
      <c r="G2384" s="4">
        <v>4848430</v>
      </c>
      <c r="H2384">
        <v>366691</v>
      </c>
      <c r="I2384">
        <v>47997</v>
      </c>
      <c r="J2384">
        <v>35753</v>
      </c>
      <c r="K2384" t="s">
        <v>28</v>
      </c>
      <c r="L2384" s="2">
        <f t="shared" si="37"/>
        <v>9.2904507232238059E-2</v>
      </c>
    </row>
    <row r="2385" spans="1:13" x14ac:dyDescent="0.35">
      <c r="A2385" t="s">
        <v>2424</v>
      </c>
      <c r="B2385" s="1">
        <v>45203</v>
      </c>
      <c r="C2385" t="s">
        <v>26</v>
      </c>
      <c r="D2385" t="s">
        <v>12</v>
      </c>
      <c r="E2385" t="s">
        <v>13</v>
      </c>
      <c r="F2385" t="s">
        <v>20</v>
      </c>
      <c r="G2385" s="4">
        <v>4303440</v>
      </c>
      <c r="H2385">
        <v>2761</v>
      </c>
      <c r="I2385">
        <v>98789</v>
      </c>
      <c r="J2385">
        <v>28154</v>
      </c>
      <c r="K2385" t="s">
        <v>15</v>
      </c>
      <c r="L2385" s="2">
        <f t="shared" si="37"/>
        <v>3.0139609242838289E-2</v>
      </c>
    </row>
    <row r="2386" spans="1:13" x14ac:dyDescent="0.35">
      <c r="A2386" t="s">
        <v>2425</v>
      </c>
      <c r="B2386" s="1">
        <v>44609</v>
      </c>
      <c r="C2386" t="s">
        <v>26</v>
      </c>
      <c r="D2386" t="s">
        <v>38</v>
      </c>
      <c r="E2386" t="s">
        <v>35</v>
      </c>
      <c r="F2386" t="s">
        <v>24</v>
      </c>
      <c r="G2386" s="4">
        <v>1334444</v>
      </c>
      <c r="H2386">
        <v>480156</v>
      </c>
      <c r="I2386">
        <v>75315</v>
      </c>
      <c r="J2386">
        <v>4080</v>
      </c>
      <c r="K2386" t="s">
        <v>15</v>
      </c>
      <c r="L2386" s="2">
        <f t="shared" si="37"/>
        <v>0.41931396147009542</v>
      </c>
      <c r="M2386" s="3"/>
    </row>
    <row r="2387" spans="1:13" x14ac:dyDescent="0.35">
      <c r="A2387" t="s">
        <v>2426</v>
      </c>
      <c r="B2387" s="1">
        <v>44735</v>
      </c>
      <c r="C2387" t="s">
        <v>23</v>
      </c>
      <c r="D2387" t="s">
        <v>12</v>
      </c>
      <c r="E2387" t="s">
        <v>31</v>
      </c>
      <c r="F2387" t="s">
        <v>24</v>
      </c>
      <c r="G2387" s="4">
        <v>4476612</v>
      </c>
      <c r="H2387">
        <v>393831</v>
      </c>
      <c r="I2387">
        <v>51315</v>
      </c>
      <c r="J2387">
        <v>38941</v>
      </c>
      <c r="K2387" t="s">
        <v>21</v>
      </c>
      <c r="L2387" s="2">
        <f t="shared" si="37"/>
        <v>0.10813691246862582</v>
      </c>
      <c r="M2387" s="3"/>
    </row>
    <row r="2388" spans="1:13" x14ac:dyDescent="0.35">
      <c r="A2388" t="s">
        <v>2427</v>
      </c>
      <c r="B2388" s="1">
        <v>44620</v>
      </c>
      <c r="C2388" t="s">
        <v>23</v>
      </c>
      <c r="D2388" t="s">
        <v>45</v>
      </c>
      <c r="E2388" t="s">
        <v>40</v>
      </c>
      <c r="F2388" t="s">
        <v>20</v>
      </c>
      <c r="G2388" s="4">
        <v>175519</v>
      </c>
      <c r="H2388">
        <v>468536</v>
      </c>
      <c r="I2388">
        <v>73583</v>
      </c>
      <c r="J2388">
        <v>28742</v>
      </c>
      <c r="K2388" t="s">
        <v>15</v>
      </c>
      <c r="L2388" s="2">
        <f t="shared" si="37"/>
        <v>3.2524171172351712</v>
      </c>
      <c r="M2388" s="3"/>
    </row>
    <row r="2389" spans="1:13" x14ac:dyDescent="0.35">
      <c r="A2389" t="s">
        <v>2428</v>
      </c>
      <c r="B2389" s="1">
        <v>45147</v>
      </c>
      <c r="C2389" t="s">
        <v>5041</v>
      </c>
      <c r="D2389" t="s">
        <v>56</v>
      </c>
      <c r="E2389" t="s">
        <v>46</v>
      </c>
      <c r="F2389" t="s">
        <v>14</v>
      </c>
      <c r="G2389" s="4">
        <v>2101312</v>
      </c>
      <c r="H2389">
        <v>299542</v>
      </c>
      <c r="I2389">
        <v>6451</v>
      </c>
      <c r="J2389">
        <v>23831</v>
      </c>
      <c r="K2389" t="s">
        <v>28</v>
      </c>
      <c r="L2389" s="2">
        <f t="shared" si="37"/>
        <v>0.1569609843754759</v>
      </c>
      <c r="M2389" s="3"/>
    </row>
    <row r="2390" spans="1:13" x14ac:dyDescent="0.35">
      <c r="A2390" t="s">
        <v>2429</v>
      </c>
      <c r="B2390" s="1">
        <v>45126</v>
      </c>
      <c r="C2390" t="s">
        <v>17</v>
      </c>
      <c r="D2390" t="s">
        <v>45</v>
      </c>
      <c r="E2390" t="s">
        <v>46</v>
      </c>
      <c r="F2390" t="s">
        <v>49</v>
      </c>
      <c r="G2390" s="4">
        <v>203200</v>
      </c>
      <c r="H2390">
        <v>218590</v>
      </c>
      <c r="I2390">
        <v>72764</v>
      </c>
      <c r="J2390">
        <v>34315</v>
      </c>
      <c r="K2390" t="s">
        <v>28</v>
      </c>
      <c r="L2390" s="2">
        <f t="shared" si="37"/>
        <v>1.6027017716535432</v>
      </c>
      <c r="M2390" s="3"/>
    </row>
    <row r="2391" spans="1:13" x14ac:dyDescent="0.35">
      <c r="A2391" t="s">
        <v>2430</v>
      </c>
      <c r="B2391" s="1">
        <v>44585</v>
      </c>
      <c r="C2391" t="s">
        <v>5041</v>
      </c>
      <c r="D2391" t="s">
        <v>12</v>
      </c>
      <c r="E2391" t="s">
        <v>40</v>
      </c>
      <c r="F2391" t="s">
        <v>59</v>
      </c>
      <c r="G2391" s="4">
        <v>3105849</v>
      </c>
      <c r="H2391">
        <v>19437</v>
      </c>
      <c r="I2391">
        <v>81661</v>
      </c>
      <c r="J2391">
        <v>30275</v>
      </c>
      <c r="K2391" t="s">
        <v>28</v>
      </c>
      <c r="L2391" s="2">
        <f t="shared" si="37"/>
        <v>4.2298579229061037E-2</v>
      </c>
    </row>
    <row r="2392" spans="1:13" x14ac:dyDescent="0.35">
      <c r="A2392" t="s">
        <v>2431</v>
      </c>
      <c r="B2392" s="1">
        <v>45178</v>
      </c>
      <c r="C2392" t="s">
        <v>23</v>
      </c>
      <c r="D2392" t="s">
        <v>48</v>
      </c>
      <c r="E2392" t="s">
        <v>35</v>
      </c>
      <c r="F2392" t="s">
        <v>36</v>
      </c>
      <c r="G2392" s="4">
        <v>1633210</v>
      </c>
      <c r="H2392">
        <v>436819</v>
      </c>
      <c r="I2392">
        <v>60378</v>
      </c>
      <c r="J2392">
        <v>21976</v>
      </c>
      <c r="K2392" t="s">
        <v>15</v>
      </c>
      <c r="L2392" s="2">
        <f t="shared" si="37"/>
        <v>0.31788502397119783</v>
      </c>
      <c r="M2392" s="3"/>
    </row>
    <row r="2393" spans="1:13" x14ac:dyDescent="0.35">
      <c r="A2393" t="s">
        <v>2432</v>
      </c>
      <c r="B2393" s="1">
        <v>44966</v>
      </c>
      <c r="C2393" t="s">
        <v>5041</v>
      </c>
      <c r="D2393" t="s">
        <v>12</v>
      </c>
      <c r="E2393" t="s">
        <v>13</v>
      </c>
      <c r="F2393" t="s">
        <v>36</v>
      </c>
      <c r="G2393" s="4">
        <v>2035775</v>
      </c>
      <c r="H2393">
        <v>228933</v>
      </c>
      <c r="I2393">
        <v>57754</v>
      </c>
      <c r="J2393">
        <v>21473</v>
      </c>
      <c r="K2393" t="s">
        <v>15</v>
      </c>
      <c r="L2393" s="2">
        <f t="shared" si="37"/>
        <v>0.15137232749198709</v>
      </c>
      <c r="M2393" s="3"/>
    </row>
    <row r="2394" spans="1:13" x14ac:dyDescent="0.35">
      <c r="A2394" t="s">
        <v>2433</v>
      </c>
      <c r="B2394" s="1">
        <v>45037</v>
      </c>
      <c r="C2394" t="s">
        <v>5041</v>
      </c>
      <c r="D2394" t="s">
        <v>51</v>
      </c>
      <c r="E2394" t="s">
        <v>31</v>
      </c>
      <c r="F2394" t="s">
        <v>20</v>
      </c>
      <c r="G2394" s="4">
        <v>3600594</v>
      </c>
      <c r="H2394">
        <v>292122</v>
      </c>
      <c r="I2394">
        <v>20092</v>
      </c>
      <c r="J2394">
        <v>46352</v>
      </c>
      <c r="K2394" t="s">
        <v>28</v>
      </c>
      <c r="L2394" s="2">
        <f t="shared" si="37"/>
        <v>9.9585235102874689E-2</v>
      </c>
    </row>
    <row r="2395" spans="1:13" x14ac:dyDescent="0.35">
      <c r="A2395" t="s">
        <v>2434</v>
      </c>
      <c r="B2395" s="1">
        <v>44592</v>
      </c>
      <c r="C2395" t="s">
        <v>26</v>
      </c>
      <c r="D2395" t="s">
        <v>18</v>
      </c>
      <c r="E2395" t="s">
        <v>31</v>
      </c>
      <c r="F2395" t="s">
        <v>49</v>
      </c>
      <c r="G2395" s="4">
        <v>885219</v>
      </c>
      <c r="H2395">
        <v>120632</v>
      </c>
      <c r="I2395">
        <v>61893</v>
      </c>
      <c r="J2395">
        <v>2148</v>
      </c>
      <c r="K2395" t="s">
        <v>21</v>
      </c>
      <c r="L2395" s="2">
        <f t="shared" si="37"/>
        <v>0.20861843227495117</v>
      </c>
      <c r="M2395" s="3"/>
    </row>
    <row r="2396" spans="1:13" x14ac:dyDescent="0.35">
      <c r="A2396" t="s">
        <v>2435</v>
      </c>
      <c r="B2396" s="1">
        <v>44888</v>
      </c>
      <c r="C2396" t="s">
        <v>17</v>
      </c>
      <c r="D2396" t="s">
        <v>12</v>
      </c>
      <c r="E2396" t="s">
        <v>35</v>
      </c>
      <c r="F2396" t="s">
        <v>59</v>
      </c>
      <c r="G2396" s="4">
        <v>3171786</v>
      </c>
      <c r="H2396">
        <v>50849</v>
      </c>
      <c r="I2396">
        <v>1646</v>
      </c>
      <c r="J2396">
        <v>20221</v>
      </c>
      <c r="K2396" t="s">
        <v>21</v>
      </c>
      <c r="L2396" s="2">
        <f t="shared" si="37"/>
        <v>2.2925884659305514E-2</v>
      </c>
      <c r="M2396" s="3"/>
    </row>
    <row r="2397" spans="1:13" x14ac:dyDescent="0.35">
      <c r="A2397" t="s">
        <v>2436</v>
      </c>
      <c r="B2397" s="1">
        <v>44848</v>
      </c>
      <c r="C2397" t="s">
        <v>5041</v>
      </c>
      <c r="D2397" t="s">
        <v>12</v>
      </c>
      <c r="E2397" t="s">
        <v>46</v>
      </c>
      <c r="F2397" t="s">
        <v>14</v>
      </c>
      <c r="G2397" s="4">
        <v>3810326</v>
      </c>
      <c r="H2397">
        <v>307848</v>
      </c>
      <c r="I2397">
        <v>55932</v>
      </c>
      <c r="J2397">
        <v>4856</v>
      </c>
      <c r="K2397" t="s">
        <v>15</v>
      </c>
      <c r="L2397" s="2">
        <f t="shared" si="37"/>
        <v>9.6746577589424107E-2</v>
      </c>
    </row>
    <row r="2398" spans="1:13" x14ac:dyDescent="0.35">
      <c r="A2398" t="s">
        <v>2437</v>
      </c>
      <c r="B2398" s="1">
        <v>44889</v>
      </c>
      <c r="C2398" t="s">
        <v>17</v>
      </c>
      <c r="D2398" t="s">
        <v>30</v>
      </c>
      <c r="E2398" t="s">
        <v>13</v>
      </c>
      <c r="F2398" t="s">
        <v>27</v>
      </c>
      <c r="G2398" s="4">
        <v>103897</v>
      </c>
      <c r="H2398">
        <v>39137</v>
      </c>
      <c r="I2398">
        <v>23566</v>
      </c>
      <c r="J2398">
        <v>43482</v>
      </c>
      <c r="K2398" t="s">
        <v>15</v>
      </c>
      <c r="L2398" s="2">
        <f t="shared" si="37"/>
        <v>1.0220218100618883</v>
      </c>
      <c r="M2398" s="3"/>
    </row>
    <row r="2399" spans="1:13" x14ac:dyDescent="0.35">
      <c r="A2399" t="s">
        <v>2438</v>
      </c>
      <c r="B2399" s="1">
        <v>45080</v>
      </c>
      <c r="C2399" t="s">
        <v>17</v>
      </c>
      <c r="D2399" t="s">
        <v>34</v>
      </c>
      <c r="E2399" t="s">
        <v>46</v>
      </c>
      <c r="F2399" t="s">
        <v>20</v>
      </c>
      <c r="G2399" s="4">
        <v>267595</v>
      </c>
      <c r="H2399">
        <v>196017</v>
      </c>
      <c r="I2399">
        <v>71829</v>
      </c>
      <c r="J2399">
        <v>28958</v>
      </c>
      <c r="K2399" t="s">
        <v>21</v>
      </c>
      <c r="L2399" s="2">
        <f t="shared" si="37"/>
        <v>1.1091537584782973</v>
      </c>
      <c r="M2399" s="3"/>
    </row>
    <row r="2400" spans="1:13" x14ac:dyDescent="0.35">
      <c r="A2400" t="s">
        <v>2439</v>
      </c>
      <c r="B2400" s="1">
        <v>44875</v>
      </c>
      <c r="C2400" t="s">
        <v>23</v>
      </c>
      <c r="D2400" t="s">
        <v>48</v>
      </c>
      <c r="E2400" t="s">
        <v>19</v>
      </c>
      <c r="F2400" t="s">
        <v>59</v>
      </c>
      <c r="G2400" s="4">
        <v>859794</v>
      </c>
      <c r="H2400">
        <v>253727</v>
      </c>
      <c r="I2400">
        <v>18939</v>
      </c>
      <c r="J2400">
        <v>7344</v>
      </c>
      <c r="K2400" t="s">
        <v>21</v>
      </c>
      <c r="L2400" s="2">
        <f t="shared" si="37"/>
        <v>0.32567103282879389</v>
      </c>
      <c r="M2400" s="3"/>
    </row>
    <row r="2401" spans="1:13" x14ac:dyDescent="0.35">
      <c r="A2401" t="s">
        <v>2440</v>
      </c>
      <c r="B2401" s="1">
        <v>45150</v>
      </c>
      <c r="C2401" t="s">
        <v>17</v>
      </c>
      <c r="D2401" t="s">
        <v>45</v>
      </c>
      <c r="E2401" t="s">
        <v>35</v>
      </c>
      <c r="F2401" t="s">
        <v>27</v>
      </c>
      <c r="G2401" s="4">
        <v>1032172</v>
      </c>
      <c r="H2401">
        <v>63781</v>
      </c>
      <c r="I2401">
        <v>81612</v>
      </c>
      <c r="J2401">
        <v>41902</v>
      </c>
      <c r="K2401" t="s">
        <v>15</v>
      </c>
      <c r="L2401" s="2">
        <f t="shared" si="37"/>
        <v>0.18145716024073508</v>
      </c>
      <c r="M2401" s="3"/>
    </row>
    <row r="2402" spans="1:13" x14ac:dyDescent="0.35">
      <c r="A2402" t="s">
        <v>2441</v>
      </c>
      <c r="B2402" s="1">
        <v>45165</v>
      </c>
      <c r="C2402" t="s">
        <v>5041</v>
      </c>
      <c r="D2402" t="s">
        <v>12</v>
      </c>
      <c r="E2402" t="s">
        <v>13</v>
      </c>
      <c r="F2402" t="s">
        <v>59</v>
      </c>
      <c r="G2402" s="4">
        <v>4207986</v>
      </c>
      <c r="H2402">
        <v>433397</v>
      </c>
      <c r="I2402">
        <v>76452</v>
      </c>
      <c r="J2402">
        <v>4641</v>
      </c>
      <c r="K2402" t="s">
        <v>15</v>
      </c>
      <c r="L2402" s="2">
        <f t="shared" si="37"/>
        <v>0.12226514061596212</v>
      </c>
      <c r="M2402" s="3"/>
    </row>
    <row r="2403" spans="1:13" x14ac:dyDescent="0.35">
      <c r="A2403" t="s">
        <v>2442</v>
      </c>
      <c r="B2403" s="1">
        <v>44939</v>
      </c>
      <c r="C2403" t="s">
        <v>23</v>
      </c>
      <c r="D2403" t="s">
        <v>30</v>
      </c>
      <c r="E2403" t="s">
        <v>31</v>
      </c>
      <c r="F2403" t="s">
        <v>43</v>
      </c>
      <c r="G2403" s="4">
        <v>4256325</v>
      </c>
      <c r="H2403">
        <v>88247</v>
      </c>
      <c r="I2403">
        <v>44482</v>
      </c>
      <c r="J2403">
        <v>34984</v>
      </c>
      <c r="K2403" t="s">
        <v>28</v>
      </c>
      <c r="L2403" s="2">
        <f t="shared" si="37"/>
        <v>3.9403241058894707E-2</v>
      </c>
    </row>
    <row r="2404" spans="1:13" x14ac:dyDescent="0.35">
      <c r="A2404" t="s">
        <v>2443</v>
      </c>
      <c r="B2404" s="1">
        <v>45223</v>
      </c>
      <c r="C2404" t="s">
        <v>5041</v>
      </c>
      <c r="D2404" t="s">
        <v>48</v>
      </c>
      <c r="E2404" t="s">
        <v>13</v>
      </c>
      <c r="F2404" t="s">
        <v>59</v>
      </c>
      <c r="G2404" s="4">
        <v>416662</v>
      </c>
      <c r="H2404">
        <v>334892</v>
      </c>
      <c r="I2404">
        <v>26921</v>
      </c>
      <c r="J2404">
        <v>5078</v>
      </c>
      <c r="K2404" t="s">
        <v>15</v>
      </c>
      <c r="L2404" s="2">
        <f t="shared" si="37"/>
        <v>0.88054826214053594</v>
      </c>
      <c r="M2404" s="3"/>
    </row>
    <row r="2405" spans="1:13" x14ac:dyDescent="0.35">
      <c r="A2405" t="s">
        <v>2444</v>
      </c>
      <c r="B2405" s="1">
        <v>44669</v>
      </c>
      <c r="C2405" t="s">
        <v>23</v>
      </c>
      <c r="D2405" t="s">
        <v>45</v>
      </c>
      <c r="E2405" t="s">
        <v>35</v>
      </c>
      <c r="F2405" t="s">
        <v>36</v>
      </c>
      <c r="G2405" s="4">
        <v>3438856</v>
      </c>
      <c r="H2405">
        <v>106702</v>
      </c>
      <c r="I2405">
        <v>82635</v>
      </c>
      <c r="J2405">
        <v>48353</v>
      </c>
      <c r="K2405" t="s">
        <v>21</v>
      </c>
      <c r="L2405" s="2">
        <f t="shared" si="37"/>
        <v>6.9118916290766469E-2</v>
      </c>
    </row>
    <row r="2406" spans="1:13" x14ac:dyDescent="0.35">
      <c r="A2406" t="s">
        <v>2445</v>
      </c>
      <c r="B2406" s="1">
        <v>45141</v>
      </c>
      <c r="C2406" t="s">
        <v>23</v>
      </c>
      <c r="D2406" t="s">
        <v>34</v>
      </c>
      <c r="E2406" t="s">
        <v>13</v>
      </c>
      <c r="F2406" t="s">
        <v>14</v>
      </c>
      <c r="G2406" s="4">
        <v>270796</v>
      </c>
      <c r="H2406">
        <v>352250</v>
      </c>
      <c r="I2406">
        <v>73303</v>
      </c>
      <c r="J2406">
        <v>40986</v>
      </c>
      <c r="K2406" t="s">
        <v>21</v>
      </c>
      <c r="L2406" s="2">
        <f t="shared" si="37"/>
        <v>1.7228430257463183</v>
      </c>
      <c r="M2406" s="3"/>
    </row>
    <row r="2407" spans="1:13" x14ac:dyDescent="0.35">
      <c r="A2407" t="s">
        <v>2446</v>
      </c>
      <c r="B2407" s="1">
        <v>44679</v>
      </c>
      <c r="C2407" t="s">
        <v>5041</v>
      </c>
      <c r="D2407" t="s">
        <v>45</v>
      </c>
      <c r="E2407" t="s">
        <v>19</v>
      </c>
      <c r="F2407" t="s">
        <v>20</v>
      </c>
      <c r="G2407" s="4">
        <v>168375</v>
      </c>
      <c r="H2407">
        <v>59089</v>
      </c>
      <c r="I2407">
        <v>63545</v>
      </c>
      <c r="J2407">
        <v>31044</v>
      </c>
      <c r="K2407" t="s">
        <v>15</v>
      </c>
      <c r="L2407" s="2">
        <f t="shared" si="37"/>
        <v>0.91271269487750561</v>
      </c>
      <c r="M2407" s="3"/>
    </row>
    <row r="2408" spans="1:13" x14ac:dyDescent="0.35">
      <c r="A2408" t="s">
        <v>2447</v>
      </c>
      <c r="B2408" s="1">
        <v>44702</v>
      </c>
      <c r="C2408" t="s">
        <v>5041</v>
      </c>
      <c r="D2408" t="s">
        <v>34</v>
      </c>
      <c r="E2408" t="s">
        <v>35</v>
      </c>
      <c r="F2408" t="s">
        <v>20</v>
      </c>
      <c r="G2408" s="4">
        <v>2605588</v>
      </c>
      <c r="H2408">
        <v>324998</v>
      </c>
      <c r="I2408">
        <v>11214</v>
      </c>
      <c r="J2408">
        <v>20805</v>
      </c>
      <c r="K2408" t="s">
        <v>28</v>
      </c>
      <c r="L2408" s="2">
        <f t="shared" si="37"/>
        <v>0.13701974372003556</v>
      </c>
      <c r="M2408" s="3"/>
    </row>
    <row r="2409" spans="1:13" x14ac:dyDescent="0.35">
      <c r="A2409" t="s">
        <v>2448</v>
      </c>
      <c r="B2409" s="1">
        <v>44778</v>
      </c>
      <c r="C2409" t="s">
        <v>26</v>
      </c>
      <c r="D2409" t="s">
        <v>38</v>
      </c>
      <c r="E2409" t="s">
        <v>46</v>
      </c>
      <c r="F2409" t="s">
        <v>49</v>
      </c>
      <c r="G2409" s="4">
        <v>1234193</v>
      </c>
      <c r="H2409">
        <v>366180</v>
      </c>
      <c r="I2409">
        <v>76467</v>
      </c>
      <c r="J2409">
        <v>46591</v>
      </c>
      <c r="K2409" t="s">
        <v>28</v>
      </c>
      <c r="L2409" s="2">
        <f t="shared" si="37"/>
        <v>0.39640315574630547</v>
      </c>
      <c r="M2409" s="3"/>
    </row>
    <row r="2410" spans="1:13" x14ac:dyDescent="0.35">
      <c r="A2410" t="s">
        <v>2449</v>
      </c>
      <c r="B2410" s="1">
        <v>45110</v>
      </c>
      <c r="C2410" t="s">
        <v>26</v>
      </c>
      <c r="D2410" t="s">
        <v>18</v>
      </c>
      <c r="E2410" t="s">
        <v>31</v>
      </c>
      <c r="F2410" t="s">
        <v>59</v>
      </c>
      <c r="G2410" s="4">
        <v>1921686</v>
      </c>
      <c r="H2410">
        <v>235328</v>
      </c>
      <c r="I2410">
        <v>25763</v>
      </c>
      <c r="J2410">
        <v>14304</v>
      </c>
      <c r="K2410" t="s">
        <v>28</v>
      </c>
      <c r="L2410" s="2">
        <f t="shared" si="37"/>
        <v>0.14330905257154394</v>
      </c>
      <c r="M2410" s="3"/>
    </row>
    <row r="2411" spans="1:13" x14ac:dyDescent="0.35">
      <c r="A2411" t="s">
        <v>2450</v>
      </c>
      <c r="B2411" s="1">
        <v>44632</v>
      </c>
      <c r="C2411" t="s">
        <v>26</v>
      </c>
      <c r="D2411" t="s">
        <v>58</v>
      </c>
      <c r="E2411" t="s">
        <v>46</v>
      </c>
      <c r="F2411" t="s">
        <v>14</v>
      </c>
      <c r="G2411" s="4">
        <v>133339</v>
      </c>
      <c r="H2411">
        <v>248507</v>
      </c>
      <c r="I2411">
        <v>41515</v>
      </c>
      <c r="J2411">
        <v>30406</v>
      </c>
      <c r="K2411" t="s">
        <v>21</v>
      </c>
      <c r="L2411" s="2">
        <f t="shared" si="37"/>
        <v>2.4031078679156135</v>
      </c>
      <c r="M2411" s="3"/>
    </row>
    <row r="2412" spans="1:13" x14ac:dyDescent="0.35">
      <c r="A2412" t="s">
        <v>2451</v>
      </c>
      <c r="B2412" s="1">
        <v>44563</v>
      </c>
      <c r="C2412" t="s">
        <v>5041</v>
      </c>
      <c r="D2412" t="s">
        <v>34</v>
      </c>
      <c r="E2412" t="s">
        <v>40</v>
      </c>
      <c r="F2412" t="s">
        <v>36</v>
      </c>
      <c r="G2412" s="4">
        <v>2027807</v>
      </c>
      <c r="H2412">
        <v>181535</v>
      </c>
      <c r="I2412">
        <v>68072</v>
      </c>
      <c r="J2412">
        <v>3161</v>
      </c>
      <c r="K2412" t="s">
        <v>21</v>
      </c>
      <c r="L2412" s="2">
        <f t="shared" si="37"/>
        <v>0.12465091598953944</v>
      </c>
      <c r="M2412" s="3"/>
    </row>
    <row r="2413" spans="1:13" x14ac:dyDescent="0.35">
      <c r="A2413" t="s">
        <v>2452</v>
      </c>
      <c r="B2413" s="1">
        <v>45281</v>
      </c>
      <c r="C2413" t="s">
        <v>23</v>
      </c>
      <c r="D2413" t="s">
        <v>30</v>
      </c>
      <c r="E2413" t="s">
        <v>35</v>
      </c>
      <c r="F2413" t="s">
        <v>59</v>
      </c>
      <c r="G2413" s="4">
        <v>2169060</v>
      </c>
      <c r="H2413">
        <v>107786</v>
      </c>
      <c r="I2413">
        <v>69766</v>
      </c>
      <c r="J2413">
        <v>49507</v>
      </c>
      <c r="K2413" t="s">
        <v>21</v>
      </c>
      <c r="L2413" s="2">
        <f t="shared" si="37"/>
        <v>0.1046808294837395</v>
      </c>
      <c r="M2413" s="3"/>
    </row>
    <row r="2414" spans="1:13" x14ac:dyDescent="0.35">
      <c r="A2414" t="s">
        <v>2453</v>
      </c>
      <c r="B2414" s="1">
        <v>45280</v>
      </c>
      <c r="C2414" t="s">
        <v>5041</v>
      </c>
      <c r="D2414" t="s">
        <v>56</v>
      </c>
      <c r="E2414" t="s">
        <v>40</v>
      </c>
      <c r="F2414" t="s">
        <v>14</v>
      </c>
      <c r="G2414" s="4">
        <v>3544861</v>
      </c>
      <c r="H2414">
        <v>135885</v>
      </c>
      <c r="I2414">
        <v>21914</v>
      </c>
      <c r="J2414">
        <v>32733</v>
      </c>
      <c r="K2414" t="s">
        <v>21</v>
      </c>
      <c r="L2414" s="2">
        <f t="shared" si="37"/>
        <v>5.3748792971007889E-2</v>
      </c>
    </row>
    <row r="2415" spans="1:13" x14ac:dyDescent="0.35">
      <c r="A2415" t="s">
        <v>2454</v>
      </c>
      <c r="B2415" s="1">
        <v>45253</v>
      </c>
      <c r="C2415" t="s">
        <v>23</v>
      </c>
      <c r="D2415" t="s">
        <v>48</v>
      </c>
      <c r="E2415" t="s">
        <v>31</v>
      </c>
      <c r="F2415" t="s">
        <v>49</v>
      </c>
      <c r="G2415" s="4">
        <v>1705105</v>
      </c>
      <c r="H2415">
        <v>53294</v>
      </c>
      <c r="I2415">
        <v>74926</v>
      </c>
      <c r="J2415">
        <v>48281</v>
      </c>
      <c r="K2415" t="s">
        <v>15</v>
      </c>
      <c r="L2415" s="2">
        <f t="shared" si="37"/>
        <v>0.1035132733761264</v>
      </c>
      <c r="M2415" s="3"/>
    </row>
    <row r="2416" spans="1:13" x14ac:dyDescent="0.35">
      <c r="A2416" t="s">
        <v>2455</v>
      </c>
      <c r="B2416" s="1">
        <v>44843</v>
      </c>
      <c r="C2416" t="s">
        <v>26</v>
      </c>
      <c r="D2416" t="s">
        <v>34</v>
      </c>
      <c r="E2416" t="s">
        <v>13</v>
      </c>
      <c r="F2416" t="s">
        <v>27</v>
      </c>
      <c r="G2416" s="4">
        <v>2588183</v>
      </c>
      <c r="H2416">
        <v>255730</v>
      </c>
      <c r="I2416">
        <v>21342</v>
      </c>
      <c r="J2416">
        <v>29577</v>
      </c>
      <c r="K2416" t="s">
        <v>21</v>
      </c>
      <c r="L2416" s="2">
        <f t="shared" si="37"/>
        <v>0.1184804165702348</v>
      </c>
      <c r="M2416" s="3"/>
    </row>
    <row r="2417" spans="1:13" x14ac:dyDescent="0.35">
      <c r="A2417" t="s">
        <v>2456</v>
      </c>
      <c r="B2417" s="1">
        <v>45116</v>
      </c>
      <c r="C2417" t="s">
        <v>23</v>
      </c>
      <c r="D2417" t="s">
        <v>34</v>
      </c>
      <c r="E2417" t="s">
        <v>35</v>
      </c>
      <c r="F2417" t="s">
        <v>20</v>
      </c>
      <c r="G2417" s="4">
        <v>2235474</v>
      </c>
      <c r="H2417">
        <v>91583</v>
      </c>
      <c r="I2417">
        <v>92501</v>
      </c>
      <c r="J2417">
        <v>28268</v>
      </c>
      <c r="K2417" t="s">
        <v>28</v>
      </c>
      <c r="L2417" s="2">
        <f t="shared" si="37"/>
        <v>9.4991934596421163E-2</v>
      </c>
    </row>
    <row r="2418" spans="1:13" x14ac:dyDescent="0.35">
      <c r="A2418" t="s">
        <v>2457</v>
      </c>
      <c r="B2418" s="1">
        <v>45228</v>
      </c>
      <c r="C2418" t="s">
        <v>5041</v>
      </c>
      <c r="D2418" t="s">
        <v>12</v>
      </c>
      <c r="E2418" t="s">
        <v>13</v>
      </c>
      <c r="F2418" t="s">
        <v>14</v>
      </c>
      <c r="G2418" s="4">
        <v>3524223</v>
      </c>
      <c r="H2418">
        <v>1184</v>
      </c>
      <c r="I2418">
        <v>78674</v>
      </c>
      <c r="J2418">
        <v>12101</v>
      </c>
      <c r="K2418" t="s">
        <v>15</v>
      </c>
      <c r="L2418" s="2">
        <f t="shared" si="37"/>
        <v>2.6093411228517605E-2</v>
      </c>
      <c r="M2418" s="3"/>
    </row>
    <row r="2419" spans="1:13" x14ac:dyDescent="0.35">
      <c r="A2419" t="s">
        <v>2458</v>
      </c>
      <c r="B2419" s="1">
        <v>45124</v>
      </c>
      <c r="C2419" t="s">
        <v>26</v>
      </c>
      <c r="D2419" t="s">
        <v>48</v>
      </c>
      <c r="E2419" t="s">
        <v>40</v>
      </c>
      <c r="F2419" t="s">
        <v>14</v>
      </c>
      <c r="G2419" s="4">
        <v>1893669</v>
      </c>
      <c r="H2419">
        <v>98719</v>
      </c>
      <c r="I2419">
        <v>38141</v>
      </c>
      <c r="J2419">
        <v>25909</v>
      </c>
      <c r="K2419" t="s">
        <v>15</v>
      </c>
      <c r="L2419" s="2">
        <f t="shared" si="37"/>
        <v>8.5954303524005515E-2</v>
      </c>
    </row>
    <row r="2420" spans="1:13" x14ac:dyDescent="0.35">
      <c r="A2420" t="s">
        <v>2459</v>
      </c>
      <c r="B2420" s="1">
        <v>44890</v>
      </c>
      <c r="C2420" t="s">
        <v>26</v>
      </c>
      <c r="D2420" t="s">
        <v>58</v>
      </c>
      <c r="E2420" t="s">
        <v>13</v>
      </c>
      <c r="F2420" t="s">
        <v>24</v>
      </c>
      <c r="G2420" s="4">
        <v>984735</v>
      </c>
      <c r="H2420">
        <v>436238</v>
      </c>
      <c r="I2420">
        <v>69677</v>
      </c>
      <c r="J2420">
        <v>42992</v>
      </c>
      <c r="K2420" t="s">
        <v>28</v>
      </c>
      <c r="L2420" s="2">
        <f t="shared" si="37"/>
        <v>0.5574159545461469</v>
      </c>
      <c r="M2420" s="3"/>
    </row>
    <row r="2421" spans="1:13" x14ac:dyDescent="0.35">
      <c r="A2421" t="s">
        <v>2460</v>
      </c>
      <c r="B2421" s="1">
        <v>45132</v>
      </c>
      <c r="C2421" t="s">
        <v>26</v>
      </c>
      <c r="D2421" t="s">
        <v>58</v>
      </c>
      <c r="E2421" t="s">
        <v>40</v>
      </c>
      <c r="F2421" t="s">
        <v>43</v>
      </c>
      <c r="G2421" s="4">
        <v>3801329</v>
      </c>
      <c r="H2421">
        <v>179214</v>
      </c>
      <c r="I2421">
        <v>62593</v>
      </c>
      <c r="J2421">
        <v>37675</v>
      </c>
      <c r="K2421" t="s">
        <v>28</v>
      </c>
      <c r="L2421" s="2">
        <f t="shared" si="37"/>
        <v>7.35221813213221E-2</v>
      </c>
    </row>
    <row r="2422" spans="1:13" x14ac:dyDescent="0.35">
      <c r="A2422" t="s">
        <v>2461</v>
      </c>
      <c r="B2422" s="1">
        <v>45175</v>
      </c>
      <c r="C2422" t="s">
        <v>5041</v>
      </c>
      <c r="D2422" t="s">
        <v>56</v>
      </c>
      <c r="E2422" t="s">
        <v>35</v>
      </c>
      <c r="F2422" t="s">
        <v>36</v>
      </c>
      <c r="G2422" s="4">
        <v>4112956</v>
      </c>
      <c r="H2422">
        <v>62765</v>
      </c>
      <c r="I2422">
        <v>47325</v>
      </c>
      <c r="J2422">
        <v>39189</v>
      </c>
      <c r="K2422" t="s">
        <v>21</v>
      </c>
      <c r="L2422" s="2">
        <f t="shared" si="37"/>
        <v>3.6294820562145572E-2</v>
      </c>
    </row>
    <row r="2423" spans="1:13" x14ac:dyDescent="0.35">
      <c r="A2423" t="s">
        <v>2462</v>
      </c>
      <c r="B2423" s="1">
        <v>45009</v>
      </c>
      <c r="C2423" t="s">
        <v>17</v>
      </c>
      <c r="D2423" t="s">
        <v>58</v>
      </c>
      <c r="E2423" t="s">
        <v>13</v>
      </c>
      <c r="F2423" t="s">
        <v>43</v>
      </c>
      <c r="G2423" s="4">
        <v>4244091</v>
      </c>
      <c r="H2423">
        <v>247707</v>
      </c>
      <c r="I2423">
        <v>91134</v>
      </c>
      <c r="J2423">
        <v>21078</v>
      </c>
      <c r="K2423" t="s">
        <v>28</v>
      </c>
      <c r="L2423" s="2">
        <f t="shared" si="37"/>
        <v>8.480473203802652E-2</v>
      </c>
    </row>
    <row r="2424" spans="1:13" x14ac:dyDescent="0.35">
      <c r="A2424" t="s">
        <v>2463</v>
      </c>
      <c r="B2424" s="1">
        <v>44989</v>
      </c>
      <c r="C2424" t="s">
        <v>26</v>
      </c>
      <c r="D2424" t="s">
        <v>30</v>
      </c>
      <c r="E2424" t="s">
        <v>46</v>
      </c>
      <c r="F2424" t="s">
        <v>24</v>
      </c>
      <c r="G2424" s="4">
        <v>795243</v>
      </c>
      <c r="H2424">
        <v>129380</v>
      </c>
      <c r="I2424">
        <v>23945</v>
      </c>
      <c r="J2424">
        <v>4134</v>
      </c>
      <c r="K2424" t="s">
        <v>21</v>
      </c>
      <c r="L2424" s="2">
        <f t="shared" si="37"/>
        <v>0.19800111412486499</v>
      </c>
      <c r="M2424" s="3"/>
    </row>
    <row r="2425" spans="1:13" x14ac:dyDescent="0.35">
      <c r="A2425" t="s">
        <v>2464</v>
      </c>
      <c r="B2425" s="1">
        <v>44717</v>
      </c>
      <c r="C2425" t="s">
        <v>17</v>
      </c>
      <c r="D2425" t="s">
        <v>30</v>
      </c>
      <c r="E2425" t="s">
        <v>19</v>
      </c>
      <c r="F2425" t="s">
        <v>43</v>
      </c>
      <c r="G2425" s="4">
        <v>670647</v>
      </c>
      <c r="H2425">
        <v>304751</v>
      </c>
      <c r="I2425">
        <v>19252</v>
      </c>
      <c r="J2425">
        <v>4825</v>
      </c>
      <c r="K2425" t="s">
        <v>21</v>
      </c>
      <c r="L2425" s="2">
        <f t="shared" si="37"/>
        <v>0.49031457681910157</v>
      </c>
      <c r="M2425" s="3"/>
    </row>
    <row r="2426" spans="1:13" x14ac:dyDescent="0.35">
      <c r="A2426" t="s">
        <v>2465</v>
      </c>
      <c r="B2426" s="1">
        <v>44974</v>
      </c>
      <c r="C2426" t="s">
        <v>5041</v>
      </c>
      <c r="D2426" t="s">
        <v>48</v>
      </c>
      <c r="E2426" t="s">
        <v>46</v>
      </c>
      <c r="F2426" t="s">
        <v>43</v>
      </c>
      <c r="G2426" s="4">
        <v>1333724</v>
      </c>
      <c r="H2426">
        <v>340778</v>
      </c>
      <c r="I2426">
        <v>70404</v>
      </c>
      <c r="J2426">
        <v>45627</v>
      </c>
      <c r="K2426" t="s">
        <v>28</v>
      </c>
      <c r="L2426" s="2">
        <f t="shared" si="37"/>
        <v>0.34250639562608154</v>
      </c>
      <c r="M2426" s="3"/>
    </row>
    <row r="2427" spans="1:13" x14ac:dyDescent="0.35">
      <c r="A2427" t="s">
        <v>2466</v>
      </c>
      <c r="B2427" s="1">
        <v>45210</v>
      </c>
      <c r="C2427" t="s">
        <v>17</v>
      </c>
      <c r="D2427" t="s">
        <v>56</v>
      </c>
      <c r="E2427" t="s">
        <v>35</v>
      </c>
      <c r="F2427" t="s">
        <v>43</v>
      </c>
      <c r="G2427" s="4">
        <v>3681863</v>
      </c>
      <c r="H2427">
        <v>228168</v>
      </c>
      <c r="I2427">
        <v>9128</v>
      </c>
      <c r="J2427">
        <v>32280</v>
      </c>
      <c r="K2427" t="s">
        <v>21</v>
      </c>
      <c r="L2427" s="2">
        <f t="shared" si="37"/>
        <v>7.3217281577288448E-2</v>
      </c>
    </row>
    <row r="2428" spans="1:13" x14ac:dyDescent="0.35">
      <c r="A2428" t="s">
        <v>2467</v>
      </c>
      <c r="B2428" s="1">
        <v>44969</v>
      </c>
      <c r="C2428" t="s">
        <v>17</v>
      </c>
      <c r="D2428" t="s">
        <v>56</v>
      </c>
      <c r="E2428" t="s">
        <v>40</v>
      </c>
      <c r="F2428" t="s">
        <v>20</v>
      </c>
      <c r="G2428" s="4">
        <v>4466621</v>
      </c>
      <c r="H2428">
        <v>479028</v>
      </c>
      <c r="I2428">
        <v>75159</v>
      </c>
      <c r="J2428">
        <v>13063</v>
      </c>
      <c r="K2428" t="s">
        <v>28</v>
      </c>
      <c r="L2428" s="2">
        <f t="shared" si="37"/>
        <v>0.12699756706467819</v>
      </c>
      <c r="M2428" s="3"/>
    </row>
    <row r="2429" spans="1:13" x14ac:dyDescent="0.35">
      <c r="A2429" t="s">
        <v>2468</v>
      </c>
      <c r="B2429" s="1">
        <v>44905</v>
      </c>
      <c r="C2429" t="s">
        <v>26</v>
      </c>
      <c r="D2429" t="s">
        <v>38</v>
      </c>
      <c r="E2429" t="s">
        <v>35</v>
      </c>
      <c r="F2429" t="s">
        <v>49</v>
      </c>
      <c r="G2429" s="4">
        <v>4294256</v>
      </c>
      <c r="H2429">
        <v>475876</v>
      </c>
      <c r="I2429">
        <v>28764</v>
      </c>
      <c r="J2429">
        <v>40435</v>
      </c>
      <c r="K2429" t="s">
        <v>28</v>
      </c>
      <c r="L2429" s="2">
        <f t="shared" si="37"/>
        <v>0.12693118435416986</v>
      </c>
      <c r="M2429" s="3"/>
    </row>
    <row r="2430" spans="1:13" x14ac:dyDescent="0.35">
      <c r="A2430" t="s">
        <v>2469</v>
      </c>
      <c r="B2430" s="1">
        <v>44925</v>
      </c>
      <c r="C2430" t="s">
        <v>23</v>
      </c>
      <c r="D2430" t="s">
        <v>56</v>
      </c>
      <c r="E2430" t="s">
        <v>19</v>
      </c>
      <c r="F2430" t="s">
        <v>49</v>
      </c>
      <c r="G2430" s="4">
        <v>2668217</v>
      </c>
      <c r="H2430">
        <v>489199</v>
      </c>
      <c r="I2430">
        <v>86017</v>
      </c>
      <c r="J2430">
        <v>44585</v>
      </c>
      <c r="K2430" t="s">
        <v>21</v>
      </c>
      <c r="L2430" s="2">
        <f t="shared" si="37"/>
        <v>0.23229032721101769</v>
      </c>
      <c r="M2430" s="3"/>
    </row>
    <row r="2431" spans="1:13" x14ac:dyDescent="0.35">
      <c r="A2431" t="s">
        <v>2470</v>
      </c>
      <c r="B2431" s="1">
        <v>44651</v>
      </c>
      <c r="C2431" t="s">
        <v>23</v>
      </c>
      <c r="D2431" t="s">
        <v>58</v>
      </c>
      <c r="E2431" t="s">
        <v>35</v>
      </c>
      <c r="F2431" t="s">
        <v>27</v>
      </c>
      <c r="G2431" s="4">
        <v>752874</v>
      </c>
      <c r="H2431">
        <v>409136</v>
      </c>
      <c r="I2431">
        <v>81870</v>
      </c>
      <c r="J2431">
        <v>13101</v>
      </c>
      <c r="K2431" t="s">
        <v>15</v>
      </c>
      <c r="L2431" s="2">
        <f t="shared" si="37"/>
        <v>0.66957684818442398</v>
      </c>
    </row>
    <row r="2432" spans="1:13" x14ac:dyDescent="0.35">
      <c r="A2432" t="s">
        <v>2471</v>
      </c>
      <c r="B2432" s="1">
        <v>44834</v>
      </c>
      <c r="C2432" t="s">
        <v>17</v>
      </c>
      <c r="D2432" t="s">
        <v>51</v>
      </c>
      <c r="E2432" t="s">
        <v>35</v>
      </c>
      <c r="F2432" t="s">
        <v>36</v>
      </c>
      <c r="G2432" s="4">
        <v>2168159</v>
      </c>
      <c r="H2432">
        <v>445889</v>
      </c>
      <c r="I2432">
        <v>80260</v>
      </c>
      <c r="J2432">
        <v>44121</v>
      </c>
      <c r="K2432" t="s">
        <v>15</v>
      </c>
      <c r="L2432" s="2">
        <f t="shared" si="37"/>
        <v>0.26302037811802548</v>
      </c>
      <c r="M2432" s="3"/>
    </row>
    <row r="2433" spans="1:13" x14ac:dyDescent="0.35">
      <c r="A2433" t="s">
        <v>2472</v>
      </c>
      <c r="B2433" s="1">
        <v>44594</v>
      </c>
      <c r="C2433" t="s">
        <v>17</v>
      </c>
      <c r="D2433" t="s">
        <v>34</v>
      </c>
      <c r="E2433" t="s">
        <v>31</v>
      </c>
      <c r="F2433" t="s">
        <v>14</v>
      </c>
      <c r="G2433" s="4">
        <v>4930465</v>
      </c>
      <c r="H2433">
        <v>145318</v>
      </c>
      <c r="I2433">
        <v>39080</v>
      </c>
      <c r="J2433">
        <v>9349</v>
      </c>
      <c r="K2433" t="s">
        <v>15</v>
      </c>
      <c r="L2433" s="2">
        <f t="shared" si="37"/>
        <v>3.9295887913208996E-2</v>
      </c>
      <c r="M2433" s="3"/>
    </row>
    <row r="2434" spans="1:13" x14ac:dyDescent="0.35">
      <c r="A2434" t="s">
        <v>2473</v>
      </c>
      <c r="B2434" s="1">
        <v>45140</v>
      </c>
      <c r="C2434" t="s">
        <v>23</v>
      </c>
      <c r="D2434" t="s">
        <v>30</v>
      </c>
      <c r="E2434" t="s">
        <v>13</v>
      </c>
      <c r="F2434" t="s">
        <v>49</v>
      </c>
      <c r="G2434" s="4">
        <v>4914010</v>
      </c>
      <c r="H2434">
        <v>19243</v>
      </c>
      <c r="I2434">
        <v>56002</v>
      </c>
      <c r="J2434">
        <v>8519</v>
      </c>
      <c r="K2434" t="s">
        <v>21</v>
      </c>
      <c r="L2434" s="2">
        <f t="shared" si="37"/>
        <v>1.7045956357435169E-2</v>
      </c>
    </row>
    <row r="2435" spans="1:13" x14ac:dyDescent="0.35">
      <c r="A2435" t="s">
        <v>2474</v>
      </c>
      <c r="B2435" s="1">
        <v>44917</v>
      </c>
      <c r="C2435" t="s">
        <v>23</v>
      </c>
      <c r="D2435" t="s">
        <v>38</v>
      </c>
      <c r="E2435" t="s">
        <v>13</v>
      </c>
      <c r="F2435" t="s">
        <v>27</v>
      </c>
      <c r="G2435" s="4">
        <v>584615</v>
      </c>
      <c r="H2435">
        <v>150064</v>
      </c>
      <c r="I2435">
        <v>84725</v>
      </c>
      <c r="J2435">
        <v>17775</v>
      </c>
      <c r="K2435" t="s">
        <v>21</v>
      </c>
      <c r="L2435" s="2">
        <f t="shared" ref="L2435:L2498" si="38">((H2435+I2435+J2435)/G2435)</f>
        <v>0.43201765264319253</v>
      </c>
      <c r="M2435" s="3"/>
    </row>
    <row r="2436" spans="1:13" x14ac:dyDescent="0.35">
      <c r="A2436" t="s">
        <v>2475</v>
      </c>
      <c r="B2436" s="1">
        <v>44922</v>
      </c>
      <c r="C2436" t="s">
        <v>26</v>
      </c>
      <c r="D2436" t="s">
        <v>12</v>
      </c>
      <c r="E2436" t="s">
        <v>19</v>
      </c>
      <c r="F2436" t="s">
        <v>36</v>
      </c>
      <c r="G2436" s="4">
        <v>1142278</v>
      </c>
      <c r="H2436">
        <v>236928</v>
      </c>
      <c r="I2436">
        <v>12775</v>
      </c>
      <c r="J2436">
        <v>5265</v>
      </c>
      <c r="K2436" t="s">
        <v>15</v>
      </c>
      <c r="L2436" s="2">
        <f t="shared" si="38"/>
        <v>0.2232101117241162</v>
      </c>
      <c r="M2436" s="3"/>
    </row>
    <row r="2437" spans="1:13" x14ac:dyDescent="0.35">
      <c r="A2437" t="s">
        <v>2476</v>
      </c>
      <c r="B2437" s="1">
        <v>45164</v>
      </c>
      <c r="C2437" t="s">
        <v>26</v>
      </c>
      <c r="D2437" t="s">
        <v>18</v>
      </c>
      <c r="E2437" t="s">
        <v>19</v>
      </c>
      <c r="F2437" t="s">
        <v>20</v>
      </c>
      <c r="G2437" s="4">
        <v>730387</v>
      </c>
      <c r="H2437">
        <v>372363</v>
      </c>
      <c r="I2437">
        <v>3897</v>
      </c>
      <c r="J2437">
        <v>3722</v>
      </c>
      <c r="K2437" t="s">
        <v>21</v>
      </c>
      <c r="L2437" s="2">
        <f t="shared" si="38"/>
        <v>0.52024748523727837</v>
      </c>
      <c r="M2437" s="3"/>
    </row>
    <row r="2438" spans="1:13" x14ac:dyDescent="0.35">
      <c r="A2438" t="s">
        <v>2477</v>
      </c>
      <c r="B2438" s="1">
        <v>44609</v>
      </c>
      <c r="C2438" t="s">
        <v>26</v>
      </c>
      <c r="D2438" t="s">
        <v>34</v>
      </c>
      <c r="E2438" t="s">
        <v>40</v>
      </c>
      <c r="F2438" t="s">
        <v>24</v>
      </c>
      <c r="G2438" s="4">
        <v>2023853</v>
      </c>
      <c r="H2438">
        <v>456466</v>
      </c>
      <c r="I2438">
        <v>20085</v>
      </c>
      <c r="J2438">
        <v>32976</v>
      </c>
      <c r="K2438" t="s">
        <v>15</v>
      </c>
      <c r="L2438" s="2">
        <f t="shared" si="38"/>
        <v>0.25176087393699048</v>
      </c>
      <c r="M2438" s="3"/>
    </row>
    <row r="2439" spans="1:13" x14ac:dyDescent="0.35">
      <c r="A2439" t="s">
        <v>2478</v>
      </c>
      <c r="B2439" s="1">
        <v>44785</v>
      </c>
      <c r="C2439" t="s">
        <v>5041</v>
      </c>
      <c r="D2439" t="s">
        <v>45</v>
      </c>
      <c r="E2439" t="s">
        <v>35</v>
      </c>
      <c r="F2439" t="s">
        <v>49</v>
      </c>
      <c r="G2439" s="4">
        <v>2816495</v>
      </c>
      <c r="H2439">
        <v>370066</v>
      </c>
      <c r="I2439">
        <v>79854</v>
      </c>
      <c r="J2439">
        <v>29476</v>
      </c>
      <c r="K2439" t="s">
        <v>15</v>
      </c>
      <c r="L2439" s="2">
        <f t="shared" si="38"/>
        <v>0.17021013706752541</v>
      </c>
      <c r="M2439" s="3"/>
    </row>
    <row r="2440" spans="1:13" x14ac:dyDescent="0.35">
      <c r="A2440" t="s">
        <v>2479</v>
      </c>
      <c r="B2440" s="1">
        <v>44967</v>
      </c>
      <c r="C2440" t="s">
        <v>5041</v>
      </c>
      <c r="D2440" t="s">
        <v>12</v>
      </c>
      <c r="E2440" t="s">
        <v>46</v>
      </c>
      <c r="F2440" t="s">
        <v>27</v>
      </c>
      <c r="G2440" s="4">
        <v>2586745</v>
      </c>
      <c r="H2440">
        <v>404333</v>
      </c>
      <c r="I2440">
        <v>74597</v>
      </c>
      <c r="J2440">
        <v>46511</v>
      </c>
      <c r="K2440" t="s">
        <v>21</v>
      </c>
      <c r="L2440" s="2">
        <f t="shared" si="38"/>
        <v>0.20312825578091384</v>
      </c>
      <c r="M2440" s="3"/>
    </row>
    <row r="2441" spans="1:13" x14ac:dyDescent="0.35">
      <c r="A2441" t="s">
        <v>2480</v>
      </c>
      <c r="B2441" s="1">
        <v>44736</v>
      </c>
      <c r="C2441" t="s">
        <v>5041</v>
      </c>
      <c r="D2441" t="s">
        <v>58</v>
      </c>
      <c r="E2441" t="s">
        <v>40</v>
      </c>
      <c r="F2441" t="s">
        <v>20</v>
      </c>
      <c r="G2441" s="4">
        <v>57063</v>
      </c>
      <c r="H2441">
        <v>445321</v>
      </c>
      <c r="I2441">
        <v>50056</v>
      </c>
      <c r="J2441">
        <v>13751</v>
      </c>
      <c r="K2441" t="s">
        <v>21</v>
      </c>
      <c r="L2441" s="2">
        <f t="shared" si="38"/>
        <v>8.9222087867795246</v>
      </c>
      <c r="M2441" s="3"/>
    </row>
    <row r="2442" spans="1:13" x14ac:dyDescent="0.35">
      <c r="A2442" t="s">
        <v>2481</v>
      </c>
      <c r="B2442" s="1">
        <v>44893</v>
      </c>
      <c r="C2442" t="s">
        <v>26</v>
      </c>
      <c r="D2442" t="s">
        <v>30</v>
      </c>
      <c r="E2442" t="s">
        <v>19</v>
      </c>
      <c r="F2442" t="s">
        <v>36</v>
      </c>
      <c r="G2442" s="4">
        <v>3634921</v>
      </c>
      <c r="H2442">
        <v>62251</v>
      </c>
      <c r="I2442">
        <v>65353</v>
      </c>
      <c r="J2442">
        <v>36771</v>
      </c>
      <c r="K2442" t="s">
        <v>15</v>
      </c>
      <c r="L2442" s="2">
        <f t="shared" si="38"/>
        <v>4.5221065327141909E-2</v>
      </c>
    </row>
    <row r="2443" spans="1:13" x14ac:dyDescent="0.35">
      <c r="A2443" t="s">
        <v>2482</v>
      </c>
      <c r="B2443" s="1">
        <v>44987</v>
      </c>
      <c r="C2443" t="s">
        <v>5041</v>
      </c>
      <c r="D2443" t="s">
        <v>48</v>
      </c>
      <c r="E2443" t="s">
        <v>46</v>
      </c>
      <c r="F2443" t="s">
        <v>43</v>
      </c>
      <c r="G2443" s="4">
        <v>4192386</v>
      </c>
      <c r="H2443">
        <v>294804</v>
      </c>
      <c r="I2443">
        <v>89443</v>
      </c>
      <c r="J2443">
        <v>27277</v>
      </c>
      <c r="K2443" t="s">
        <v>15</v>
      </c>
      <c r="L2443" s="2">
        <f t="shared" si="38"/>
        <v>9.8159854555377291E-2</v>
      </c>
    </row>
    <row r="2444" spans="1:13" x14ac:dyDescent="0.35">
      <c r="A2444" t="s">
        <v>2483</v>
      </c>
      <c r="B2444" s="1">
        <v>44972</v>
      </c>
      <c r="C2444" t="s">
        <v>26</v>
      </c>
      <c r="D2444" t="s">
        <v>56</v>
      </c>
      <c r="E2444" t="s">
        <v>13</v>
      </c>
      <c r="F2444" t="s">
        <v>59</v>
      </c>
      <c r="G2444" s="4">
        <v>3691681</v>
      </c>
      <c r="H2444">
        <v>86388</v>
      </c>
      <c r="I2444">
        <v>36191</v>
      </c>
      <c r="J2444">
        <v>49207</v>
      </c>
      <c r="K2444" t="s">
        <v>21</v>
      </c>
      <c r="L2444" s="2">
        <f t="shared" si="38"/>
        <v>4.6533273053657669E-2</v>
      </c>
    </row>
    <row r="2445" spans="1:13" x14ac:dyDescent="0.35">
      <c r="A2445" t="s">
        <v>2484</v>
      </c>
      <c r="B2445" s="1">
        <v>44793</v>
      </c>
      <c r="C2445" t="s">
        <v>5041</v>
      </c>
      <c r="D2445" t="s">
        <v>56</v>
      </c>
      <c r="E2445" t="s">
        <v>13</v>
      </c>
      <c r="F2445" t="s">
        <v>43</v>
      </c>
      <c r="G2445" s="4">
        <v>4837671</v>
      </c>
      <c r="H2445">
        <v>346397</v>
      </c>
      <c r="I2445">
        <v>58957</v>
      </c>
      <c r="J2445">
        <v>5374</v>
      </c>
      <c r="K2445" t="s">
        <v>28</v>
      </c>
      <c r="L2445" s="2">
        <f t="shared" si="38"/>
        <v>8.4902011732505167E-2</v>
      </c>
    </row>
    <row r="2446" spans="1:13" x14ac:dyDescent="0.35">
      <c r="A2446" t="s">
        <v>2485</v>
      </c>
      <c r="B2446" s="1">
        <v>45173</v>
      </c>
      <c r="C2446" t="s">
        <v>5041</v>
      </c>
      <c r="D2446" t="s">
        <v>56</v>
      </c>
      <c r="E2446" t="s">
        <v>19</v>
      </c>
      <c r="F2446" t="s">
        <v>36</v>
      </c>
      <c r="G2446" s="4">
        <v>2241707</v>
      </c>
      <c r="H2446">
        <v>352345</v>
      </c>
      <c r="I2446">
        <v>74249</v>
      </c>
      <c r="J2446">
        <v>451</v>
      </c>
      <c r="K2446" t="s">
        <v>21</v>
      </c>
      <c r="L2446" s="2">
        <f t="shared" si="38"/>
        <v>0.19049991814273676</v>
      </c>
      <c r="M2446" s="3"/>
    </row>
    <row r="2447" spans="1:13" x14ac:dyDescent="0.35">
      <c r="A2447" t="s">
        <v>2486</v>
      </c>
      <c r="B2447" s="1">
        <v>44943</v>
      </c>
      <c r="C2447" t="s">
        <v>5041</v>
      </c>
      <c r="D2447" t="s">
        <v>18</v>
      </c>
      <c r="E2447" t="s">
        <v>13</v>
      </c>
      <c r="F2447" t="s">
        <v>24</v>
      </c>
      <c r="G2447" s="4">
        <v>2425554</v>
      </c>
      <c r="H2447">
        <v>328451</v>
      </c>
      <c r="I2447">
        <v>85600</v>
      </c>
      <c r="J2447">
        <v>31540</v>
      </c>
      <c r="K2447" t="s">
        <v>21</v>
      </c>
      <c r="L2447" s="2">
        <f t="shared" si="38"/>
        <v>0.18370689747579316</v>
      </c>
      <c r="M2447" s="3"/>
    </row>
    <row r="2448" spans="1:13" x14ac:dyDescent="0.35">
      <c r="A2448" t="s">
        <v>2487</v>
      </c>
      <c r="B2448" s="1">
        <v>44960</v>
      </c>
      <c r="C2448" t="s">
        <v>26</v>
      </c>
      <c r="D2448" t="s">
        <v>38</v>
      </c>
      <c r="E2448" t="s">
        <v>46</v>
      </c>
      <c r="F2448" t="s">
        <v>59</v>
      </c>
      <c r="G2448" s="4">
        <v>4400609</v>
      </c>
      <c r="H2448">
        <v>235736</v>
      </c>
      <c r="I2448">
        <v>85103</v>
      </c>
      <c r="J2448">
        <v>19014</v>
      </c>
      <c r="K2448" t="s">
        <v>15</v>
      </c>
      <c r="L2448" s="2">
        <f t="shared" si="38"/>
        <v>7.7228629037480942E-2</v>
      </c>
    </row>
    <row r="2449" spans="1:13" x14ac:dyDescent="0.35">
      <c r="A2449" t="s">
        <v>2488</v>
      </c>
      <c r="B2449" s="1">
        <v>45030</v>
      </c>
      <c r="C2449" t="s">
        <v>26</v>
      </c>
      <c r="D2449" t="s">
        <v>58</v>
      </c>
      <c r="E2449" t="s">
        <v>40</v>
      </c>
      <c r="F2449" t="s">
        <v>43</v>
      </c>
      <c r="G2449" s="4">
        <v>4335484</v>
      </c>
      <c r="H2449">
        <v>265736</v>
      </c>
      <c r="I2449">
        <v>60002</v>
      </c>
      <c r="J2449">
        <v>48789</v>
      </c>
      <c r="K2449" t="s">
        <v>21</v>
      </c>
      <c r="L2449" s="2">
        <f t="shared" si="38"/>
        <v>8.6386433440879956E-2</v>
      </c>
    </row>
    <row r="2450" spans="1:13" x14ac:dyDescent="0.35">
      <c r="A2450" t="s">
        <v>2489</v>
      </c>
      <c r="B2450" s="1">
        <v>44599</v>
      </c>
      <c r="C2450" t="s">
        <v>5041</v>
      </c>
      <c r="D2450" t="s">
        <v>38</v>
      </c>
      <c r="E2450" t="s">
        <v>46</v>
      </c>
      <c r="F2450" t="s">
        <v>20</v>
      </c>
      <c r="G2450" s="4">
        <v>2103742</v>
      </c>
      <c r="H2450">
        <v>157003</v>
      </c>
      <c r="I2450">
        <v>60341</v>
      </c>
      <c r="J2450">
        <v>40513</v>
      </c>
      <c r="K2450" t="s">
        <v>15</v>
      </c>
      <c r="L2450" s="2">
        <f t="shared" si="38"/>
        <v>0.1225706384147866</v>
      </c>
      <c r="M2450" s="3"/>
    </row>
    <row r="2451" spans="1:13" x14ac:dyDescent="0.35">
      <c r="A2451" t="s">
        <v>2490</v>
      </c>
      <c r="B2451" s="1">
        <v>45236</v>
      </c>
      <c r="C2451" t="s">
        <v>23</v>
      </c>
      <c r="D2451" t="s">
        <v>56</v>
      </c>
      <c r="E2451" t="s">
        <v>46</v>
      </c>
      <c r="F2451" t="s">
        <v>59</v>
      </c>
      <c r="G2451" s="4">
        <v>576763</v>
      </c>
      <c r="H2451">
        <v>467832</v>
      </c>
      <c r="I2451">
        <v>41087</v>
      </c>
      <c r="J2451">
        <v>8066</v>
      </c>
      <c r="K2451" t="s">
        <v>21</v>
      </c>
      <c r="L2451" s="2">
        <f t="shared" si="38"/>
        <v>0.89635604225652477</v>
      </c>
      <c r="M2451" s="3"/>
    </row>
    <row r="2452" spans="1:13" x14ac:dyDescent="0.35">
      <c r="A2452" t="s">
        <v>2491</v>
      </c>
      <c r="B2452" s="1">
        <v>44656</v>
      </c>
      <c r="C2452" t="s">
        <v>26</v>
      </c>
      <c r="D2452" t="s">
        <v>56</v>
      </c>
      <c r="E2452" t="s">
        <v>46</v>
      </c>
      <c r="F2452" t="s">
        <v>36</v>
      </c>
      <c r="G2452" s="4">
        <v>1143848</v>
      </c>
      <c r="H2452">
        <v>58018</v>
      </c>
      <c r="I2452">
        <v>37436</v>
      </c>
      <c r="J2452">
        <v>18311</v>
      </c>
      <c r="K2452" t="s">
        <v>28</v>
      </c>
      <c r="L2452" s="2">
        <f t="shared" si="38"/>
        <v>9.94581447884684E-2</v>
      </c>
    </row>
    <row r="2453" spans="1:13" x14ac:dyDescent="0.35">
      <c r="A2453" t="s">
        <v>2492</v>
      </c>
      <c r="B2453" s="1">
        <v>44813</v>
      </c>
      <c r="C2453" t="s">
        <v>17</v>
      </c>
      <c r="D2453" t="s">
        <v>38</v>
      </c>
      <c r="E2453" t="s">
        <v>19</v>
      </c>
      <c r="F2453" t="s">
        <v>14</v>
      </c>
      <c r="G2453" s="4">
        <v>4356392</v>
      </c>
      <c r="H2453">
        <v>411938</v>
      </c>
      <c r="I2453">
        <v>75228</v>
      </c>
      <c r="J2453">
        <v>24469</v>
      </c>
      <c r="K2453" t="s">
        <v>28</v>
      </c>
      <c r="L2453" s="2">
        <f t="shared" si="38"/>
        <v>0.11744466521837336</v>
      </c>
      <c r="M2453" s="3"/>
    </row>
    <row r="2454" spans="1:13" x14ac:dyDescent="0.35">
      <c r="A2454" t="s">
        <v>2493</v>
      </c>
      <c r="B2454" s="1">
        <v>44708</v>
      </c>
      <c r="C2454" t="s">
        <v>26</v>
      </c>
      <c r="D2454" t="s">
        <v>56</v>
      </c>
      <c r="E2454" t="s">
        <v>35</v>
      </c>
      <c r="F2454" t="s">
        <v>36</v>
      </c>
      <c r="G2454" s="4">
        <v>405063</v>
      </c>
      <c r="H2454">
        <v>366573</v>
      </c>
      <c r="I2454">
        <v>35185</v>
      </c>
      <c r="J2454">
        <v>36177</v>
      </c>
      <c r="K2454" t="s">
        <v>21</v>
      </c>
      <c r="L2454" s="2">
        <f t="shared" si="38"/>
        <v>1.0811528083285811</v>
      </c>
      <c r="M2454" s="3"/>
    </row>
    <row r="2455" spans="1:13" x14ac:dyDescent="0.35">
      <c r="A2455" t="s">
        <v>2494</v>
      </c>
      <c r="B2455" s="1">
        <v>45263</v>
      </c>
      <c r="C2455" t="s">
        <v>26</v>
      </c>
      <c r="D2455" t="s">
        <v>58</v>
      </c>
      <c r="E2455" t="s">
        <v>40</v>
      </c>
      <c r="F2455" t="s">
        <v>14</v>
      </c>
      <c r="G2455" s="4">
        <v>939082</v>
      </c>
      <c r="H2455">
        <v>406358</v>
      </c>
      <c r="I2455">
        <v>86675</v>
      </c>
      <c r="J2455">
        <v>10858</v>
      </c>
      <c r="K2455" t="s">
        <v>28</v>
      </c>
      <c r="L2455" s="2">
        <f t="shared" si="38"/>
        <v>0.53657827537957281</v>
      </c>
      <c r="M2455" s="3"/>
    </row>
    <row r="2456" spans="1:13" x14ac:dyDescent="0.35">
      <c r="A2456" t="s">
        <v>2495</v>
      </c>
      <c r="B2456" s="1">
        <v>44944</v>
      </c>
      <c r="C2456" t="s">
        <v>26</v>
      </c>
      <c r="D2456" t="s">
        <v>58</v>
      </c>
      <c r="E2456" t="s">
        <v>13</v>
      </c>
      <c r="F2456" t="s">
        <v>24</v>
      </c>
      <c r="G2456" s="4">
        <v>1911934</v>
      </c>
      <c r="H2456">
        <v>414686</v>
      </c>
      <c r="I2456">
        <v>62802</v>
      </c>
      <c r="J2456">
        <v>17662</v>
      </c>
      <c r="K2456" t="s">
        <v>28</v>
      </c>
      <c r="L2456" s="2">
        <f t="shared" si="38"/>
        <v>0.25897860491000213</v>
      </c>
      <c r="M2456" s="3"/>
    </row>
    <row r="2457" spans="1:13" x14ac:dyDescent="0.35">
      <c r="A2457" t="s">
        <v>2496</v>
      </c>
      <c r="B2457" s="1">
        <v>44986</v>
      </c>
      <c r="C2457" t="s">
        <v>26</v>
      </c>
      <c r="D2457" t="s">
        <v>56</v>
      </c>
      <c r="E2457" t="s">
        <v>40</v>
      </c>
      <c r="F2457" t="s">
        <v>43</v>
      </c>
      <c r="G2457" s="4">
        <v>1708144</v>
      </c>
      <c r="H2457">
        <v>56901</v>
      </c>
      <c r="I2457">
        <v>20001</v>
      </c>
      <c r="J2457">
        <v>7802</v>
      </c>
      <c r="K2457" t="s">
        <v>21</v>
      </c>
      <c r="L2457" s="2">
        <f t="shared" si="38"/>
        <v>4.958832510608005E-2</v>
      </c>
    </row>
    <row r="2458" spans="1:13" x14ac:dyDescent="0.35">
      <c r="A2458" t="s">
        <v>2497</v>
      </c>
      <c r="B2458" s="1">
        <v>44930</v>
      </c>
      <c r="C2458" t="s">
        <v>5041</v>
      </c>
      <c r="D2458" t="s">
        <v>30</v>
      </c>
      <c r="E2458" t="s">
        <v>40</v>
      </c>
      <c r="F2458" t="s">
        <v>49</v>
      </c>
      <c r="G2458" s="4">
        <v>4730930</v>
      </c>
      <c r="H2458">
        <v>442721</v>
      </c>
      <c r="I2458">
        <v>55560</v>
      </c>
      <c r="J2458">
        <v>33554</v>
      </c>
      <c r="K2458" t="s">
        <v>15</v>
      </c>
      <c r="L2458" s="2">
        <f t="shared" si="38"/>
        <v>0.1124165861680473</v>
      </c>
      <c r="M2458" s="3"/>
    </row>
    <row r="2459" spans="1:13" x14ac:dyDescent="0.35">
      <c r="A2459" t="s">
        <v>2498</v>
      </c>
      <c r="B2459" s="1">
        <v>44702</v>
      </c>
      <c r="C2459" t="s">
        <v>17</v>
      </c>
      <c r="D2459" t="s">
        <v>38</v>
      </c>
      <c r="E2459" t="s">
        <v>35</v>
      </c>
      <c r="F2459" t="s">
        <v>49</v>
      </c>
      <c r="G2459" s="4">
        <v>2361266</v>
      </c>
      <c r="H2459">
        <v>184502</v>
      </c>
      <c r="I2459">
        <v>87669</v>
      </c>
      <c r="J2459">
        <v>13578</v>
      </c>
      <c r="K2459" t="s">
        <v>21</v>
      </c>
      <c r="L2459" s="2">
        <f t="shared" si="38"/>
        <v>0.12101516728737889</v>
      </c>
      <c r="M2459" s="3"/>
    </row>
    <row r="2460" spans="1:13" x14ac:dyDescent="0.35">
      <c r="A2460" t="s">
        <v>2499</v>
      </c>
      <c r="B2460" s="1">
        <v>44978</v>
      </c>
      <c r="C2460" t="s">
        <v>26</v>
      </c>
      <c r="D2460" t="s">
        <v>38</v>
      </c>
      <c r="E2460" t="s">
        <v>35</v>
      </c>
      <c r="F2460" t="s">
        <v>24</v>
      </c>
      <c r="G2460" s="4">
        <v>3159075</v>
      </c>
      <c r="H2460">
        <v>438956</v>
      </c>
      <c r="I2460">
        <v>91840</v>
      </c>
      <c r="J2460">
        <v>31899</v>
      </c>
      <c r="K2460" t="s">
        <v>28</v>
      </c>
      <c r="L2460" s="2">
        <f t="shared" si="38"/>
        <v>0.17812017758362811</v>
      </c>
      <c r="M2460" s="3"/>
    </row>
    <row r="2461" spans="1:13" x14ac:dyDescent="0.35">
      <c r="A2461" t="s">
        <v>2500</v>
      </c>
      <c r="B2461" s="1">
        <v>44691</v>
      </c>
      <c r="C2461" t="s">
        <v>17</v>
      </c>
      <c r="D2461" t="s">
        <v>30</v>
      </c>
      <c r="E2461" t="s">
        <v>35</v>
      </c>
      <c r="F2461" t="s">
        <v>14</v>
      </c>
      <c r="G2461" s="4">
        <v>3526448</v>
      </c>
      <c r="H2461">
        <v>51600</v>
      </c>
      <c r="I2461">
        <v>83324</v>
      </c>
      <c r="J2461">
        <v>34949</v>
      </c>
      <c r="K2461" t="s">
        <v>15</v>
      </c>
      <c r="L2461" s="2">
        <f t="shared" si="38"/>
        <v>4.8171134240459525E-2</v>
      </c>
      <c r="M2461" s="3"/>
    </row>
    <row r="2462" spans="1:13" x14ac:dyDescent="0.35">
      <c r="A2462" t="s">
        <v>2501</v>
      </c>
      <c r="B2462" s="1">
        <v>44846</v>
      </c>
      <c r="C2462" t="s">
        <v>5041</v>
      </c>
      <c r="D2462" t="s">
        <v>34</v>
      </c>
      <c r="E2462" t="s">
        <v>19</v>
      </c>
      <c r="F2462" t="s">
        <v>36</v>
      </c>
      <c r="G2462" s="4">
        <v>449285</v>
      </c>
      <c r="H2462">
        <v>61991</v>
      </c>
      <c r="I2462">
        <v>31039</v>
      </c>
      <c r="J2462">
        <v>47417</v>
      </c>
      <c r="K2462" t="s">
        <v>28</v>
      </c>
      <c r="L2462" s="2">
        <f t="shared" si="38"/>
        <v>0.31260113291118108</v>
      </c>
      <c r="M2462" s="3"/>
    </row>
    <row r="2463" spans="1:13" x14ac:dyDescent="0.35">
      <c r="A2463" t="s">
        <v>2502</v>
      </c>
      <c r="B2463" s="1">
        <v>45147</v>
      </c>
      <c r="C2463" t="s">
        <v>17</v>
      </c>
      <c r="D2463" t="s">
        <v>58</v>
      </c>
      <c r="E2463" t="s">
        <v>40</v>
      </c>
      <c r="F2463" t="s">
        <v>20</v>
      </c>
      <c r="G2463" s="4">
        <v>3003531</v>
      </c>
      <c r="H2463">
        <v>381398</v>
      </c>
      <c r="I2463">
        <v>70031</v>
      </c>
      <c r="J2463">
        <v>25141</v>
      </c>
      <c r="K2463" t="s">
        <v>28</v>
      </c>
      <c r="L2463" s="2">
        <f t="shared" si="38"/>
        <v>0.15866991218003076</v>
      </c>
      <c r="M2463" s="3"/>
    </row>
    <row r="2464" spans="1:13" x14ac:dyDescent="0.35">
      <c r="A2464" t="s">
        <v>2503</v>
      </c>
      <c r="B2464" s="1">
        <v>44884</v>
      </c>
      <c r="C2464" t="s">
        <v>5041</v>
      </c>
      <c r="D2464" t="s">
        <v>38</v>
      </c>
      <c r="E2464" t="s">
        <v>40</v>
      </c>
      <c r="F2464" t="s">
        <v>43</v>
      </c>
      <c r="G2464" s="4">
        <v>4589879</v>
      </c>
      <c r="H2464">
        <v>316201</v>
      </c>
      <c r="I2464">
        <v>78508</v>
      </c>
      <c r="J2464">
        <v>13106</v>
      </c>
      <c r="K2464" t="s">
        <v>28</v>
      </c>
      <c r="L2464" s="2">
        <f t="shared" si="38"/>
        <v>8.8850926135525574E-2</v>
      </c>
    </row>
    <row r="2465" spans="1:13" x14ac:dyDescent="0.35">
      <c r="A2465" t="s">
        <v>2504</v>
      </c>
      <c r="B2465" s="1">
        <v>44888</v>
      </c>
      <c r="C2465" t="s">
        <v>23</v>
      </c>
      <c r="D2465" t="s">
        <v>58</v>
      </c>
      <c r="E2465" t="s">
        <v>31</v>
      </c>
      <c r="F2465" t="s">
        <v>24</v>
      </c>
      <c r="G2465" s="4">
        <v>556209</v>
      </c>
      <c r="H2465">
        <v>487912</v>
      </c>
      <c r="I2465">
        <v>29642</v>
      </c>
      <c r="J2465">
        <v>45365</v>
      </c>
      <c r="K2465" t="s">
        <v>21</v>
      </c>
      <c r="L2465" s="2">
        <f t="shared" si="38"/>
        <v>1.0120638105460358</v>
      </c>
      <c r="M2465" s="3"/>
    </row>
    <row r="2466" spans="1:13" x14ac:dyDescent="0.35">
      <c r="A2466" t="s">
        <v>2505</v>
      </c>
      <c r="B2466" s="1">
        <v>44728</v>
      </c>
      <c r="C2466" t="s">
        <v>26</v>
      </c>
      <c r="D2466" t="s">
        <v>34</v>
      </c>
      <c r="E2466" t="s">
        <v>19</v>
      </c>
      <c r="F2466" t="s">
        <v>20</v>
      </c>
      <c r="G2466" s="4">
        <v>3050658</v>
      </c>
      <c r="H2466">
        <v>191272</v>
      </c>
      <c r="I2466">
        <v>53935</v>
      </c>
      <c r="J2466">
        <v>19636</v>
      </c>
      <c r="K2466" t="s">
        <v>15</v>
      </c>
      <c r="L2466" s="2">
        <f t="shared" si="38"/>
        <v>8.6815041214059391E-2</v>
      </c>
    </row>
    <row r="2467" spans="1:13" x14ac:dyDescent="0.35">
      <c r="A2467" t="s">
        <v>2506</v>
      </c>
      <c r="B2467" s="1">
        <v>44909</v>
      </c>
      <c r="C2467" t="s">
        <v>23</v>
      </c>
      <c r="D2467" t="s">
        <v>12</v>
      </c>
      <c r="E2467" t="s">
        <v>35</v>
      </c>
      <c r="F2467" t="s">
        <v>59</v>
      </c>
      <c r="G2467" s="4">
        <v>468718</v>
      </c>
      <c r="H2467">
        <v>351338</v>
      </c>
      <c r="I2467">
        <v>89790</v>
      </c>
      <c r="J2467">
        <v>32094</v>
      </c>
      <c r="K2467" t="s">
        <v>15</v>
      </c>
      <c r="L2467" s="2">
        <f t="shared" si="38"/>
        <v>1.0096091893206576</v>
      </c>
      <c r="M2467" s="3"/>
    </row>
    <row r="2468" spans="1:13" x14ac:dyDescent="0.35">
      <c r="A2468" t="s">
        <v>2507</v>
      </c>
      <c r="B2468" s="1">
        <v>44738</v>
      </c>
      <c r="C2468" t="s">
        <v>5041</v>
      </c>
      <c r="D2468" t="s">
        <v>45</v>
      </c>
      <c r="E2468" t="s">
        <v>40</v>
      </c>
      <c r="F2468" t="s">
        <v>24</v>
      </c>
      <c r="G2468" s="4">
        <v>1024956</v>
      </c>
      <c r="H2468">
        <v>294506</v>
      </c>
      <c r="I2468">
        <v>13536</v>
      </c>
      <c r="J2468">
        <v>48320</v>
      </c>
      <c r="K2468" t="s">
        <v>15</v>
      </c>
      <c r="L2468" s="2">
        <f t="shared" si="38"/>
        <v>0.34768516892432455</v>
      </c>
      <c r="M2468" s="3"/>
    </row>
    <row r="2469" spans="1:13" x14ac:dyDescent="0.35">
      <c r="A2469" t="s">
        <v>2508</v>
      </c>
      <c r="B2469" s="1">
        <v>44670</v>
      </c>
      <c r="C2469" t="s">
        <v>23</v>
      </c>
      <c r="D2469" t="s">
        <v>12</v>
      </c>
      <c r="E2469" t="s">
        <v>13</v>
      </c>
      <c r="F2469" t="s">
        <v>43</v>
      </c>
      <c r="G2469" s="4">
        <v>2127962</v>
      </c>
      <c r="H2469">
        <v>220734</v>
      </c>
      <c r="I2469">
        <v>21453</v>
      </c>
      <c r="J2469">
        <v>14972</v>
      </c>
      <c r="K2469" t="s">
        <v>21</v>
      </c>
      <c r="L2469" s="2">
        <f t="shared" si="38"/>
        <v>0.12084755272885513</v>
      </c>
      <c r="M2469" s="3"/>
    </row>
    <row r="2470" spans="1:13" x14ac:dyDescent="0.35">
      <c r="A2470" t="s">
        <v>2509</v>
      </c>
      <c r="B2470" s="1">
        <v>44633</v>
      </c>
      <c r="C2470" t="s">
        <v>23</v>
      </c>
      <c r="D2470" t="s">
        <v>58</v>
      </c>
      <c r="E2470" t="s">
        <v>46</v>
      </c>
      <c r="F2470" t="s">
        <v>49</v>
      </c>
      <c r="G2470" s="4">
        <v>4856986</v>
      </c>
      <c r="H2470">
        <v>291395</v>
      </c>
      <c r="I2470">
        <v>99817</v>
      </c>
      <c r="J2470">
        <v>7707</v>
      </c>
      <c r="K2470" t="s">
        <v>15</v>
      </c>
      <c r="L2470" s="2">
        <f t="shared" si="38"/>
        <v>8.213303476682865E-2</v>
      </c>
    </row>
    <row r="2471" spans="1:13" x14ac:dyDescent="0.35">
      <c r="A2471" t="s">
        <v>2510</v>
      </c>
      <c r="B2471" s="1">
        <v>44725</v>
      </c>
      <c r="C2471" t="s">
        <v>23</v>
      </c>
      <c r="D2471" t="s">
        <v>34</v>
      </c>
      <c r="E2471" t="s">
        <v>31</v>
      </c>
      <c r="F2471" t="s">
        <v>27</v>
      </c>
      <c r="G2471" s="4">
        <v>1318537</v>
      </c>
      <c r="H2471">
        <v>324242</v>
      </c>
      <c r="I2471">
        <v>11914</v>
      </c>
      <c r="J2471">
        <v>19688</v>
      </c>
      <c r="K2471" t="s">
        <v>28</v>
      </c>
      <c r="L2471" s="2">
        <f t="shared" si="38"/>
        <v>0.2698779025541187</v>
      </c>
      <c r="M2471" s="3"/>
    </row>
    <row r="2472" spans="1:13" x14ac:dyDescent="0.35">
      <c r="A2472" t="s">
        <v>2511</v>
      </c>
      <c r="B2472" s="1">
        <v>44713</v>
      </c>
      <c r="C2472" t="s">
        <v>23</v>
      </c>
      <c r="D2472" t="s">
        <v>48</v>
      </c>
      <c r="E2472" t="s">
        <v>13</v>
      </c>
      <c r="F2472" t="s">
        <v>27</v>
      </c>
      <c r="G2472" s="4">
        <v>2020909</v>
      </c>
      <c r="H2472">
        <v>65259</v>
      </c>
      <c r="I2472">
        <v>90445</v>
      </c>
      <c r="J2472">
        <v>33608</v>
      </c>
      <c r="K2472" t="s">
        <v>21</v>
      </c>
      <c r="L2472" s="2">
        <f t="shared" si="38"/>
        <v>9.3676657385364709E-2</v>
      </c>
    </row>
    <row r="2473" spans="1:13" x14ac:dyDescent="0.35">
      <c r="A2473" t="s">
        <v>2512</v>
      </c>
      <c r="B2473" s="1">
        <v>44987</v>
      </c>
      <c r="C2473" t="s">
        <v>5041</v>
      </c>
      <c r="D2473" t="s">
        <v>45</v>
      </c>
      <c r="E2473" t="s">
        <v>46</v>
      </c>
      <c r="F2473" t="s">
        <v>27</v>
      </c>
      <c r="G2473" s="4">
        <v>781134</v>
      </c>
      <c r="H2473">
        <v>305684</v>
      </c>
      <c r="I2473">
        <v>90185</v>
      </c>
      <c r="J2473">
        <v>22404</v>
      </c>
      <c r="K2473" t="s">
        <v>15</v>
      </c>
      <c r="L2473" s="2">
        <f t="shared" si="38"/>
        <v>0.53546894642916576</v>
      </c>
      <c r="M2473" s="3"/>
    </row>
    <row r="2474" spans="1:13" x14ac:dyDescent="0.35">
      <c r="A2474" t="s">
        <v>2513</v>
      </c>
      <c r="B2474" s="1">
        <v>44741</v>
      </c>
      <c r="C2474" t="s">
        <v>17</v>
      </c>
      <c r="D2474" t="s">
        <v>30</v>
      </c>
      <c r="E2474" t="s">
        <v>40</v>
      </c>
      <c r="F2474" t="s">
        <v>43</v>
      </c>
      <c r="G2474" s="4">
        <v>2349428</v>
      </c>
      <c r="H2474">
        <v>91877</v>
      </c>
      <c r="I2474">
        <v>14035</v>
      </c>
      <c r="J2474">
        <v>48890</v>
      </c>
      <c r="K2474" t="s">
        <v>15</v>
      </c>
      <c r="L2474" s="2">
        <f t="shared" si="38"/>
        <v>6.5889229208130659E-2</v>
      </c>
    </row>
    <row r="2475" spans="1:13" x14ac:dyDescent="0.35">
      <c r="A2475" t="s">
        <v>2514</v>
      </c>
      <c r="B2475" s="1">
        <v>44702</v>
      </c>
      <c r="C2475" t="s">
        <v>17</v>
      </c>
      <c r="D2475" t="s">
        <v>45</v>
      </c>
      <c r="E2475" t="s">
        <v>31</v>
      </c>
      <c r="F2475" t="s">
        <v>49</v>
      </c>
      <c r="G2475" s="4">
        <v>3495833</v>
      </c>
      <c r="H2475">
        <v>247723</v>
      </c>
      <c r="I2475">
        <v>73354</v>
      </c>
      <c r="J2475">
        <v>24761</v>
      </c>
      <c r="K2475" t="s">
        <v>15</v>
      </c>
      <c r="L2475" s="2">
        <f t="shared" si="38"/>
        <v>9.8928638753624676E-2</v>
      </c>
    </row>
    <row r="2476" spans="1:13" x14ac:dyDescent="0.35">
      <c r="A2476" t="s">
        <v>2515</v>
      </c>
      <c r="B2476" s="1">
        <v>45122</v>
      </c>
      <c r="C2476" t="s">
        <v>23</v>
      </c>
      <c r="D2476" t="s">
        <v>34</v>
      </c>
      <c r="E2476" t="s">
        <v>40</v>
      </c>
      <c r="F2476" t="s">
        <v>14</v>
      </c>
      <c r="G2476" s="4">
        <v>754145</v>
      </c>
      <c r="H2476">
        <v>104586</v>
      </c>
      <c r="I2476">
        <v>83802</v>
      </c>
      <c r="J2476">
        <v>36911</v>
      </c>
      <c r="K2476" t="s">
        <v>15</v>
      </c>
      <c r="L2476" s="2">
        <f t="shared" si="38"/>
        <v>0.29874758832850445</v>
      </c>
      <c r="M2476" s="3"/>
    </row>
    <row r="2477" spans="1:13" x14ac:dyDescent="0.35">
      <c r="A2477" t="s">
        <v>2516</v>
      </c>
      <c r="B2477" s="1">
        <v>45233</v>
      </c>
      <c r="C2477" t="s">
        <v>5041</v>
      </c>
      <c r="D2477" t="s">
        <v>58</v>
      </c>
      <c r="E2477" t="s">
        <v>19</v>
      </c>
      <c r="F2477" t="s">
        <v>59</v>
      </c>
      <c r="G2477" s="4">
        <v>2286322</v>
      </c>
      <c r="H2477">
        <v>316805</v>
      </c>
      <c r="I2477">
        <v>99649</v>
      </c>
      <c r="J2477">
        <v>12197</v>
      </c>
      <c r="K2477" t="s">
        <v>15</v>
      </c>
      <c r="L2477" s="2">
        <f t="shared" si="38"/>
        <v>0.18748496493494793</v>
      </c>
      <c r="M2477" s="3"/>
    </row>
    <row r="2478" spans="1:13" x14ac:dyDescent="0.35">
      <c r="A2478" t="s">
        <v>2517</v>
      </c>
      <c r="B2478" s="1">
        <v>45148</v>
      </c>
      <c r="C2478" t="s">
        <v>26</v>
      </c>
      <c r="D2478" t="s">
        <v>48</v>
      </c>
      <c r="E2478" t="s">
        <v>19</v>
      </c>
      <c r="F2478" t="s">
        <v>49</v>
      </c>
      <c r="G2478" s="4">
        <v>2307501</v>
      </c>
      <c r="H2478">
        <v>358459</v>
      </c>
      <c r="I2478">
        <v>4933</v>
      </c>
      <c r="J2478">
        <v>24085</v>
      </c>
      <c r="K2478" t="s">
        <v>21</v>
      </c>
      <c r="L2478" s="2">
        <f t="shared" si="38"/>
        <v>0.16792062061944935</v>
      </c>
      <c r="M2478" s="3"/>
    </row>
    <row r="2479" spans="1:13" x14ac:dyDescent="0.35">
      <c r="A2479" t="s">
        <v>2518</v>
      </c>
      <c r="B2479" s="1">
        <v>45028</v>
      </c>
      <c r="C2479" t="s">
        <v>26</v>
      </c>
      <c r="D2479" t="s">
        <v>51</v>
      </c>
      <c r="E2479" t="s">
        <v>35</v>
      </c>
      <c r="F2479" t="s">
        <v>59</v>
      </c>
      <c r="G2479" s="4">
        <v>3047358</v>
      </c>
      <c r="H2479">
        <v>462784</v>
      </c>
      <c r="I2479">
        <v>10533</v>
      </c>
      <c r="J2479">
        <v>18903</v>
      </c>
      <c r="K2479" t="s">
        <v>28</v>
      </c>
      <c r="L2479" s="2">
        <f t="shared" si="38"/>
        <v>0.16152352299926689</v>
      </c>
      <c r="M2479" s="3"/>
    </row>
    <row r="2480" spans="1:13" x14ac:dyDescent="0.35">
      <c r="A2480" t="s">
        <v>2519</v>
      </c>
      <c r="B2480" s="1">
        <v>45226</v>
      </c>
      <c r="C2480" t="s">
        <v>26</v>
      </c>
      <c r="D2480" t="s">
        <v>51</v>
      </c>
      <c r="E2480" t="s">
        <v>46</v>
      </c>
      <c r="F2480" t="s">
        <v>49</v>
      </c>
      <c r="G2480" s="4">
        <v>3309387</v>
      </c>
      <c r="H2480">
        <v>35776</v>
      </c>
      <c r="I2480">
        <v>49912</v>
      </c>
      <c r="J2480">
        <v>10371</v>
      </c>
      <c r="K2480" t="s">
        <v>21</v>
      </c>
      <c r="L2480" s="2">
        <f t="shared" si="38"/>
        <v>2.9026221472435831E-2</v>
      </c>
    </row>
    <row r="2481" spans="1:13" x14ac:dyDescent="0.35">
      <c r="A2481" t="s">
        <v>2520</v>
      </c>
      <c r="B2481" s="1">
        <v>45245</v>
      </c>
      <c r="C2481" t="s">
        <v>5041</v>
      </c>
      <c r="D2481" t="s">
        <v>45</v>
      </c>
      <c r="E2481" t="s">
        <v>35</v>
      </c>
      <c r="F2481" t="s">
        <v>59</v>
      </c>
      <c r="G2481" s="4">
        <v>187729</v>
      </c>
      <c r="H2481">
        <v>306823</v>
      </c>
      <c r="I2481">
        <v>3693</v>
      </c>
      <c r="J2481">
        <v>18459</v>
      </c>
      <c r="K2481" t="s">
        <v>15</v>
      </c>
      <c r="L2481" s="2">
        <f t="shared" si="38"/>
        <v>1.7523930772549792</v>
      </c>
      <c r="M2481" s="3"/>
    </row>
    <row r="2482" spans="1:13" x14ac:dyDescent="0.35">
      <c r="A2482" t="s">
        <v>2521</v>
      </c>
      <c r="B2482" s="1">
        <v>45244</v>
      </c>
      <c r="C2482" t="s">
        <v>23</v>
      </c>
      <c r="D2482" t="s">
        <v>58</v>
      </c>
      <c r="E2482" t="s">
        <v>19</v>
      </c>
      <c r="F2482" t="s">
        <v>27</v>
      </c>
      <c r="G2482" s="4">
        <v>3058341</v>
      </c>
      <c r="H2482">
        <v>425490</v>
      </c>
      <c r="I2482">
        <v>24075</v>
      </c>
      <c r="J2482">
        <v>1043</v>
      </c>
      <c r="K2482" t="s">
        <v>28</v>
      </c>
      <c r="L2482" s="2">
        <f t="shared" si="38"/>
        <v>0.14733739632042339</v>
      </c>
      <c r="M2482" s="3"/>
    </row>
    <row r="2483" spans="1:13" x14ac:dyDescent="0.35">
      <c r="A2483" t="s">
        <v>2522</v>
      </c>
      <c r="B2483" s="1">
        <v>44817</v>
      </c>
      <c r="C2483" t="s">
        <v>5041</v>
      </c>
      <c r="D2483" t="s">
        <v>56</v>
      </c>
      <c r="E2483" t="s">
        <v>19</v>
      </c>
      <c r="F2483" t="s">
        <v>20</v>
      </c>
      <c r="G2483" s="4">
        <v>4047723</v>
      </c>
      <c r="H2483">
        <v>238367</v>
      </c>
      <c r="I2483">
        <v>5924</v>
      </c>
      <c r="J2483">
        <v>7164</v>
      </c>
      <c r="K2483" t="s">
        <v>21</v>
      </c>
      <c r="L2483" s="2">
        <f t="shared" si="38"/>
        <v>6.2122581016536949E-2</v>
      </c>
    </row>
    <row r="2484" spans="1:13" x14ac:dyDescent="0.35">
      <c r="A2484" t="s">
        <v>2523</v>
      </c>
      <c r="B2484" s="1">
        <v>45245</v>
      </c>
      <c r="C2484" t="s">
        <v>23</v>
      </c>
      <c r="D2484" t="s">
        <v>51</v>
      </c>
      <c r="E2484" t="s">
        <v>46</v>
      </c>
      <c r="F2484" t="s">
        <v>27</v>
      </c>
      <c r="G2484" s="4">
        <v>1543219</v>
      </c>
      <c r="H2484">
        <v>36775</v>
      </c>
      <c r="I2484">
        <v>22461</v>
      </c>
      <c r="J2484">
        <v>12596</v>
      </c>
      <c r="K2484" t="s">
        <v>28</v>
      </c>
      <c r="L2484" s="2">
        <f t="shared" si="38"/>
        <v>4.654686081495886E-2</v>
      </c>
    </row>
    <row r="2485" spans="1:13" x14ac:dyDescent="0.35">
      <c r="A2485" t="s">
        <v>2524</v>
      </c>
      <c r="B2485" s="1">
        <v>45057</v>
      </c>
      <c r="C2485" t="s">
        <v>23</v>
      </c>
      <c r="D2485" t="s">
        <v>34</v>
      </c>
      <c r="E2485" t="s">
        <v>31</v>
      </c>
      <c r="F2485" t="s">
        <v>14</v>
      </c>
      <c r="G2485" s="4">
        <v>1912145</v>
      </c>
      <c r="H2485">
        <v>125046</v>
      </c>
      <c r="I2485">
        <v>33950</v>
      </c>
      <c r="J2485">
        <v>35129</v>
      </c>
      <c r="K2485" t="s">
        <v>21</v>
      </c>
      <c r="L2485" s="2">
        <f t="shared" si="38"/>
        <v>0.10152211260129332</v>
      </c>
      <c r="M2485" s="3"/>
    </row>
    <row r="2486" spans="1:13" x14ac:dyDescent="0.35">
      <c r="A2486" t="s">
        <v>2525</v>
      </c>
      <c r="B2486" s="1">
        <v>44871</v>
      </c>
      <c r="C2486" t="s">
        <v>5041</v>
      </c>
      <c r="D2486" t="s">
        <v>12</v>
      </c>
      <c r="E2486" t="s">
        <v>13</v>
      </c>
      <c r="F2486" t="s">
        <v>20</v>
      </c>
      <c r="G2486" s="4">
        <v>2497149</v>
      </c>
      <c r="H2486">
        <v>23114</v>
      </c>
      <c r="I2486">
        <v>23917</v>
      </c>
      <c r="J2486">
        <v>18942</v>
      </c>
      <c r="K2486" t="s">
        <v>28</v>
      </c>
      <c r="L2486" s="2">
        <f t="shared" si="38"/>
        <v>2.6419328602338105E-2</v>
      </c>
      <c r="M2486" s="3"/>
    </row>
    <row r="2487" spans="1:13" x14ac:dyDescent="0.35">
      <c r="A2487" t="s">
        <v>2526</v>
      </c>
      <c r="B2487" s="1">
        <v>44885</v>
      </c>
      <c r="C2487" t="s">
        <v>17</v>
      </c>
      <c r="D2487" t="s">
        <v>18</v>
      </c>
      <c r="E2487" t="s">
        <v>19</v>
      </c>
      <c r="F2487" t="s">
        <v>24</v>
      </c>
      <c r="G2487" s="4">
        <v>220575</v>
      </c>
      <c r="H2487">
        <v>200694</v>
      </c>
      <c r="I2487">
        <v>61870</v>
      </c>
      <c r="J2487">
        <v>17571</v>
      </c>
      <c r="K2487" t="s">
        <v>21</v>
      </c>
      <c r="L2487" s="2">
        <f t="shared" si="38"/>
        <v>1.2700215346254109</v>
      </c>
      <c r="M2487" s="3"/>
    </row>
    <row r="2488" spans="1:13" x14ac:dyDescent="0.35">
      <c r="A2488" t="s">
        <v>2527</v>
      </c>
      <c r="B2488" s="1">
        <v>44637</v>
      </c>
      <c r="C2488" t="s">
        <v>5041</v>
      </c>
      <c r="D2488" t="s">
        <v>38</v>
      </c>
      <c r="E2488" t="s">
        <v>46</v>
      </c>
      <c r="F2488" t="s">
        <v>49</v>
      </c>
      <c r="G2488" s="4">
        <v>1373925</v>
      </c>
      <c r="H2488">
        <v>83584</v>
      </c>
      <c r="I2488">
        <v>5032</v>
      </c>
      <c r="J2488">
        <v>45668</v>
      </c>
      <c r="K2488" t="s">
        <v>21</v>
      </c>
      <c r="L2488" s="2">
        <f t="shared" si="38"/>
        <v>9.7737503866659386E-2</v>
      </c>
    </row>
    <row r="2489" spans="1:13" x14ac:dyDescent="0.35">
      <c r="A2489" t="s">
        <v>2528</v>
      </c>
      <c r="B2489" s="1">
        <v>44624</v>
      </c>
      <c r="C2489" t="s">
        <v>17</v>
      </c>
      <c r="D2489" t="s">
        <v>38</v>
      </c>
      <c r="E2489" t="s">
        <v>13</v>
      </c>
      <c r="F2489" t="s">
        <v>49</v>
      </c>
      <c r="G2489" s="4">
        <v>3287015</v>
      </c>
      <c r="H2489">
        <v>228853</v>
      </c>
      <c r="I2489">
        <v>73672</v>
      </c>
      <c r="J2489">
        <v>31885</v>
      </c>
      <c r="K2489" t="s">
        <v>21</v>
      </c>
      <c r="L2489" s="2">
        <f t="shared" si="38"/>
        <v>0.10173668206564314</v>
      </c>
      <c r="M2489" s="3"/>
    </row>
    <row r="2490" spans="1:13" x14ac:dyDescent="0.35">
      <c r="A2490" t="s">
        <v>2529</v>
      </c>
      <c r="B2490" s="1">
        <v>45104</v>
      </c>
      <c r="C2490" t="s">
        <v>5041</v>
      </c>
      <c r="D2490" t="s">
        <v>51</v>
      </c>
      <c r="E2490" t="s">
        <v>35</v>
      </c>
      <c r="F2490" t="s">
        <v>49</v>
      </c>
      <c r="G2490" s="4">
        <v>3257070</v>
      </c>
      <c r="H2490">
        <v>20757</v>
      </c>
      <c r="I2490">
        <v>52198</v>
      </c>
      <c r="J2490">
        <v>42698</v>
      </c>
      <c r="K2490" t="s">
        <v>21</v>
      </c>
      <c r="L2490" s="2">
        <f t="shared" si="38"/>
        <v>3.5508294264476971E-2</v>
      </c>
    </row>
    <row r="2491" spans="1:13" x14ac:dyDescent="0.35">
      <c r="A2491" t="s">
        <v>2530</v>
      </c>
      <c r="B2491" s="1">
        <v>45130</v>
      </c>
      <c r="C2491" t="s">
        <v>26</v>
      </c>
      <c r="D2491" t="s">
        <v>34</v>
      </c>
      <c r="E2491" t="s">
        <v>46</v>
      </c>
      <c r="F2491" t="s">
        <v>49</v>
      </c>
      <c r="G2491" s="4">
        <v>2240771</v>
      </c>
      <c r="H2491">
        <v>454178</v>
      </c>
      <c r="I2491">
        <v>29349</v>
      </c>
      <c r="J2491">
        <v>31522</v>
      </c>
      <c r="K2491" t="s">
        <v>28</v>
      </c>
      <c r="L2491" s="2">
        <f t="shared" si="38"/>
        <v>0.22985347454068264</v>
      </c>
      <c r="M2491" s="3"/>
    </row>
    <row r="2492" spans="1:13" x14ac:dyDescent="0.35">
      <c r="A2492" t="s">
        <v>2531</v>
      </c>
      <c r="B2492" s="1">
        <v>44684</v>
      </c>
      <c r="C2492" t="s">
        <v>26</v>
      </c>
      <c r="D2492" t="s">
        <v>34</v>
      </c>
      <c r="E2492" t="s">
        <v>31</v>
      </c>
      <c r="F2492" t="s">
        <v>59</v>
      </c>
      <c r="G2492" s="4">
        <v>1111363</v>
      </c>
      <c r="H2492">
        <v>349304</v>
      </c>
      <c r="I2492">
        <v>23955</v>
      </c>
      <c r="J2492">
        <v>7574</v>
      </c>
      <c r="K2492" t="s">
        <v>15</v>
      </c>
      <c r="L2492" s="2">
        <f t="shared" si="38"/>
        <v>0.34267201625391525</v>
      </c>
      <c r="M2492" s="3"/>
    </row>
    <row r="2493" spans="1:13" x14ac:dyDescent="0.35">
      <c r="A2493" t="s">
        <v>2532</v>
      </c>
      <c r="B2493" s="1">
        <v>44734</v>
      </c>
      <c r="C2493" t="s">
        <v>17</v>
      </c>
      <c r="D2493" t="s">
        <v>38</v>
      </c>
      <c r="E2493" t="s">
        <v>46</v>
      </c>
      <c r="F2493" t="s">
        <v>59</v>
      </c>
      <c r="G2493" s="4">
        <v>1976709</v>
      </c>
      <c r="H2493">
        <v>80323</v>
      </c>
      <c r="I2493">
        <v>48505</v>
      </c>
      <c r="J2493">
        <v>43372</v>
      </c>
      <c r="K2493" t="s">
        <v>21</v>
      </c>
      <c r="L2493" s="2">
        <f t="shared" si="38"/>
        <v>8.7114491814424891E-2</v>
      </c>
    </row>
    <row r="2494" spans="1:13" x14ac:dyDescent="0.35">
      <c r="A2494" t="s">
        <v>2533</v>
      </c>
      <c r="B2494" s="1">
        <v>45057</v>
      </c>
      <c r="C2494" t="s">
        <v>23</v>
      </c>
      <c r="D2494" t="s">
        <v>58</v>
      </c>
      <c r="E2494" t="s">
        <v>46</v>
      </c>
      <c r="F2494" t="s">
        <v>24</v>
      </c>
      <c r="G2494" s="4">
        <v>3802774</v>
      </c>
      <c r="H2494">
        <v>499236</v>
      </c>
      <c r="I2494">
        <v>96550</v>
      </c>
      <c r="J2494">
        <v>28438</v>
      </c>
      <c r="K2494" t="s">
        <v>21</v>
      </c>
      <c r="L2494" s="2">
        <f t="shared" si="38"/>
        <v>0.16414964444376659</v>
      </c>
      <c r="M2494" s="3"/>
    </row>
    <row r="2495" spans="1:13" x14ac:dyDescent="0.35">
      <c r="A2495" t="s">
        <v>2534</v>
      </c>
      <c r="B2495" s="1">
        <v>45268</v>
      </c>
      <c r="C2495" t="s">
        <v>17</v>
      </c>
      <c r="D2495" t="s">
        <v>12</v>
      </c>
      <c r="E2495" t="s">
        <v>40</v>
      </c>
      <c r="F2495" t="s">
        <v>24</v>
      </c>
      <c r="G2495" s="4">
        <v>2827457</v>
      </c>
      <c r="H2495">
        <v>65941</v>
      </c>
      <c r="I2495">
        <v>46483</v>
      </c>
      <c r="J2495">
        <v>48418</v>
      </c>
      <c r="K2495" t="s">
        <v>21</v>
      </c>
      <c r="L2495" s="2">
        <f t="shared" si="38"/>
        <v>5.688574574255241E-2</v>
      </c>
    </row>
    <row r="2496" spans="1:13" x14ac:dyDescent="0.35">
      <c r="A2496" t="s">
        <v>2535</v>
      </c>
      <c r="B2496" s="1">
        <v>44639</v>
      </c>
      <c r="C2496" t="s">
        <v>23</v>
      </c>
      <c r="D2496" t="s">
        <v>48</v>
      </c>
      <c r="E2496" t="s">
        <v>13</v>
      </c>
      <c r="F2496" t="s">
        <v>14</v>
      </c>
      <c r="G2496" s="4">
        <v>1452698</v>
      </c>
      <c r="H2496">
        <v>161930</v>
      </c>
      <c r="I2496">
        <v>17928</v>
      </c>
      <c r="J2496">
        <v>18917</v>
      </c>
      <c r="K2496" t="s">
        <v>21</v>
      </c>
      <c r="L2496" s="2">
        <f t="shared" si="38"/>
        <v>0.13683160574324463</v>
      </c>
      <c r="M2496" s="3"/>
    </row>
    <row r="2497" spans="1:13" x14ac:dyDescent="0.35">
      <c r="A2497" t="s">
        <v>2536</v>
      </c>
      <c r="B2497" s="1">
        <v>44804</v>
      </c>
      <c r="C2497" t="s">
        <v>23</v>
      </c>
      <c r="D2497" t="s">
        <v>38</v>
      </c>
      <c r="E2497" t="s">
        <v>46</v>
      </c>
      <c r="F2497" t="s">
        <v>36</v>
      </c>
      <c r="G2497" s="4">
        <v>1415487</v>
      </c>
      <c r="H2497">
        <v>399428</v>
      </c>
      <c r="I2497">
        <v>8466</v>
      </c>
      <c r="J2497">
        <v>3334</v>
      </c>
      <c r="K2497" t="s">
        <v>15</v>
      </c>
      <c r="L2497" s="2">
        <f t="shared" si="38"/>
        <v>0.29052050636989246</v>
      </c>
      <c r="M2497" s="3"/>
    </row>
    <row r="2498" spans="1:13" x14ac:dyDescent="0.35">
      <c r="A2498" t="s">
        <v>2537</v>
      </c>
      <c r="B2498" s="1">
        <v>45147</v>
      </c>
      <c r="C2498" t="s">
        <v>5041</v>
      </c>
      <c r="D2498" t="s">
        <v>12</v>
      </c>
      <c r="E2498" t="s">
        <v>46</v>
      </c>
      <c r="F2498" t="s">
        <v>24</v>
      </c>
      <c r="G2498" s="4">
        <v>1633680</v>
      </c>
      <c r="H2498">
        <v>423061</v>
      </c>
      <c r="I2498">
        <v>89011</v>
      </c>
      <c r="J2498">
        <v>33365</v>
      </c>
      <c r="K2498" t="s">
        <v>15</v>
      </c>
      <c r="L2498" s="2">
        <f t="shared" si="38"/>
        <v>0.33387015817051074</v>
      </c>
      <c r="M2498" s="3"/>
    </row>
    <row r="2499" spans="1:13" x14ac:dyDescent="0.35">
      <c r="A2499" t="s">
        <v>2538</v>
      </c>
      <c r="B2499" s="1">
        <v>44667</v>
      </c>
      <c r="C2499" t="s">
        <v>17</v>
      </c>
      <c r="D2499" t="s">
        <v>48</v>
      </c>
      <c r="E2499" t="s">
        <v>46</v>
      </c>
      <c r="F2499" t="s">
        <v>43</v>
      </c>
      <c r="G2499" s="4">
        <v>493921</v>
      </c>
      <c r="H2499">
        <v>40363</v>
      </c>
      <c r="I2499">
        <v>16844</v>
      </c>
      <c r="J2499">
        <v>32469</v>
      </c>
      <c r="K2499" t="s">
        <v>28</v>
      </c>
      <c r="L2499" s="2">
        <f t="shared" ref="L2499:L2562" si="39">((H2499+I2499+J2499)/G2499)</f>
        <v>0.18155939917517175</v>
      </c>
      <c r="M2499" s="3"/>
    </row>
    <row r="2500" spans="1:13" x14ac:dyDescent="0.35">
      <c r="A2500" t="s">
        <v>2539</v>
      </c>
      <c r="B2500" s="1">
        <v>45256</v>
      </c>
      <c r="C2500" t="s">
        <v>26</v>
      </c>
      <c r="D2500" t="s">
        <v>45</v>
      </c>
      <c r="E2500" t="s">
        <v>35</v>
      </c>
      <c r="F2500" t="s">
        <v>14</v>
      </c>
      <c r="G2500" s="4">
        <v>2517670</v>
      </c>
      <c r="H2500">
        <v>360247</v>
      </c>
      <c r="I2500">
        <v>26754</v>
      </c>
      <c r="J2500">
        <v>33262</v>
      </c>
      <c r="K2500" t="s">
        <v>28</v>
      </c>
      <c r="L2500" s="2">
        <f t="shared" si="39"/>
        <v>0.1669253714744188</v>
      </c>
      <c r="M2500" s="3"/>
    </row>
    <row r="2501" spans="1:13" x14ac:dyDescent="0.35">
      <c r="A2501" t="s">
        <v>2540</v>
      </c>
      <c r="B2501" s="1">
        <v>45268</v>
      </c>
      <c r="C2501" t="s">
        <v>23</v>
      </c>
      <c r="D2501" t="s">
        <v>51</v>
      </c>
      <c r="E2501" t="s">
        <v>35</v>
      </c>
      <c r="F2501" t="s">
        <v>24</v>
      </c>
      <c r="G2501" s="4">
        <v>2701054</v>
      </c>
      <c r="H2501">
        <v>19099</v>
      </c>
      <c r="I2501">
        <v>6791</v>
      </c>
      <c r="J2501">
        <v>12487</v>
      </c>
      <c r="K2501" t="s">
        <v>21</v>
      </c>
      <c r="L2501" s="2">
        <f t="shared" si="39"/>
        <v>1.4208157260091801E-2</v>
      </c>
      <c r="M2501" s="3"/>
    </row>
    <row r="2502" spans="1:13" x14ac:dyDescent="0.35">
      <c r="A2502" t="s">
        <v>2541</v>
      </c>
      <c r="B2502" s="1">
        <v>44806</v>
      </c>
      <c r="C2502" t="s">
        <v>5041</v>
      </c>
      <c r="D2502" t="s">
        <v>34</v>
      </c>
      <c r="E2502" t="s">
        <v>35</v>
      </c>
      <c r="F2502" t="s">
        <v>49</v>
      </c>
      <c r="G2502" s="4">
        <v>566432</v>
      </c>
      <c r="H2502">
        <v>123321</v>
      </c>
      <c r="I2502">
        <v>33394</v>
      </c>
      <c r="J2502">
        <v>35085</v>
      </c>
      <c r="K2502" t="s">
        <v>15</v>
      </c>
      <c r="L2502" s="2">
        <f t="shared" si="39"/>
        <v>0.33861081294842099</v>
      </c>
    </row>
    <row r="2503" spans="1:13" x14ac:dyDescent="0.35">
      <c r="A2503" t="s">
        <v>2542</v>
      </c>
      <c r="B2503" s="1">
        <v>44972</v>
      </c>
      <c r="C2503" t="s">
        <v>23</v>
      </c>
      <c r="D2503" t="s">
        <v>30</v>
      </c>
      <c r="E2503" t="s">
        <v>31</v>
      </c>
      <c r="F2503" t="s">
        <v>49</v>
      </c>
      <c r="G2503" s="4">
        <v>4087476</v>
      </c>
      <c r="H2503">
        <v>19388</v>
      </c>
      <c r="I2503">
        <v>12617</v>
      </c>
      <c r="J2503">
        <v>13668</v>
      </c>
      <c r="K2503" t="s">
        <v>15</v>
      </c>
      <c r="L2503" s="2">
        <f t="shared" si="39"/>
        <v>1.1173888238120542E-2</v>
      </c>
      <c r="M2503" s="3"/>
    </row>
    <row r="2504" spans="1:13" x14ac:dyDescent="0.35">
      <c r="A2504" t="s">
        <v>2543</v>
      </c>
      <c r="B2504" s="1">
        <v>44751</v>
      </c>
      <c r="C2504" t="s">
        <v>17</v>
      </c>
      <c r="D2504" t="s">
        <v>45</v>
      </c>
      <c r="E2504" t="s">
        <v>40</v>
      </c>
      <c r="F2504" t="s">
        <v>36</v>
      </c>
      <c r="G2504" s="4">
        <v>1703104</v>
      </c>
      <c r="H2504">
        <v>197192</v>
      </c>
      <c r="I2504">
        <v>63338</v>
      </c>
      <c r="J2504">
        <v>3886</v>
      </c>
      <c r="K2504" t="s">
        <v>15</v>
      </c>
      <c r="L2504" s="2">
        <f t="shared" si="39"/>
        <v>0.15525534553380183</v>
      </c>
      <c r="M2504" s="3"/>
    </row>
    <row r="2505" spans="1:13" x14ac:dyDescent="0.35">
      <c r="A2505" t="s">
        <v>2544</v>
      </c>
      <c r="B2505" s="1">
        <v>44609</v>
      </c>
      <c r="C2505" t="s">
        <v>5041</v>
      </c>
      <c r="D2505" t="s">
        <v>34</v>
      </c>
      <c r="E2505" t="s">
        <v>19</v>
      </c>
      <c r="F2505" t="s">
        <v>43</v>
      </c>
      <c r="G2505" s="4">
        <v>4794357</v>
      </c>
      <c r="H2505">
        <v>460406</v>
      </c>
      <c r="I2505">
        <v>36718</v>
      </c>
      <c r="J2505">
        <v>9386</v>
      </c>
      <c r="K2505" t="s">
        <v>21</v>
      </c>
      <c r="L2505" s="2">
        <f t="shared" si="39"/>
        <v>0.10564711805983576</v>
      </c>
      <c r="M2505" s="3"/>
    </row>
    <row r="2506" spans="1:13" x14ac:dyDescent="0.35">
      <c r="A2506" t="s">
        <v>2545</v>
      </c>
      <c r="B2506" s="1">
        <v>45102</v>
      </c>
      <c r="C2506" t="s">
        <v>23</v>
      </c>
      <c r="D2506" t="s">
        <v>34</v>
      </c>
      <c r="E2506" t="s">
        <v>31</v>
      </c>
      <c r="F2506" t="s">
        <v>59</v>
      </c>
      <c r="G2506" s="4">
        <v>3758458</v>
      </c>
      <c r="H2506">
        <v>228695</v>
      </c>
      <c r="I2506">
        <v>61603</v>
      </c>
      <c r="J2506">
        <v>4448</v>
      </c>
      <c r="K2506" t="s">
        <v>28</v>
      </c>
      <c r="L2506" s="2">
        <f t="shared" si="39"/>
        <v>7.8422055002344046E-2</v>
      </c>
    </row>
    <row r="2507" spans="1:13" x14ac:dyDescent="0.35">
      <c r="A2507" t="s">
        <v>2546</v>
      </c>
      <c r="B2507" s="1">
        <v>45161</v>
      </c>
      <c r="C2507" t="s">
        <v>23</v>
      </c>
      <c r="D2507" t="s">
        <v>12</v>
      </c>
      <c r="E2507" t="s">
        <v>40</v>
      </c>
      <c r="F2507" t="s">
        <v>24</v>
      </c>
      <c r="G2507" s="4">
        <v>1557528</v>
      </c>
      <c r="H2507">
        <v>434353</v>
      </c>
      <c r="I2507">
        <v>94792</v>
      </c>
      <c r="J2507">
        <v>47416</v>
      </c>
      <c r="K2507" t="s">
        <v>15</v>
      </c>
      <c r="L2507" s="2">
        <f t="shared" si="39"/>
        <v>0.37017697274142103</v>
      </c>
      <c r="M2507" s="3"/>
    </row>
    <row r="2508" spans="1:13" x14ac:dyDescent="0.35">
      <c r="A2508" t="s">
        <v>2547</v>
      </c>
      <c r="B2508" s="1">
        <v>45176</v>
      </c>
      <c r="C2508" t="s">
        <v>26</v>
      </c>
      <c r="D2508" t="s">
        <v>12</v>
      </c>
      <c r="E2508" t="s">
        <v>46</v>
      </c>
      <c r="F2508" t="s">
        <v>43</v>
      </c>
      <c r="G2508" s="4">
        <v>2962657</v>
      </c>
      <c r="H2508">
        <v>129075</v>
      </c>
      <c r="I2508">
        <v>42946</v>
      </c>
      <c r="J2508">
        <v>24127</v>
      </c>
      <c r="K2508" t="s">
        <v>21</v>
      </c>
      <c r="L2508" s="2">
        <f t="shared" si="39"/>
        <v>6.6206786678309371E-2</v>
      </c>
    </row>
    <row r="2509" spans="1:13" x14ac:dyDescent="0.35">
      <c r="A2509" t="s">
        <v>2548</v>
      </c>
      <c r="B2509" s="1">
        <v>45083</v>
      </c>
      <c r="C2509" t="s">
        <v>17</v>
      </c>
      <c r="D2509" t="s">
        <v>58</v>
      </c>
      <c r="E2509" t="s">
        <v>35</v>
      </c>
      <c r="F2509" t="s">
        <v>20</v>
      </c>
      <c r="G2509" s="4">
        <v>4992601</v>
      </c>
      <c r="H2509">
        <v>389024</v>
      </c>
      <c r="I2509">
        <v>91886</v>
      </c>
      <c r="J2509">
        <v>16411</v>
      </c>
      <c r="K2509" t="s">
        <v>15</v>
      </c>
      <c r="L2509" s="2">
        <f t="shared" si="39"/>
        <v>9.9611605253454055E-2</v>
      </c>
    </row>
    <row r="2510" spans="1:13" x14ac:dyDescent="0.35">
      <c r="A2510" t="s">
        <v>2549</v>
      </c>
      <c r="B2510" s="1">
        <v>44587</v>
      </c>
      <c r="C2510" t="s">
        <v>26</v>
      </c>
      <c r="D2510" t="s">
        <v>45</v>
      </c>
      <c r="E2510" t="s">
        <v>46</v>
      </c>
      <c r="F2510" t="s">
        <v>20</v>
      </c>
      <c r="G2510" s="4">
        <v>1703137</v>
      </c>
      <c r="H2510">
        <v>293146</v>
      </c>
      <c r="I2510">
        <v>32428</v>
      </c>
      <c r="J2510">
        <v>36233</v>
      </c>
      <c r="K2510" t="s">
        <v>15</v>
      </c>
      <c r="L2510" s="2">
        <f t="shared" si="39"/>
        <v>0.212435640820439</v>
      </c>
    </row>
    <row r="2511" spans="1:13" x14ac:dyDescent="0.35">
      <c r="A2511" t="s">
        <v>2550</v>
      </c>
      <c r="B2511" s="1">
        <v>44805</v>
      </c>
      <c r="C2511" t="s">
        <v>23</v>
      </c>
      <c r="D2511" t="s">
        <v>34</v>
      </c>
      <c r="E2511" t="s">
        <v>46</v>
      </c>
      <c r="F2511" t="s">
        <v>14</v>
      </c>
      <c r="G2511" s="4">
        <v>3749586</v>
      </c>
      <c r="H2511">
        <v>315273</v>
      </c>
      <c r="I2511">
        <v>93109</v>
      </c>
      <c r="J2511">
        <v>16533</v>
      </c>
      <c r="K2511" t="s">
        <v>28</v>
      </c>
      <c r="L2511" s="2">
        <f t="shared" si="39"/>
        <v>0.11332317754546768</v>
      </c>
      <c r="M2511" s="3"/>
    </row>
    <row r="2512" spans="1:13" x14ac:dyDescent="0.35">
      <c r="A2512" t="s">
        <v>2551</v>
      </c>
      <c r="B2512" s="1">
        <v>45073</v>
      </c>
      <c r="C2512" t="s">
        <v>23</v>
      </c>
      <c r="D2512" t="s">
        <v>45</v>
      </c>
      <c r="E2512" t="s">
        <v>13</v>
      </c>
      <c r="F2512" t="s">
        <v>14</v>
      </c>
      <c r="G2512" s="4">
        <v>1350342</v>
      </c>
      <c r="H2512">
        <v>347635</v>
      </c>
      <c r="I2512">
        <v>85096</v>
      </c>
      <c r="J2512">
        <v>4171</v>
      </c>
      <c r="K2512" t="s">
        <v>21</v>
      </c>
      <c r="L2512" s="2">
        <f t="shared" si="39"/>
        <v>0.32354914532762813</v>
      </c>
      <c r="M2512" s="3"/>
    </row>
    <row r="2513" spans="1:13" x14ac:dyDescent="0.35">
      <c r="A2513" t="s">
        <v>2552</v>
      </c>
      <c r="B2513" s="1">
        <v>45117</v>
      </c>
      <c r="C2513" t="s">
        <v>5041</v>
      </c>
      <c r="D2513" t="s">
        <v>58</v>
      </c>
      <c r="E2513" t="s">
        <v>19</v>
      </c>
      <c r="F2513" t="s">
        <v>59</v>
      </c>
      <c r="G2513" s="4">
        <v>3771445</v>
      </c>
      <c r="H2513">
        <v>420305</v>
      </c>
      <c r="I2513">
        <v>58653</v>
      </c>
      <c r="J2513">
        <v>23940</v>
      </c>
      <c r="K2513" t="s">
        <v>28</v>
      </c>
      <c r="L2513" s="2">
        <f t="shared" si="39"/>
        <v>0.13334358581392544</v>
      </c>
      <c r="M2513" s="3"/>
    </row>
    <row r="2514" spans="1:13" x14ac:dyDescent="0.35">
      <c r="A2514" t="s">
        <v>2553</v>
      </c>
      <c r="B2514" s="1">
        <v>44959</v>
      </c>
      <c r="C2514" t="s">
        <v>17</v>
      </c>
      <c r="D2514" t="s">
        <v>56</v>
      </c>
      <c r="E2514" t="s">
        <v>35</v>
      </c>
      <c r="F2514" t="s">
        <v>43</v>
      </c>
      <c r="G2514" s="4">
        <v>1814986</v>
      </c>
      <c r="H2514">
        <v>411569</v>
      </c>
      <c r="I2514">
        <v>12811</v>
      </c>
      <c r="J2514">
        <v>40638</v>
      </c>
      <c r="K2514" t="s">
        <v>21</v>
      </c>
      <c r="L2514" s="2">
        <f t="shared" si="39"/>
        <v>0.25621024074014898</v>
      </c>
    </row>
    <row r="2515" spans="1:13" x14ac:dyDescent="0.35">
      <c r="A2515" t="s">
        <v>2554</v>
      </c>
      <c r="B2515" s="1">
        <v>44627</v>
      </c>
      <c r="C2515" t="s">
        <v>26</v>
      </c>
      <c r="D2515" t="s">
        <v>51</v>
      </c>
      <c r="E2515" t="s">
        <v>13</v>
      </c>
      <c r="F2515" t="s">
        <v>20</v>
      </c>
      <c r="G2515" s="4">
        <v>2694912</v>
      </c>
      <c r="H2515">
        <v>28836</v>
      </c>
      <c r="I2515">
        <v>90228</v>
      </c>
      <c r="J2515">
        <v>9577</v>
      </c>
      <c r="K2515" t="s">
        <v>28</v>
      </c>
      <c r="L2515" s="2">
        <f t="shared" si="39"/>
        <v>4.7734768333808304E-2</v>
      </c>
      <c r="M2515" s="3"/>
    </row>
    <row r="2516" spans="1:13" x14ac:dyDescent="0.35">
      <c r="A2516" t="s">
        <v>2555</v>
      </c>
      <c r="B2516" s="1">
        <v>45004</v>
      </c>
      <c r="C2516" t="s">
        <v>5041</v>
      </c>
      <c r="D2516" t="s">
        <v>58</v>
      </c>
      <c r="E2516" t="s">
        <v>40</v>
      </c>
      <c r="F2516" t="s">
        <v>59</v>
      </c>
      <c r="G2516" s="4">
        <v>4368330</v>
      </c>
      <c r="H2516">
        <v>103328</v>
      </c>
      <c r="I2516">
        <v>93696</v>
      </c>
      <c r="J2516">
        <v>45312</v>
      </c>
      <c r="K2516" t="s">
        <v>15</v>
      </c>
      <c r="L2516" s="2">
        <f t="shared" si="39"/>
        <v>5.5475662324046028E-2</v>
      </c>
    </row>
    <row r="2517" spans="1:13" x14ac:dyDescent="0.35">
      <c r="A2517" t="s">
        <v>2556</v>
      </c>
      <c r="B2517" s="1">
        <v>44770</v>
      </c>
      <c r="C2517" t="s">
        <v>17</v>
      </c>
      <c r="D2517" t="s">
        <v>45</v>
      </c>
      <c r="E2517" t="s">
        <v>40</v>
      </c>
      <c r="F2517" t="s">
        <v>59</v>
      </c>
      <c r="G2517" s="4">
        <v>213212</v>
      </c>
      <c r="H2517">
        <v>31125</v>
      </c>
      <c r="I2517">
        <v>57224</v>
      </c>
      <c r="J2517">
        <v>27244</v>
      </c>
      <c r="K2517" t="s">
        <v>15</v>
      </c>
      <c r="L2517" s="2">
        <f t="shared" si="39"/>
        <v>0.54215053561713222</v>
      </c>
      <c r="M2517" s="3"/>
    </row>
    <row r="2518" spans="1:13" x14ac:dyDescent="0.35">
      <c r="A2518" t="s">
        <v>2557</v>
      </c>
      <c r="B2518" s="1">
        <v>45007</v>
      </c>
      <c r="C2518" t="s">
        <v>5041</v>
      </c>
      <c r="D2518" t="s">
        <v>30</v>
      </c>
      <c r="E2518" t="s">
        <v>19</v>
      </c>
      <c r="F2518" t="s">
        <v>14</v>
      </c>
      <c r="G2518" s="4">
        <v>2875732</v>
      </c>
      <c r="H2518">
        <v>138204</v>
      </c>
      <c r="I2518">
        <v>72909</v>
      </c>
      <c r="J2518">
        <v>42115</v>
      </c>
      <c r="K2518" t="s">
        <v>21</v>
      </c>
      <c r="L2518" s="2">
        <f t="shared" si="39"/>
        <v>8.8056884299371432E-2</v>
      </c>
    </row>
    <row r="2519" spans="1:13" x14ac:dyDescent="0.35">
      <c r="A2519" t="s">
        <v>2558</v>
      </c>
      <c r="B2519" s="1">
        <v>44722</v>
      </c>
      <c r="C2519" t="s">
        <v>23</v>
      </c>
      <c r="D2519" t="s">
        <v>58</v>
      </c>
      <c r="E2519" t="s">
        <v>35</v>
      </c>
      <c r="F2519" t="s">
        <v>36</v>
      </c>
      <c r="G2519" s="4">
        <v>4413422</v>
      </c>
      <c r="H2519">
        <v>167555</v>
      </c>
      <c r="I2519">
        <v>58449</v>
      </c>
      <c r="J2519">
        <v>806</v>
      </c>
      <c r="K2519" t="s">
        <v>28</v>
      </c>
      <c r="L2519" s="2">
        <f t="shared" si="39"/>
        <v>5.1390961480683242E-2</v>
      </c>
    </row>
    <row r="2520" spans="1:13" x14ac:dyDescent="0.35">
      <c r="A2520" t="s">
        <v>2559</v>
      </c>
      <c r="B2520" s="1">
        <v>44716</v>
      </c>
      <c r="C2520" t="s">
        <v>5041</v>
      </c>
      <c r="D2520" t="s">
        <v>34</v>
      </c>
      <c r="E2520" t="s">
        <v>46</v>
      </c>
      <c r="F2520" t="s">
        <v>49</v>
      </c>
      <c r="G2520" s="4">
        <v>4657315</v>
      </c>
      <c r="H2520">
        <v>76313</v>
      </c>
      <c r="I2520">
        <v>37855</v>
      </c>
      <c r="J2520">
        <v>4252</v>
      </c>
      <c r="K2520" t="s">
        <v>21</v>
      </c>
      <c r="L2520" s="2">
        <f t="shared" si="39"/>
        <v>2.5426667511216226E-2</v>
      </c>
      <c r="M2520" s="3"/>
    </row>
    <row r="2521" spans="1:13" x14ac:dyDescent="0.35">
      <c r="A2521" t="s">
        <v>2560</v>
      </c>
      <c r="B2521" s="1">
        <v>44705</v>
      </c>
      <c r="C2521" t="s">
        <v>5041</v>
      </c>
      <c r="D2521" t="s">
        <v>58</v>
      </c>
      <c r="E2521" t="s">
        <v>35</v>
      </c>
      <c r="F2521" t="s">
        <v>36</v>
      </c>
      <c r="G2521" s="4">
        <v>1677563</v>
      </c>
      <c r="H2521">
        <v>50282</v>
      </c>
      <c r="I2521">
        <v>14469</v>
      </c>
      <c r="J2521">
        <v>12725</v>
      </c>
      <c r="K2521" t="s">
        <v>15</v>
      </c>
      <c r="L2521" s="2">
        <f t="shared" si="39"/>
        <v>4.6183660464614446E-2</v>
      </c>
      <c r="M2521" s="3"/>
    </row>
    <row r="2522" spans="1:13" x14ac:dyDescent="0.35">
      <c r="A2522" t="s">
        <v>2561</v>
      </c>
      <c r="B2522" s="1">
        <v>45275</v>
      </c>
      <c r="C2522" t="s">
        <v>5041</v>
      </c>
      <c r="D2522" t="s">
        <v>30</v>
      </c>
      <c r="E2522" t="s">
        <v>31</v>
      </c>
      <c r="F2522" t="s">
        <v>20</v>
      </c>
      <c r="G2522" s="4">
        <v>3295972</v>
      </c>
      <c r="H2522">
        <v>316535</v>
      </c>
      <c r="I2522">
        <v>22109</v>
      </c>
      <c r="J2522">
        <v>19848</v>
      </c>
      <c r="K2522" t="s">
        <v>21</v>
      </c>
      <c r="L2522" s="2">
        <f t="shared" si="39"/>
        <v>0.10876670068799128</v>
      </c>
      <c r="M2522" s="3"/>
    </row>
    <row r="2523" spans="1:13" x14ac:dyDescent="0.35">
      <c r="A2523" t="s">
        <v>2562</v>
      </c>
      <c r="B2523" s="1">
        <v>44642</v>
      </c>
      <c r="C2523" t="s">
        <v>26</v>
      </c>
      <c r="D2523" t="s">
        <v>51</v>
      </c>
      <c r="E2523" t="s">
        <v>31</v>
      </c>
      <c r="F2523" t="s">
        <v>27</v>
      </c>
      <c r="G2523" s="4">
        <v>1917861</v>
      </c>
      <c r="H2523">
        <v>499874</v>
      </c>
      <c r="I2523">
        <v>92567</v>
      </c>
      <c r="J2523">
        <v>19082</v>
      </c>
      <c r="K2523" t="s">
        <v>28</v>
      </c>
      <c r="L2523" s="2">
        <f t="shared" si="39"/>
        <v>0.31885678889137431</v>
      </c>
      <c r="M2523" s="3"/>
    </row>
    <row r="2524" spans="1:13" x14ac:dyDescent="0.35">
      <c r="A2524" t="s">
        <v>2563</v>
      </c>
      <c r="B2524" s="1">
        <v>44743</v>
      </c>
      <c r="C2524" t="s">
        <v>26</v>
      </c>
      <c r="D2524" t="s">
        <v>38</v>
      </c>
      <c r="E2524" t="s">
        <v>46</v>
      </c>
      <c r="F2524" t="s">
        <v>49</v>
      </c>
      <c r="G2524" s="4">
        <v>842705</v>
      </c>
      <c r="H2524">
        <v>231984</v>
      </c>
      <c r="I2524">
        <v>87290</v>
      </c>
      <c r="J2524">
        <v>43282</v>
      </c>
      <c r="K2524" t="s">
        <v>28</v>
      </c>
      <c r="L2524" s="2">
        <f t="shared" si="39"/>
        <v>0.43022884639345915</v>
      </c>
      <c r="M2524" s="3"/>
    </row>
    <row r="2525" spans="1:13" x14ac:dyDescent="0.35">
      <c r="A2525" t="s">
        <v>2564</v>
      </c>
      <c r="B2525" s="1">
        <v>44908</v>
      </c>
      <c r="C2525" t="s">
        <v>26</v>
      </c>
      <c r="D2525" t="s">
        <v>48</v>
      </c>
      <c r="E2525" t="s">
        <v>13</v>
      </c>
      <c r="F2525" t="s">
        <v>59</v>
      </c>
      <c r="G2525" s="4">
        <v>1197159</v>
      </c>
      <c r="H2525">
        <v>216342</v>
      </c>
      <c r="I2525">
        <v>10156</v>
      </c>
      <c r="J2525">
        <v>7638</v>
      </c>
      <c r="K2525" t="s">
        <v>21</v>
      </c>
      <c r="L2525" s="2">
        <f t="shared" si="39"/>
        <v>0.19557636036650103</v>
      </c>
      <c r="M2525" s="3"/>
    </row>
    <row r="2526" spans="1:13" x14ac:dyDescent="0.35">
      <c r="A2526" t="s">
        <v>2565</v>
      </c>
      <c r="B2526" s="1">
        <v>44894</v>
      </c>
      <c r="C2526" t="s">
        <v>23</v>
      </c>
      <c r="D2526" t="s">
        <v>34</v>
      </c>
      <c r="E2526" t="s">
        <v>40</v>
      </c>
      <c r="F2526" t="s">
        <v>49</v>
      </c>
      <c r="G2526" s="4">
        <v>3357438</v>
      </c>
      <c r="H2526">
        <v>35821</v>
      </c>
      <c r="I2526">
        <v>87391</v>
      </c>
      <c r="J2526">
        <v>33823</v>
      </c>
      <c r="K2526" t="s">
        <v>28</v>
      </c>
      <c r="L2526" s="2">
        <f t="shared" si="39"/>
        <v>4.6772270999494256E-2</v>
      </c>
      <c r="M2526" s="3"/>
    </row>
    <row r="2527" spans="1:13" x14ac:dyDescent="0.35">
      <c r="A2527" t="s">
        <v>2566</v>
      </c>
      <c r="B2527" s="1">
        <v>44807</v>
      </c>
      <c r="C2527" t="s">
        <v>5041</v>
      </c>
      <c r="D2527" t="s">
        <v>38</v>
      </c>
      <c r="E2527" t="s">
        <v>35</v>
      </c>
      <c r="F2527" t="s">
        <v>49</v>
      </c>
      <c r="G2527" s="4">
        <v>2248921</v>
      </c>
      <c r="H2527">
        <v>5928</v>
      </c>
      <c r="I2527">
        <v>68590</v>
      </c>
      <c r="J2527">
        <v>38086</v>
      </c>
      <c r="K2527" t="s">
        <v>15</v>
      </c>
      <c r="L2527" s="2">
        <f t="shared" si="39"/>
        <v>5.0070233680951891E-2</v>
      </c>
    </row>
    <row r="2528" spans="1:13" x14ac:dyDescent="0.35">
      <c r="A2528" t="s">
        <v>2567</v>
      </c>
      <c r="B2528" s="1">
        <v>44842</v>
      </c>
      <c r="C2528" t="s">
        <v>26</v>
      </c>
      <c r="D2528" t="s">
        <v>48</v>
      </c>
      <c r="E2528" t="s">
        <v>35</v>
      </c>
      <c r="F2528" t="s">
        <v>14</v>
      </c>
      <c r="G2528" s="4">
        <v>636012</v>
      </c>
      <c r="H2528">
        <v>204341</v>
      </c>
      <c r="I2528">
        <v>36007</v>
      </c>
      <c r="J2528">
        <v>14775</v>
      </c>
      <c r="K2528" t="s">
        <v>21</v>
      </c>
      <c r="L2528" s="2">
        <f t="shared" si="39"/>
        <v>0.40112922397690609</v>
      </c>
      <c r="M2528" s="3"/>
    </row>
    <row r="2529" spans="1:13" x14ac:dyDescent="0.35">
      <c r="A2529" t="s">
        <v>2568</v>
      </c>
      <c r="B2529" s="1">
        <v>45102</v>
      </c>
      <c r="C2529" t="s">
        <v>26</v>
      </c>
      <c r="D2529" t="s">
        <v>38</v>
      </c>
      <c r="E2529" t="s">
        <v>40</v>
      </c>
      <c r="F2529" t="s">
        <v>49</v>
      </c>
      <c r="G2529" s="4">
        <v>580413</v>
      </c>
      <c r="H2529">
        <v>148546</v>
      </c>
      <c r="I2529">
        <v>85714</v>
      </c>
      <c r="J2529">
        <v>30266</v>
      </c>
      <c r="K2529" t="s">
        <v>21</v>
      </c>
      <c r="L2529" s="2">
        <f t="shared" si="39"/>
        <v>0.45575478150902893</v>
      </c>
      <c r="M2529" s="3"/>
    </row>
    <row r="2530" spans="1:13" x14ac:dyDescent="0.35">
      <c r="A2530" t="s">
        <v>2569</v>
      </c>
      <c r="B2530" s="1">
        <v>44894</v>
      </c>
      <c r="C2530" t="s">
        <v>23</v>
      </c>
      <c r="D2530" t="s">
        <v>38</v>
      </c>
      <c r="E2530" t="s">
        <v>31</v>
      </c>
      <c r="F2530" t="s">
        <v>24</v>
      </c>
      <c r="G2530" s="4">
        <v>1619478</v>
      </c>
      <c r="H2530">
        <v>202449</v>
      </c>
      <c r="I2530">
        <v>22506</v>
      </c>
      <c r="J2530">
        <v>49206</v>
      </c>
      <c r="K2530" t="s">
        <v>28</v>
      </c>
      <c r="L2530" s="2">
        <f t="shared" si="39"/>
        <v>0.16928973409950615</v>
      </c>
      <c r="M2530" s="3"/>
    </row>
    <row r="2531" spans="1:13" x14ac:dyDescent="0.35">
      <c r="A2531" t="s">
        <v>2570</v>
      </c>
      <c r="B2531" s="1">
        <v>45061</v>
      </c>
      <c r="C2531" t="s">
        <v>26</v>
      </c>
      <c r="D2531" t="s">
        <v>12</v>
      </c>
      <c r="E2531" t="s">
        <v>31</v>
      </c>
      <c r="F2531" t="s">
        <v>43</v>
      </c>
      <c r="G2531" s="4">
        <v>2727339</v>
      </c>
      <c r="H2531">
        <v>225746</v>
      </c>
      <c r="I2531">
        <v>26005</v>
      </c>
      <c r="J2531">
        <v>12638</v>
      </c>
      <c r="K2531" t="s">
        <v>15</v>
      </c>
      <c r="L2531" s="2">
        <f t="shared" si="39"/>
        <v>9.6940277684585602E-2</v>
      </c>
    </row>
    <row r="2532" spans="1:13" x14ac:dyDescent="0.35">
      <c r="A2532" t="s">
        <v>2571</v>
      </c>
      <c r="B2532" s="1">
        <v>44849</v>
      </c>
      <c r="C2532" t="s">
        <v>17</v>
      </c>
      <c r="D2532" t="s">
        <v>56</v>
      </c>
      <c r="E2532" t="s">
        <v>31</v>
      </c>
      <c r="F2532" t="s">
        <v>49</v>
      </c>
      <c r="G2532" s="4">
        <v>4168696</v>
      </c>
      <c r="H2532">
        <v>113448</v>
      </c>
      <c r="I2532">
        <v>30625</v>
      </c>
      <c r="J2532">
        <v>48391</v>
      </c>
      <c r="K2532" t="s">
        <v>21</v>
      </c>
      <c r="L2532" s="2">
        <f t="shared" si="39"/>
        <v>4.6168873911650067E-2</v>
      </c>
    </row>
    <row r="2533" spans="1:13" x14ac:dyDescent="0.35">
      <c r="A2533" t="s">
        <v>2572</v>
      </c>
      <c r="B2533" s="1">
        <v>44613</v>
      </c>
      <c r="C2533" t="s">
        <v>26</v>
      </c>
      <c r="D2533" t="s">
        <v>12</v>
      </c>
      <c r="E2533" t="s">
        <v>31</v>
      </c>
      <c r="F2533" t="s">
        <v>14</v>
      </c>
      <c r="G2533" s="4">
        <v>4780227</v>
      </c>
      <c r="H2533">
        <v>282426</v>
      </c>
      <c r="I2533">
        <v>29708</v>
      </c>
      <c r="J2533">
        <v>35199</v>
      </c>
      <c r="K2533" t="s">
        <v>28</v>
      </c>
      <c r="L2533" s="2">
        <f t="shared" si="39"/>
        <v>7.2660356924472411E-2</v>
      </c>
    </row>
    <row r="2534" spans="1:13" x14ac:dyDescent="0.35">
      <c r="A2534" t="s">
        <v>2573</v>
      </c>
      <c r="B2534" s="1">
        <v>44735</v>
      </c>
      <c r="C2534" t="s">
        <v>26</v>
      </c>
      <c r="D2534" t="s">
        <v>51</v>
      </c>
      <c r="E2534" t="s">
        <v>31</v>
      </c>
      <c r="F2534" t="s">
        <v>27</v>
      </c>
      <c r="G2534" s="4">
        <v>4112679</v>
      </c>
      <c r="H2534">
        <v>426935</v>
      </c>
      <c r="I2534">
        <v>38868</v>
      </c>
      <c r="J2534">
        <v>26186</v>
      </c>
      <c r="K2534" t="s">
        <v>21</v>
      </c>
      <c r="L2534" s="2">
        <f t="shared" si="39"/>
        <v>0.11962737670506256</v>
      </c>
      <c r="M2534" s="3"/>
    </row>
    <row r="2535" spans="1:13" x14ac:dyDescent="0.35">
      <c r="A2535" t="s">
        <v>2574</v>
      </c>
      <c r="B2535" s="1">
        <v>44626</v>
      </c>
      <c r="C2535" t="s">
        <v>23</v>
      </c>
      <c r="D2535" t="s">
        <v>30</v>
      </c>
      <c r="E2535" t="s">
        <v>35</v>
      </c>
      <c r="F2535" t="s">
        <v>36</v>
      </c>
      <c r="G2535" s="4">
        <v>4758478</v>
      </c>
      <c r="H2535">
        <v>12810</v>
      </c>
      <c r="I2535">
        <v>84684</v>
      </c>
      <c r="J2535">
        <v>28499</v>
      </c>
      <c r="K2535" t="s">
        <v>15</v>
      </c>
      <c r="L2535" s="2">
        <f t="shared" si="39"/>
        <v>2.647758379885333E-2</v>
      </c>
    </row>
    <row r="2536" spans="1:13" x14ac:dyDescent="0.35">
      <c r="A2536" t="s">
        <v>2575</v>
      </c>
      <c r="B2536" s="1">
        <v>44667</v>
      </c>
      <c r="C2536" t="s">
        <v>17</v>
      </c>
      <c r="D2536" t="s">
        <v>56</v>
      </c>
      <c r="E2536" t="s">
        <v>31</v>
      </c>
      <c r="F2536" t="s">
        <v>14</v>
      </c>
      <c r="G2536" s="4">
        <v>2942675</v>
      </c>
      <c r="H2536">
        <v>167857</v>
      </c>
      <c r="I2536">
        <v>18673</v>
      </c>
      <c r="J2536">
        <v>3273</v>
      </c>
      <c r="K2536" t="s">
        <v>21</v>
      </c>
      <c r="L2536" s="2">
        <f t="shared" si="39"/>
        <v>6.4500157169921926E-2</v>
      </c>
    </row>
    <row r="2537" spans="1:13" x14ac:dyDescent="0.35">
      <c r="A2537" t="s">
        <v>2576</v>
      </c>
      <c r="B2537" s="1">
        <v>44891</v>
      </c>
      <c r="C2537" t="s">
        <v>5041</v>
      </c>
      <c r="D2537" t="s">
        <v>58</v>
      </c>
      <c r="E2537" t="s">
        <v>31</v>
      </c>
      <c r="F2537" t="s">
        <v>49</v>
      </c>
      <c r="G2537" s="4">
        <v>3955213</v>
      </c>
      <c r="H2537">
        <v>127357</v>
      </c>
      <c r="I2537">
        <v>29753</v>
      </c>
      <c r="J2537">
        <v>3803</v>
      </c>
      <c r="K2537" t="s">
        <v>21</v>
      </c>
      <c r="L2537" s="2">
        <f t="shared" si="39"/>
        <v>4.0683776069708508E-2</v>
      </c>
    </row>
    <row r="2538" spans="1:13" x14ac:dyDescent="0.35">
      <c r="A2538" t="s">
        <v>2577</v>
      </c>
      <c r="B2538" s="1">
        <v>44920</v>
      </c>
      <c r="C2538" t="s">
        <v>5041</v>
      </c>
      <c r="D2538" t="s">
        <v>34</v>
      </c>
      <c r="E2538" t="s">
        <v>19</v>
      </c>
      <c r="F2538" t="s">
        <v>27</v>
      </c>
      <c r="G2538" s="4">
        <v>74888</v>
      </c>
      <c r="H2538">
        <v>471073</v>
      </c>
      <c r="I2538">
        <v>9766</v>
      </c>
      <c r="J2538">
        <v>20104</v>
      </c>
      <c r="K2538" t="s">
        <v>28</v>
      </c>
      <c r="L2538" s="2">
        <f t="shared" si="39"/>
        <v>6.6892292490118574</v>
      </c>
      <c r="M2538" s="3"/>
    </row>
    <row r="2539" spans="1:13" x14ac:dyDescent="0.35">
      <c r="A2539" t="s">
        <v>2578</v>
      </c>
      <c r="B2539" s="1">
        <v>44571</v>
      </c>
      <c r="C2539" t="s">
        <v>26</v>
      </c>
      <c r="D2539" t="s">
        <v>56</v>
      </c>
      <c r="E2539" t="s">
        <v>13</v>
      </c>
      <c r="F2539" t="s">
        <v>20</v>
      </c>
      <c r="G2539" s="4">
        <v>4261296</v>
      </c>
      <c r="H2539">
        <v>160489</v>
      </c>
      <c r="I2539">
        <v>27495</v>
      </c>
      <c r="J2539">
        <v>49820</v>
      </c>
      <c r="K2539" t="s">
        <v>28</v>
      </c>
      <c r="L2539" s="2">
        <f t="shared" si="39"/>
        <v>5.5805557745812542E-2</v>
      </c>
    </row>
    <row r="2540" spans="1:13" x14ac:dyDescent="0.35">
      <c r="A2540" t="s">
        <v>2579</v>
      </c>
      <c r="B2540" s="1">
        <v>45000</v>
      </c>
      <c r="C2540" t="s">
        <v>26</v>
      </c>
      <c r="D2540" t="s">
        <v>12</v>
      </c>
      <c r="E2540" t="s">
        <v>40</v>
      </c>
      <c r="F2540" t="s">
        <v>27</v>
      </c>
      <c r="G2540" s="4">
        <v>85136</v>
      </c>
      <c r="H2540">
        <v>155014</v>
      </c>
      <c r="I2540">
        <v>78757</v>
      </c>
      <c r="J2540">
        <v>18966</v>
      </c>
      <c r="K2540" t="s">
        <v>28</v>
      </c>
      <c r="L2540" s="2">
        <f t="shared" si="39"/>
        <v>2.9686266679195641</v>
      </c>
      <c r="M2540" s="3"/>
    </row>
    <row r="2541" spans="1:13" x14ac:dyDescent="0.35">
      <c r="A2541" t="s">
        <v>2580</v>
      </c>
      <c r="B2541" s="1">
        <v>44878</v>
      </c>
      <c r="C2541" t="s">
        <v>17</v>
      </c>
      <c r="D2541" t="s">
        <v>45</v>
      </c>
      <c r="E2541" t="s">
        <v>40</v>
      </c>
      <c r="F2541" t="s">
        <v>27</v>
      </c>
      <c r="G2541" s="4">
        <v>401582</v>
      </c>
      <c r="H2541">
        <v>415577</v>
      </c>
      <c r="I2541">
        <v>39290</v>
      </c>
      <c r="J2541">
        <v>43037</v>
      </c>
      <c r="K2541" t="s">
        <v>15</v>
      </c>
      <c r="L2541" s="2">
        <f t="shared" si="39"/>
        <v>1.2398563680643058</v>
      </c>
      <c r="M2541" s="3"/>
    </row>
    <row r="2542" spans="1:13" x14ac:dyDescent="0.35">
      <c r="A2542" t="s">
        <v>2581</v>
      </c>
      <c r="B2542" s="1">
        <v>45184</v>
      </c>
      <c r="C2542" t="s">
        <v>23</v>
      </c>
      <c r="D2542" t="s">
        <v>58</v>
      </c>
      <c r="E2542" t="s">
        <v>40</v>
      </c>
      <c r="F2542" t="s">
        <v>24</v>
      </c>
      <c r="G2542" s="4">
        <v>2355918</v>
      </c>
      <c r="H2542">
        <v>414382</v>
      </c>
      <c r="I2542">
        <v>71397</v>
      </c>
      <c r="J2542">
        <v>7294</v>
      </c>
      <c r="K2542" t="s">
        <v>28</v>
      </c>
      <c r="L2542" s="2">
        <f t="shared" si="39"/>
        <v>0.2092912401874768</v>
      </c>
      <c r="M2542" s="3"/>
    </row>
    <row r="2543" spans="1:13" x14ac:dyDescent="0.35">
      <c r="A2543" t="s">
        <v>2582</v>
      </c>
      <c r="B2543" s="1">
        <v>45155</v>
      </c>
      <c r="C2543" t="s">
        <v>17</v>
      </c>
      <c r="D2543" t="s">
        <v>38</v>
      </c>
      <c r="E2543" t="s">
        <v>46</v>
      </c>
      <c r="F2543" t="s">
        <v>14</v>
      </c>
      <c r="G2543" s="4">
        <v>3508758</v>
      </c>
      <c r="H2543">
        <v>417726</v>
      </c>
      <c r="I2543">
        <v>86984</v>
      </c>
      <c r="J2543">
        <v>579</v>
      </c>
      <c r="K2543" t="s">
        <v>28</v>
      </c>
      <c r="L2543" s="2">
        <f t="shared" si="39"/>
        <v>0.14400793671150874</v>
      </c>
      <c r="M2543" s="3"/>
    </row>
    <row r="2544" spans="1:13" x14ac:dyDescent="0.35">
      <c r="A2544" t="s">
        <v>2583</v>
      </c>
      <c r="B2544" s="1">
        <v>45215</v>
      </c>
      <c r="C2544" t="s">
        <v>23</v>
      </c>
      <c r="D2544" t="s">
        <v>48</v>
      </c>
      <c r="E2544" t="s">
        <v>13</v>
      </c>
      <c r="F2544" t="s">
        <v>24</v>
      </c>
      <c r="G2544" s="4">
        <v>4974277</v>
      </c>
      <c r="H2544">
        <v>54468</v>
      </c>
      <c r="I2544">
        <v>92889</v>
      </c>
      <c r="J2544">
        <v>6169</v>
      </c>
      <c r="K2544" t="s">
        <v>28</v>
      </c>
      <c r="L2544" s="2">
        <f t="shared" si="39"/>
        <v>3.0863982846150304E-2</v>
      </c>
      <c r="M2544" s="3"/>
    </row>
    <row r="2545" spans="1:13" x14ac:dyDescent="0.35">
      <c r="A2545" t="s">
        <v>2584</v>
      </c>
      <c r="B2545" s="1">
        <v>44995</v>
      </c>
      <c r="C2545" t="s">
        <v>26</v>
      </c>
      <c r="D2545" t="s">
        <v>58</v>
      </c>
      <c r="E2545" t="s">
        <v>40</v>
      </c>
      <c r="F2545" t="s">
        <v>14</v>
      </c>
      <c r="G2545" s="4">
        <v>1032747</v>
      </c>
      <c r="H2545">
        <v>356909</v>
      </c>
      <c r="I2545">
        <v>54789</v>
      </c>
      <c r="J2545">
        <v>47157</v>
      </c>
      <c r="K2545" t="s">
        <v>21</v>
      </c>
      <c r="L2545" s="2">
        <f t="shared" si="39"/>
        <v>0.44430533325199684</v>
      </c>
      <c r="M2545" s="3"/>
    </row>
    <row r="2546" spans="1:13" x14ac:dyDescent="0.35">
      <c r="A2546" t="s">
        <v>2585</v>
      </c>
      <c r="B2546" s="1">
        <v>45215</v>
      </c>
      <c r="C2546" t="s">
        <v>17</v>
      </c>
      <c r="D2546" t="s">
        <v>34</v>
      </c>
      <c r="E2546" t="s">
        <v>31</v>
      </c>
      <c r="F2546" t="s">
        <v>20</v>
      </c>
      <c r="G2546" s="4">
        <v>1827742</v>
      </c>
      <c r="H2546">
        <v>68140</v>
      </c>
      <c r="I2546">
        <v>14386</v>
      </c>
      <c r="J2546">
        <v>10354</v>
      </c>
      <c r="K2546" t="s">
        <v>21</v>
      </c>
      <c r="L2546" s="2">
        <f t="shared" si="39"/>
        <v>5.0816800182957991E-2</v>
      </c>
    </row>
    <row r="2547" spans="1:13" x14ac:dyDescent="0.35">
      <c r="A2547" t="s">
        <v>2586</v>
      </c>
      <c r="B2547" s="1">
        <v>44733</v>
      </c>
      <c r="C2547" t="s">
        <v>23</v>
      </c>
      <c r="D2547" t="s">
        <v>56</v>
      </c>
      <c r="E2547" t="s">
        <v>31</v>
      </c>
      <c r="F2547" t="s">
        <v>43</v>
      </c>
      <c r="G2547" s="4">
        <v>4002361</v>
      </c>
      <c r="H2547">
        <v>185270</v>
      </c>
      <c r="I2547">
        <v>4346</v>
      </c>
      <c r="J2547">
        <v>44739</v>
      </c>
      <c r="K2547" t="s">
        <v>15</v>
      </c>
      <c r="L2547" s="2">
        <f t="shared" si="39"/>
        <v>5.8554188390302624E-2</v>
      </c>
      <c r="M2547" s="3"/>
    </row>
    <row r="2548" spans="1:13" x14ac:dyDescent="0.35">
      <c r="A2548" t="s">
        <v>2587</v>
      </c>
      <c r="B2548" s="1">
        <v>44630</v>
      </c>
      <c r="C2548" t="s">
        <v>17</v>
      </c>
      <c r="D2548" t="s">
        <v>51</v>
      </c>
      <c r="E2548" t="s">
        <v>31</v>
      </c>
      <c r="F2548" t="s">
        <v>14</v>
      </c>
      <c r="G2548" s="4">
        <v>3892548</v>
      </c>
      <c r="H2548">
        <v>47532</v>
      </c>
      <c r="I2548">
        <v>2967</v>
      </c>
      <c r="J2548">
        <v>4004</v>
      </c>
      <c r="K2548" t="s">
        <v>28</v>
      </c>
      <c r="L2548" s="2">
        <f t="shared" si="39"/>
        <v>1.4001882571518708E-2</v>
      </c>
      <c r="M2548" s="3"/>
    </row>
    <row r="2549" spans="1:13" x14ac:dyDescent="0.35">
      <c r="A2549" t="s">
        <v>2588</v>
      </c>
      <c r="B2549" s="1">
        <v>45060</v>
      </c>
      <c r="C2549" t="s">
        <v>23</v>
      </c>
      <c r="D2549" t="s">
        <v>58</v>
      </c>
      <c r="E2549" t="s">
        <v>35</v>
      </c>
      <c r="F2549" t="s">
        <v>14</v>
      </c>
      <c r="G2549" s="4">
        <v>815181</v>
      </c>
      <c r="H2549">
        <v>3087</v>
      </c>
      <c r="I2549">
        <v>33539</v>
      </c>
      <c r="J2549">
        <v>8879</v>
      </c>
      <c r="K2549" t="s">
        <v>15</v>
      </c>
      <c r="L2549" s="2">
        <f t="shared" si="39"/>
        <v>5.5821958558896732E-2</v>
      </c>
    </row>
    <row r="2550" spans="1:13" x14ac:dyDescent="0.35">
      <c r="A2550" t="s">
        <v>2589</v>
      </c>
      <c r="B2550" s="1">
        <v>45257</v>
      </c>
      <c r="C2550" t="s">
        <v>17</v>
      </c>
      <c r="D2550" t="s">
        <v>34</v>
      </c>
      <c r="E2550" t="s">
        <v>46</v>
      </c>
      <c r="F2550" t="s">
        <v>14</v>
      </c>
      <c r="G2550" s="4">
        <v>4428223</v>
      </c>
      <c r="H2550">
        <v>263558</v>
      </c>
      <c r="I2550">
        <v>38409</v>
      </c>
      <c r="J2550">
        <v>220</v>
      </c>
      <c r="K2550" t="s">
        <v>21</v>
      </c>
      <c r="L2550" s="2">
        <f t="shared" si="39"/>
        <v>6.8241143230591592E-2</v>
      </c>
    </row>
    <row r="2551" spans="1:13" x14ac:dyDescent="0.35">
      <c r="A2551" t="s">
        <v>2590</v>
      </c>
      <c r="B2551" s="1">
        <v>44847</v>
      </c>
      <c r="C2551" t="s">
        <v>5041</v>
      </c>
      <c r="D2551" t="s">
        <v>12</v>
      </c>
      <c r="E2551" t="s">
        <v>13</v>
      </c>
      <c r="F2551" t="s">
        <v>59</v>
      </c>
      <c r="G2551" s="4">
        <v>3499233</v>
      </c>
      <c r="H2551">
        <v>152081</v>
      </c>
      <c r="I2551">
        <v>83684</v>
      </c>
      <c r="J2551">
        <v>11191</v>
      </c>
      <c r="K2551" t="s">
        <v>15</v>
      </c>
      <c r="L2551" s="2">
        <f t="shared" si="39"/>
        <v>7.057432300164064E-2</v>
      </c>
    </row>
    <row r="2552" spans="1:13" x14ac:dyDescent="0.35">
      <c r="A2552" t="s">
        <v>2591</v>
      </c>
      <c r="B2552" s="1">
        <v>45239</v>
      </c>
      <c r="C2552" t="s">
        <v>5041</v>
      </c>
      <c r="D2552" t="s">
        <v>51</v>
      </c>
      <c r="E2552" t="s">
        <v>46</v>
      </c>
      <c r="F2552" t="s">
        <v>14</v>
      </c>
      <c r="G2552" s="4">
        <v>276967</v>
      </c>
      <c r="H2552">
        <v>343350</v>
      </c>
      <c r="I2552">
        <v>55422</v>
      </c>
      <c r="J2552">
        <v>42492</v>
      </c>
      <c r="K2552" t="s">
        <v>21</v>
      </c>
      <c r="L2552" s="2">
        <f t="shared" si="39"/>
        <v>1.59320063401055</v>
      </c>
    </row>
    <row r="2553" spans="1:13" x14ac:dyDescent="0.35">
      <c r="A2553" t="s">
        <v>2592</v>
      </c>
      <c r="B2553" s="1">
        <v>45081</v>
      </c>
      <c r="C2553" t="s">
        <v>5041</v>
      </c>
      <c r="D2553" t="s">
        <v>34</v>
      </c>
      <c r="E2553" t="s">
        <v>40</v>
      </c>
      <c r="F2553" t="s">
        <v>49</v>
      </c>
      <c r="G2553" s="4">
        <v>556068</v>
      </c>
      <c r="H2553">
        <v>40772</v>
      </c>
      <c r="I2553">
        <v>70937</v>
      </c>
      <c r="J2553">
        <v>39800</v>
      </c>
      <c r="K2553" t="s">
        <v>15</v>
      </c>
      <c r="L2553" s="2">
        <f t="shared" si="39"/>
        <v>0.2724648783961674</v>
      </c>
      <c r="M2553" s="3"/>
    </row>
    <row r="2554" spans="1:13" x14ac:dyDescent="0.35">
      <c r="A2554" t="s">
        <v>2593</v>
      </c>
      <c r="B2554" s="1">
        <v>45289</v>
      </c>
      <c r="C2554" t="s">
        <v>5041</v>
      </c>
      <c r="D2554" t="s">
        <v>56</v>
      </c>
      <c r="E2554" t="s">
        <v>40</v>
      </c>
      <c r="F2554" t="s">
        <v>49</v>
      </c>
      <c r="G2554" s="4">
        <v>3658692</v>
      </c>
      <c r="H2554">
        <v>209387</v>
      </c>
      <c r="I2554">
        <v>89681</v>
      </c>
      <c r="J2554">
        <v>14453</v>
      </c>
      <c r="K2554" t="s">
        <v>21</v>
      </c>
      <c r="L2554" s="2">
        <f t="shared" si="39"/>
        <v>8.5692099799600518E-2</v>
      </c>
    </row>
    <row r="2555" spans="1:13" x14ac:dyDescent="0.35">
      <c r="A2555" t="s">
        <v>2594</v>
      </c>
      <c r="B2555" s="1">
        <v>45270</v>
      </c>
      <c r="C2555" t="s">
        <v>5041</v>
      </c>
      <c r="D2555" t="s">
        <v>30</v>
      </c>
      <c r="E2555" t="s">
        <v>35</v>
      </c>
      <c r="F2555" t="s">
        <v>24</v>
      </c>
      <c r="G2555" s="4">
        <v>4694065</v>
      </c>
      <c r="H2555">
        <v>334810</v>
      </c>
      <c r="I2555">
        <v>58512</v>
      </c>
      <c r="J2555">
        <v>17934</v>
      </c>
      <c r="K2555" t="s">
        <v>28</v>
      </c>
      <c r="L2555" s="2">
        <f t="shared" si="39"/>
        <v>8.7611909933075063E-2</v>
      </c>
    </row>
    <row r="2556" spans="1:13" x14ac:dyDescent="0.35">
      <c r="A2556" t="s">
        <v>2595</v>
      </c>
      <c r="B2556" s="1">
        <v>45040</v>
      </c>
      <c r="C2556" t="s">
        <v>23</v>
      </c>
      <c r="D2556" t="s">
        <v>12</v>
      </c>
      <c r="E2556" t="s">
        <v>13</v>
      </c>
      <c r="F2556" t="s">
        <v>59</v>
      </c>
      <c r="G2556" s="4">
        <v>674124</v>
      </c>
      <c r="H2556">
        <v>498332</v>
      </c>
      <c r="I2556">
        <v>88370</v>
      </c>
      <c r="J2556">
        <v>26302</v>
      </c>
      <c r="K2556" t="s">
        <v>21</v>
      </c>
      <c r="L2556" s="2">
        <f t="shared" si="39"/>
        <v>0.90933418777554276</v>
      </c>
      <c r="M2556" s="3"/>
    </row>
    <row r="2557" spans="1:13" x14ac:dyDescent="0.35">
      <c r="A2557" t="s">
        <v>2596</v>
      </c>
      <c r="B2557" s="1">
        <v>45265</v>
      </c>
      <c r="C2557" t="s">
        <v>23</v>
      </c>
      <c r="D2557" t="s">
        <v>58</v>
      </c>
      <c r="E2557" t="s">
        <v>19</v>
      </c>
      <c r="F2557" t="s">
        <v>27</v>
      </c>
      <c r="G2557" s="4">
        <v>967084</v>
      </c>
      <c r="H2557">
        <v>311164</v>
      </c>
      <c r="I2557">
        <v>92571</v>
      </c>
      <c r="J2557">
        <v>42138</v>
      </c>
      <c r="K2557" t="s">
        <v>28</v>
      </c>
      <c r="L2557" s="2">
        <f t="shared" si="39"/>
        <v>0.46104888510201802</v>
      </c>
    </row>
    <row r="2558" spans="1:13" x14ac:dyDescent="0.35">
      <c r="A2558" t="s">
        <v>2597</v>
      </c>
      <c r="B2558" s="1">
        <v>45217</v>
      </c>
      <c r="C2558" t="s">
        <v>5041</v>
      </c>
      <c r="D2558" t="s">
        <v>56</v>
      </c>
      <c r="E2558" t="s">
        <v>31</v>
      </c>
      <c r="F2558" t="s">
        <v>36</v>
      </c>
      <c r="G2558" s="4">
        <v>3461594</v>
      </c>
      <c r="H2558">
        <v>176543</v>
      </c>
      <c r="I2558">
        <v>86904</v>
      </c>
      <c r="J2558">
        <v>47992</v>
      </c>
      <c r="K2558" t="s">
        <v>21</v>
      </c>
      <c r="L2558" s="2">
        <f t="shared" si="39"/>
        <v>8.9969823150837444E-2</v>
      </c>
    </row>
    <row r="2559" spans="1:13" x14ac:dyDescent="0.35">
      <c r="A2559" t="s">
        <v>2598</v>
      </c>
      <c r="B2559" s="1">
        <v>44787</v>
      </c>
      <c r="C2559" t="s">
        <v>23</v>
      </c>
      <c r="D2559" t="s">
        <v>56</v>
      </c>
      <c r="E2559" t="s">
        <v>31</v>
      </c>
      <c r="F2559" t="s">
        <v>49</v>
      </c>
      <c r="G2559" s="4">
        <v>691868</v>
      </c>
      <c r="H2559">
        <v>492439</v>
      </c>
      <c r="I2559">
        <v>22816</v>
      </c>
      <c r="J2559">
        <v>25718</v>
      </c>
      <c r="K2559" t="s">
        <v>28</v>
      </c>
      <c r="L2559" s="2">
        <f t="shared" si="39"/>
        <v>0.78190203911728828</v>
      </c>
      <c r="M2559" s="3"/>
    </row>
    <row r="2560" spans="1:13" x14ac:dyDescent="0.35">
      <c r="A2560" t="s">
        <v>2599</v>
      </c>
      <c r="B2560" s="1">
        <v>45027</v>
      </c>
      <c r="C2560" t="s">
        <v>26</v>
      </c>
      <c r="D2560" t="s">
        <v>56</v>
      </c>
      <c r="E2560" t="s">
        <v>35</v>
      </c>
      <c r="F2560" t="s">
        <v>14</v>
      </c>
      <c r="G2560" s="4">
        <v>1628325</v>
      </c>
      <c r="H2560">
        <v>256374</v>
      </c>
      <c r="I2560">
        <v>7548</v>
      </c>
      <c r="J2560">
        <v>17955</v>
      </c>
      <c r="K2560" t="s">
        <v>15</v>
      </c>
      <c r="L2560" s="2">
        <f t="shared" si="39"/>
        <v>0.17310856247984893</v>
      </c>
      <c r="M2560" s="3"/>
    </row>
    <row r="2561" spans="1:13" x14ac:dyDescent="0.35">
      <c r="A2561" t="s">
        <v>2600</v>
      </c>
      <c r="B2561" s="1">
        <v>44844</v>
      </c>
      <c r="C2561" t="s">
        <v>5041</v>
      </c>
      <c r="D2561" t="s">
        <v>51</v>
      </c>
      <c r="E2561" t="s">
        <v>31</v>
      </c>
      <c r="F2561" t="s">
        <v>14</v>
      </c>
      <c r="G2561" s="4">
        <v>2000181</v>
      </c>
      <c r="H2561">
        <v>232088</v>
      </c>
      <c r="I2561">
        <v>3584</v>
      </c>
      <c r="J2561">
        <v>21517</v>
      </c>
      <c r="K2561" t="s">
        <v>21</v>
      </c>
      <c r="L2561" s="2">
        <f t="shared" si="39"/>
        <v>0.12858286325087578</v>
      </c>
      <c r="M2561" s="3"/>
    </row>
    <row r="2562" spans="1:13" x14ac:dyDescent="0.35">
      <c r="A2562" t="s">
        <v>2601</v>
      </c>
      <c r="B2562" s="1">
        <v>45153</v>
      </c>
      <c r="C2562" t="s">
        <v>17</v>
      </c>
      <c r="D2562" t="s">
        <v>30</v>
      </c>
      <c r="E2562" t="s">
        <v>19</v>
      </c>
      <c r="F2562" t="s">
        <v>59</v>
      </c>
      <c r="G2562" s="4">
        <v>1277252</v>
      </c>
      <c r="H2562">
        <v>142436</v>
      </c>
      <c r="I2562">
        <v>54890</v>
      </c>
      <c r="J2562">
        <v>11779</v>
      </c>
      <c r="K2562" t="s">
        <v>28</v>
      </c>
      <c r="L2562" s="2">
        <f t="shared" si="39"/>
        <v>0.16371475636757665</v>
      </c>
      <c r="M2562" s="3"/>
    </row>
    <row r="2563" spans="1:13" x14ac:dyDescent="0.35">
      <c r="A2563" t="s">
        <v>2602</v>
      </c>
      <c r="B2563" s="1">
        <v>45026</v>
      </c>
      <c r="C2563" t="s">
        <v>26</v>
      </c>
      <c r="D2563" t="s">
        <v>48</v>
      </c>
      <c r="E2563" t="s">
        <v>46</v>
      </c>
      <c r="F2563" t="s">
        <v>14</v>
      </c>
      <c r="G2563" s="4">
        <v>4920706</v>
      </c>
      <c r="H2563">
        <v>357561</v>
      </c>
      <c r="I2563">
        <v>63705</v>
      </c>
      <c r="J2563">
        <v>22476</v>
      </c>
      <c r="K2563" t="s">
        <v>21</v>
      </c>
      <c r="L2563" s="2">
        <f t="shared" ref="L2563:L2626" si="40">((H2563+I2563+J2563)/G2563)</f>
        <v>9.0178523163139596E-2</v>
      </c>
    </row>
    <row r="2564" spans="1:13" x14ac:dyDescent="0.35">
      <c r="A2564" t="s">
        <v>2603</v>
      </c>
      <c r="B2564" s="1">
        <v>45185</v>
      </c>
      <c r="C2564" t="s">
        <v>26</v>
      </c>
      <c r="D2564" t="s">
        <v>12</v>
      </c>
      <c r="E2564" t="s">
        <v>31</v>
      </c>
      <c r="F2564" t="s">
        <v>59</v>
      </c>
      <c r="G2564" s="4">
        <v>2496480</v>
      </c>
      <c r="H2564">
        <v>117284</v>
      </c>
      <c r="I2564">
        <v>813</v>
      </c>
      <c r="J2564">
        <v>15105</v>
      </c>
      <c r="K2564" t="s">
        <v>28</v>
      </c>
      <c r="L2564" s="2">
        <f t="shared" si="40"/>
        <v>5.3355925142600784E-2</v>
      </c>
      <c r="M2564" s="3"/>
    </row>
    <row r="2565" spans="1:13" x14ac:dyDescent="0.35">
      <c r="A2565" t="s">
        <v>2604</v>
      </c>
      <c r="B2565" s="1">
        <v>44575</v>
      </c>
      <c r="C2565" t="s">
        <v>5041</v>
      </c>
      <c r="D2565" t="s">
        <v>38</v>
      </c>
      <c r="E2565" t="s">
        <v>35</v>
      </c>
      <c r="F2565" t="s">
        <v>59</v>
      </c>
      <c r="G2565" s="4">
        <v>2020483</v>
      </c>
      <c r="H2565">
        <v>136675</v>
      </c>
      <c r="I2565">
        <v>31661</v>
      </c>
      <c r="J2565">
        <v>39695</v>
      </c>
      <c r="K2565" t="s">
        <v>28</v>
      </c>
      <c r="L2565" s="2">
        <f t="shared" si="40"/>
        <v>0.10296102466588435</v>
      </c>
      <c r="M2565" s="3"/>
    </row>
    <row r="2566" spans="1:13" x14ac:dyDescent="0.35">
      <c r="A2566" t="s">
        <v>2605</v>
      </c>
      <c r="B2566" s="1">
        <v>44587</v>
      </c>
      <c r="C2566" t="s">
        <v>26</v>
      </c>
      <c r="D2566" t="s">
        <v>45</v>
      </c>
      <c r="E2566" t="s">
        <v>35</v>
      </c>
      <c r="F2566" t="s">
        <v>27</v>
      </c>
      <c r="G2566" s="4">
        <v>2034792</v>
      </c>
      <c r="H2566">
        <v>224437</v>
      </c>
      <c r="I2566">
        <v>6189</v>
      </c>
      <c r="J2566">
        <v>13971</v>
      </c>
      <c r="K2566" t="s">
        <v>21</v>
      </c>
      <c r="L2566" s="2">
        <f t="shared" si="40"/>
        <v>0.12020737254716944</v>
      </c>
      <c r="M2566" s="3"/>
    </row>
    <row r="2567" spans="1:13" x14ac:dyDescent="0.35">
      <c r="A2567" t="s">
        <v>2606</v>
      </c>
      <c r="B2567" s="1">
        <v>44575</v>
      </c>
      <c r="C2567" t="s">
        <v>23</v>
      </c>
      <c r="D2567" t="s">
        <v>45</v>
      </c>
      <c r="E2567" t="s">
        <v>35</v>
      </c>
      <c r="F2567" t="s">
        <v>20</v>
      </c>
      <c r="G2567" s="4">
        <v>3596679</v>
      </c>
      <c r="H2567">
        <v>429470</v>
      </c>
      <c r="I2567">
        <v>19732</v>
      </c>
      <c r="J2567">
        <v>12766</v>
      </c>
      <c r="K2567" t="s">
        <v>15</v>
      </c>
      <c r="L2567" s="2">
        <f t="shared" si="40"/>
        <v>0.12844293305018323</v>
      </c>
      <c r="M2567" s="3"/>
    </row>
    <row r="2568" spans="1:13" x14ac:dyDescent="0.35">
      <c r="A2568" t="s">
        <v>2607</v>
      </c>
      <c r="B2568" s="1">
        <v>45126</v>
      </c>
      <c r="C2568" t="s">
        <v>5041</v>
      </c>
      <c r="D2568" t="s">
        <v>56</v>
      </c>
      <c r="E2568" t="s">
        <v>46</v>
      </c>
      <c r="F2568" t="s">
        <v>27</v>
      </c>
      <c r="G2568" s="4">
        <v>1402768</v>
      </c>
      <c r="H2568">
        <v>385952</v>
      </c>
      <c r="I2568">
        <v>59599</v>
      </c>
      <c r="J2568">
        <v>23267</v>
      </c>
      <c r="K2568" t="s">
        <v>28</v>
      </c>
      <c r="L2568" s="2">
        <f t="shared" si="40"/>
        <v>0.33420922062664676</v>
      </c>
      <c r="M2568" s="3"/>
    </row>
    <row r="2569" spans="1:13" x14ac:dyDescent="0.35">
      <c r="A2569" t="s">
        <v>2608</v>
      </c>
      <c r="B2569" s="1">
        <v>44599</v>
      </c>
      <c r="C2569" t="s">
        <v>5041</v>
      </c>
      <c r="D2569" t="s">
        <v>58</v>
      </c>
      <c r="E2569" t="s">
        <v>35</v>
      </c>
      <c r="F2569" t="s">
        <v>14</v>
      </c>
      <c r="G2569" s="4">
        <v>33485</v>
      </c>
      <c r="H2569">
        <v>153446</v>
      </c>
      <c r="I2569">
        <v>97898</v>
      </c>
      <c r="J2569">
        <v>28727</v>
      </c>
      <c r="K2569" t="s">
        <v>21</v>
      </c>
      <c r="L2569" s="2">
        <f t="shared" si="40"/>
        <v>8.3640734657309235</v>
      </c>
      <c r="M2569" s="3"/>
    </row>
    <row r="2570" spans="1:13" x14ac:dyDescent="0.35">
      <c r="A2570" t="s">
        <v>2609</v>
      </c>
      <c r="B2570" s="1">
        <v>44798</v>
      </c>
      <c r="C2570" t="s">
        <v>26</v>
      </c>
      <c r="D2570" t="s">
        <v>58</v>
      </c>
      <c r="E2570" t="s">
        <v>46</v>
      </c>
      <c r="F2570" t="s">
        <v>59</v>
      </c>
      <c r="G2570" s="4">
        <v>237107</v>
      </c>
      <c r="H2570">
        <v>374569</v>
      </c>
      <c r="I2570">
        <v>56320</v>
      </c>
      <c r="J2570">
        <v>28305</v>
      </c>
      <c r="K2570" t="s">
        <v>21</v>
      </c>
      <c r="L2570" s="2">
        <f t="shared" si="40"/>
        <v>1.9366530722416462</v>
      </c>
      <c r="M2570" s="3"/>
    </row>
    <row r="2571" spans="1:13" x14ac:dyDescent="0.35">
      <c r="A2571" t="s">
        <v>2610</v>
      </c>
      <c r="B2571" s="1">
        <v>45204</v>
      </c>
      <c r="C2571" t="s">
        <v>26</v>
      </c>
      <c r="D2571" t="s">
        <v>51</v>
      </c>
      <c r="E2571" t="s">
        <v>13</v>
      </c>
      <c r="F2571" t="s">
        <v>36</v>
      </c>
      <c r="G2571" s="4">
        <v>3047626</v>
      </c>
      <c r="H2571">
        <v>396572</v>
      </c>
      <c r="I2571">
        <v>2041</v>
      </c>
      <c r="J2571">
        <v>13218</v>
      </c>
      <c r="K2571" t="s">
        <v>21</v>
      </c>
      <c r="L2571" s="2">
        <f t="shared" si="40"/>
        <v>0.13513173860572131</v>
      </c>
      <c r="M2571" s="3"/>
    </row>
    <row r="2572" spans="1:13" x14ac:dyDescent="0.35">
      <c r="A2572" t="s">
        <v>2611</v>
      </c>
      <c r="B2572" s="1">
        <v>44983</v>
      </c>
      <c r="C2572" t="s">
        <v>26</v>
      </c>
      <c r="D2572" t="s">
        <v>45</v>
      </c>
      <c r="E2572" t="s">
        <v>19</v>
      </c>
      <c r="F2572" t="s">
        <v>36</v>
      </c>
      <c r="G2572" s="4">
        <v>3833797</v>
      </c>
      <c r="H2572">
        <v>375717</v>
      </c>
      <c r="I2572">
        <v>6416</v>
      </c>
      <c r="J2572">
        <v>35351</v>
      </c>
      <c r="K2572" t="s">
        <v>28</v>
      </c>
      <c r="L2572" s="2">
        <f t="shared" si="40"/>
        <v>0.10889569792036459</v>
      </c>
      <c r="M2572" s="3"/>
    </row>
    <row r="2573" spans="1:13" x14ac:dyDescent="0.35">
      <c r="A2573" t="s">
        <v>2612</v>
      </c>
      <c r="B2573" s="1">
        <v>44935</v>
      </c>
      <c r="C2573" t="s">
        <v>5041</v>
      </c>
      <c r="D2573" t="s">
        <v>58</v>
      </c>
      <c r="E2573" t="s">
        <v>31</v>
      </c>
      <c r="F2573" t="s">
        <v>24</v>
      </c>
      <c r="G2573" s="4">
        <v>2674946</v>
      </c>
      <c r="H2573">
        <v>169667</v>
      </c>
      <c r="I2573">
        <v>87354</v>
      </c>
      <c r="J2573">
        <v>28176</v>
      </c>
      <c r="K2573" t="s">
        <v>15</v>
      </c>
      <c r="L2573" s="2">
        <f t="shared" si="40"/>
        <v>0.10661785322021454</v>
      </c>
      <c r="M2573" s="3"/>
    </row>
    <row r="2574" spans="1:13" x14ac:dyDescent="0.35">
      <c r="A2574" t="s">
        <v>2613</v>
      </c>
      <c r="B2574" s="1">
        <v>45227</v>
      </c>
      <c r="C2574" t="s">
        <v>17</v>
      </c>
      <c r="D2574" t="s">
        <v>18</v>
      </c>
      <c r="E2574" t="s">
        <v>19</v>
      </c>
      <c r="F2574" t="s">
        <v>36</v>
      </c>
      <c r="G2574" s="4">
        <v>338623</v>
      </c>
      <c r="H2574">
        <v>170174</v>
      </c>
      <c r="I2574">
        <v>38826</v>
      </c>
      <c r="J2574">
        <v>10092</v>
      </c>
      <c r="K2574" t="s">
        <v>28</v>
      </c>
      <c r="L2574" s="2">
        <f t="shared" si="40"/>
        <v>0.64700862020595173</v>
      </c>
      <c r="M2574" s="3"/>
    </row>
    <row r="2575" spans="1:13" x14ac:dyDescent="0.35">
      <c r="A2575" t="s">
        <v>2614</v>
      </c>
      <c r="B2575" s="1">
        <v>44685</v>
      </c>
      <c r="C2575" t="s">
        <v>17</v>
      </c>
      <c r="D2575" t="s">
        <v>18</v>
      </c>
      <c r="E2575" t="s">
        <v>40</v>
      </c>
      <c r="F2575" t="s">
        <v>24</v>
      </c>
      <c r="G2575" s="4">
        <v>2262056</v>
      </c>
      <c r="H2575">
        <v>291846</v>
      </c>
      <c r="I2575">
        <v>30805</v>
      </c>
      <c r="J2575">
        <v>8381</v>
      </c>
      <c r="K2575" t="s">
        <v>28</v>
      </c>
      <c r="L2575" s="2">
        <f t="shared" si="40"/>
        <v>0.14634120463861194</v>
      </c>
      <c r="M2575" s="3"/>
    </row>
    <row r="2576" spans="1:13" x14ac:dyDescent="0.35">
      <c r="A2576" t="s">
        <v>2615</v>
      </c>
      <c r="B2576" s="1">
        <v>44906</v>
      </c>
      <c r="C2576" t="s">
        <v>26</v>
      </c>
      <c r="D2576" t="s">
        <v>38</v>
      </c>
      <c r="E2576" t="s">
        <v>46</v>
      </c>
      <c r="F2576" t="s">
        <v>43</v>
      </c>
      <c r="G2576" s="4">
        <v>1186234</v>
      </c>
      <c r="H2576">
        <v>144971</v>
      </c>
      <c r="I2576">
        <v>1008</v>
      </c>
      <c r="J2576">
        <v>34541</v>
      </c>
      <c r="K2576" t="s">
        <v>21</v>
      </c>
      <c r="L2576" s="2">
        <f t="shared" si="40"/>
        <v>0.15217908102448591</v>
      </c>
      <c r="M2576" s="3"/>
    </row>
    <row r="2577" spans="1:13" x14ac:dyDescent="0.35">
      <c r="A2577" t="s">
        <v>2616</v>
      </c>
      <c r="B2577" s="1">
        <v>44714</v>
      </c>
      <c r="C2577" t="s">
        <v>17</v>
      </c>
      <c r="D2577" t="s">
        <v>30</v>
      </c>
      <c r="E2577" t="s">
        <v>13</v>
      </c>
      <c r="F2577" t="s">
        <v>20</v>
      </c>
      <c r="G2577" s="4">
        <v>329482</v>
      </c>
      <c r="H2577">
        <v>463165</v>
      </c>
      <c r="I2577">
        <v>31309</v>
      </c>
      <c r="J2577">
        <v>31828</v>
      </c>
      <c r="K2577" t="s">
        <v>15</v>
      </c>
      <c r="L2577" s="2">
        <f t="shared" si="40"/>
        <v>1.5973619196192812</v>
      </c>
      <c r="M2577" s="3"/>
    </row>
    <row r="2578" spans="1:13" x14ac:dyDescent="0.35">
      <c r="A2578" t="s">
        <v>2617</v>
      </c>
      <c r="B2578" s="1">
        <v>44594</v>
      </c>
      <c r="C2578" t="s">
        <v>23</v>
      </c>
      <c r="D2578" t="s">
        <v>58</v>
      </c>
      <c r="E2578" t="s">
        <v>40</v>
      </c>
      <c r="F2578" t="s">
        <v>27</v>
      </c>
      <c r="G2578" s="4">
        <v>3154154</v>
      </c>
      <c r="H2578">
        <v>51824</v>
      </c>
      <c r="I2578">
        <v>6624</v>
      </c>
      <c r="J2578">
        <v>33785</v>
      </c>
      <c r="K2578" t="s">
        <v>21</v>
      </c>
      <c r="L2578" s="2">
        <f t="shared" si="40"/>
        <v>2.9241755475477735E-2</v>
      </c>
      <c r="M2578" s="3"/>
    </row>
    <row r="2579" spans="1:13" x14ac:dyDescent="0.35">
      <c r="A2579" t="s">
        <v>2618</v>
      </c>
      <c r="B2579" s="1">
        <v>44617</v>
      </c>
      <c r="C2579" t="s">
        <v>23</v>
      </c>
      <c r="D2579" t="s">
        <v>18</v>
      </c>
      <c r="E2579" t="s">
        <v>31</v>
      </c>
      <c r="F2579" t="s">
        <v>36</v>
      </c>
      <c r="G2579" s="4">
        <v>4996111</v>
      </c>
      <c r="H2579">
        <v>392899</v>
      </c>
      <c r="I2579">
        <v>9476</v>
      </c>
      <c r="J2579">
        <v>237</v>
      </c>
      <c r="K2579" t="s">
        <v>21</v>
      </c>
      <c r="L2579" s="2">
        <f t="shared" si="40"/>
        <v>8.0585079074504143E-2</v>
      </c>
    </row>
    <row r="2580" spans="1:13" x14ac:dyDescent="0.35">
      <c r="A2580" t="s">
        <v>2619</v>
      </c>
      <c r="B2580" s="1">
        <v>44815</v>
      </c>
      <c r="C2580" t="s">
        <v>17</v>
      </c>
      <c r="D2580" t="s">
        <v>51</v>
      </c>
      <c r="E2580" t="s">
        <v>46</v>
      </c>
      <c r="F2580" t="s">
        <v>59</v>
      </c>
      <c r="G2580" s="4">
        <v>1701876</v>
      </c>
      <c r="H2580">
        <v>310183</v>
      </c>
      <c r="I2580">
        <v>78161</v>
      </c>
      <c r="J2580">
        <v>41590</v>
      </c>
      <c r="K2580" t="s">
        <v>21</v>
      </c>
      <c r="L2580" s="2">
        <f t="shared" si="40"/>
        <v>0.25262357539562225</v>
      </c>
      <c r="M2580" s="3"/>
    </row>
    <row r="2581" spans="1:13" x14ac:dyDescent="0.35">
      <c r="A2581" t="s">
        <v>2620</v>
      </c>
      <c r="B2581" s="1">
        <v>45254</v>
      </c>
      <c r="C2581" t="s">
        <v>17</v>
      </c>
      <c r="D2581" t="s">
        <v>51</v>
      </c>
      <c r="E2581" t="s">
        <v>46</v>
      </c>
      <c r="F2581" t="s">
        <v>59</v>
      </c>
      <c r="G2581" s="4">
        <v>142287</v>
      </c>
      <c r="H2581">
        <v>488840</v>
      </c>
      <c r="I2581">
        <v>88711</v>
      </c>
      <c r="J2581">
        <v>41354</v>
      </c>
      <c r="K2581" t="s">
        <v>21</v>
      </c>
      <c r="L2581" s="2">
        <f t="shared" si="40"/>
        <v>4.3496946312734126</v>
      </c>
      <c r="M2581" s="3"/>
    </row>
    <row r="2582" spans="1:13" x14ac:dyDescent="0.35">
      <c r="A2582" t="s">
        <v>2621</v>
      </c>
      <c r="B2582" s="1">
        <v>44813</v>
      </c>
      <c r="C2582" t="s">
        <v>5041</v>
      </c>
      <c r="D2582" t="s">
        <v>45</v>
      </c>
      <c r="E2582" t="s">
        <v>35</v>
      </c>
      <c r="F2582" t="s">
        <v>24</v>
      </c>
      <c r="G2582" s="4">
        <v>570572</v>
      </c>
      <c r="H2582">
        <v>194018</v>
      </c>
      <c r="I2582">
        <v>31840</v>
      </c>
      <c r="J2582">
        <v>38584</v>
      </c>
      <c r="K2582" t="s">
        <v>15</v>
      </c>
      <c r="L2582" s="2">
        <f t="shared" si="40"/>
        <v>0.46346823889009625</v>
      </c>
      <c r="M2582" s="3"/>
    </row>
    <row r="2583" spans="1:13" x14ac:dyDescent="0.35">
      <c r="A2583" t="s">
        <v>2622</v>
      </c>
      <c r="B2583" s="1">
        <v>44811</v>
      </c>
      <c r="C2583" t="s">
        <v>26</v>
      </c>
      <c r="D2583" t="s">
        <v>30</v>
      </c>
      <c r="E2583" t="s">
        <v>19</v>
      </c>
      <c r="F2583" t="s">
        <v>27</v>
      </c>
      <c r="G2583" s="4">
        <v>3823016</v>
      </c>
      <c r="H2583">
        <v>339895</v>
      </c>
      <c r="I2583">
        <v>79041</v>
      </c>
      <c r="J2583">
        <v>43901</v>
      </c>
      <c r="K2583" t="s">
        <v>21</v>
      </c>
      <c r="L2583" s="2">
        <f t="shared" si="40"/>
        <v>0.12106593328408774</v>
      </c>
      <c r="M2583" s="3"/>
    </row>
    <row r="2584" spans="1:13" x14ac:dyDescent="0.35">
      <c r="A2584" t="s">
        <v>2623</v>
      </c>
      <c r="B2584" s="1">
        <v>44977</v>
      </c>
      <c r="C2584" t="s">
        <v>26</v>
      </c>
      <c r="D2584" t="s">
        <v>45</v>
      </c>
      <c r="E2584" t="s">
        <v>13</v>
      </c>
      <c r="F2584" t="s">
        <v>59</v>
      </c>
      <c r="G2584" s="4">
        <v>4567760</v>
      </c>
      <c r="H2584">
        <v>463413</v>
      </c>
      <c r="I2584">
        <v>32735</v>
      </c>
      <c r="J2584">
        <v>22516</v>
      </c>
      <c r="K2584" t="s">
        <v>15</v>
      </c>
      <c r="L2584" s="2">
        <f t="shared" si="40"/>
        <v>0.11354887297055888</v>
      </c>
      <c r="M2584" s="3"/>
    </row>
    <row r="2585" spans="1:13" x14ac:dyDescent="0.35">
      <c r="A2585" t="s">
        <v>2624</v>
      </c>
      <c r="B2585" s="1">
        <v>44842</v>
      </c>
      <c r="C2585" t="s">
        <v>26</v>
      </c>
      <c r="D2585" t="s">
        <v>30</v>
      </c>
      <c r="E2585" t="s">
        <v>40</v>
      </c>
      <c r="F2585" t="s">
        <v>27</v>
      </c>
      <c r="G2585" s="4">
        <v>1080580</v>
      </c>
      <c r="H2585">
        <v>147375</v>
      </c>
      <c r="I2585">
        <v>99235</v>
      </c>
      <c r="J2585">
        <v>11219</v>
      </c>
      <c r="K2585" t="s">
        <v>21</v>
      </c>
      <c r="L2585" s="2">
        <f t="shared" si="40"/>
        <v>0.23860241722038164</v>
      </c>
      <c r="M2585" s="3"/>
    </row>
    <row r="2586" spans="1:13" x14ac:dyDescent="0.35">
      <c r="A2586" t="s">
        <v>2625</v>
      </c>
      <c r="B2586" s="1">
        <v>44692</v>
      </c>
      <c r="C2586" t="s">
        <v>5041</v>
      </c>
      <c r="D2586" t="s">
        <v>18</v>
      </c>
      <c r="E2586" t="s">
        <v>19</v>
      </c>
      <c r="F2586" t="s">
        <v>49</v>
      </c>
      <c r="G2586" s="4">
        <v>4341647</v>
      </c>
      <c r="H2586">
        <v>156740</v>
      </c>
      <c r="I2586">
        <v>34892</v>
      </c>
      <c r="J2586">
        <v>8881</v>
      </c>
      <c r="K2586" t="s">
        <v>28</v>
      </c>
      <c r="L2586" s="2">
        <f t="shared" si="40"/>
        <v>4.6183625707018561E-2</v>
      </c>
    </row>
    <row r="2587" spans="1:13" x14ac:dyDescent="0.35">
      <c r="A2587" t="s">
        <v>2626</v>
      </c>
      <c r="B2587" s="1">
        <v>44867</v>
      </c>
      <c r="C2587" t="s">
        <v>17</v>
      </c>
      <c r="D2587" t="s">
        <v>18</v>
      </c>
      <c r="E2587" t="s">
        <v>35</v>
      </c>
      <c r="F2587" t="s">
        <v>24</v>
      </c>
      <c r="G2587" s="4">
        <v>1680761</v>
      </c>
      <c r="H2587">
        <v>17011</v>
      </c>
      <c r="I2587">
        <v>75940</v>
      </c>
      <c r="J2587">
        <v>20745</v>
      </c>
      <c r="K2587" t="s">
        <v>21</v>
      </c>
      <c r="L2587" s="2">
        <f t="shared" si="40"/>
        <v>6.764554865325885E-2</v>
      </c>
    </row>
    <row r="2588" spans="1:13" x14ac:dyDescent="0.35">
      <c r="A2588" t="s">
        <v>2627</v>
      </c>
      <c r="B2588" s="1">
        <v>44621</v>
      </c>
      <c r="C2588" t="s">
        <v>17</v>
      </c>
      <c r="D2588" t="s">
        <v>18</v>
      </c>
      <c r="E2588" t="s">
        <v>31</v>
      </c>
      <c r="F2588" t="s">
        <v>36</v>
      </c>
      <c r="G2588" s="4">
        <v>3759036</v>
      </c>
      <c r="H2588">
        <v>49515</v>
      </c>
      <c r="I2588">
        <v>94487</v>
      </c>
      <c r="J2588">
        <v>19525</v>
      </c>
      <c r="K2588" t="s">
        <v>21</v>
      </c>
      <c r="L2588" s="2">
        <f t="shared" si="40"/>
        <v>4.3502376673168336E-2</v>
      </c>
      <c r="M2588" s="3"/>
    </row>
    <row r="2589" spans="1:13" x14ac:dyDescent="0.35">
      <c r="A2589" t="s">
        <v>2628</v>
      </c>
      <c r="B2589" s="1">
        <v>44849</v>
      </c>
      <c r="C2589" t="s">
        <v>17</v>
      </c>
      <c r="D2589" t="s">
        <v>34</v>
      </c>
      <c r="E2589" t="s">
        <v>35</v>
      </c>
      <c r="F2589" t="s">
        <v>43</v>
      </c>
      <c r="G2589" s="4">
        <v>4990567</v>
      </c>
      <c r="H2589">
        <v>196104</v>
      </c>
      <c r="I2589">
        <v>40750</v>
      </c>
      <c r="J2589">
        <v>15936</v>
      </c>
      <c r="K2589" t="s">
        <v>28</v>
      </c>
      <c r="L2589" s="2">
        <f t="shared" si="40"/>
        <v>5.0653563011978396E-2</v>
      </c>
      <c r="M2589" s="3"/>
    </row>
    <row r="2590" spans="1:13" x14ac:dyDescent="0.35">
      <c r="A2590" t="s">
        <v>2629</v>
      </c>
      <c r="B2590" s="1">
        <v>44916</v>
      </c>
      <c r="C2590" t="s">
        <v>23</v>
      </c>
      <c r="D2590" t="s">
        <v>34</v>
      </c>
      <c r="E2590" t="s">
        <v>13</v>
      </c>
      <c r="F2590" t="s">
        <v>20</v>
      </c>
      <c r="G2590" s="4">
        <v>3878035</v>
      </c>
      <c r="H2590">
        <v>348866</v>
      </c>
      <c r="I2590">
        <v>80120</v>
      </c>
      <c r="J2590">
        <v>34139</v>
      </c>
      <c r="K2590" t="s">
        <v>28</v>
      </c>
      <c r="L2590" s="2">
        <f t="shared" si="40"/>
        <v>0.1194225941746271</v>
      </c>
      <c r="M2590" s="3"/>
    </row>
    <row r="2591" spans="1:13" x14ac:dyDescent="0.35">
      <c r="A2591" t="s">
        <v>2630</v>
      </c>
      <c r="B2591" s="1">
        <v>44961</v>
      </c>
      <c r="C2591" t="s">
        <v>26</v>
      </c>
      <c r="D2591" t="s">
        <v>12</v>
      </c>
      <c r="E2591" t="s">
        <v>40</v>
      </c>
      <c r="F2591" t="s">
        <v>36</v>
      </c>
      <c r="G2591" s="4">
        <v>2655487</v>
      </c>
      <c r="H2591">
        <v>236695</v>
      </c>
      <c r="I2591">
        <v>22847</v>
      </c>
      <c r="J2591">
        <v>47938</v>
      </c>
      <c r="K2591" t="s">
        <v>21</v>
      </c>
      <c r="L2591" s="2">
        <f t="shared" si="40"/>
        <v>0.11579043693303714</v>
      </c>
      <c r="M2591" s="3"/>
    </row>
    <row r="2592" spans="1:13" x14ac:dyDescent="0.35">
      <c r="A2592" t="s">
        <v>2631</v>
      </c>
      <c r="B2592" s="1">
        <v>44991</v>
      </c>
      <c r="C2592" t="s">
        <v>26</v>
      </c>
      <c r="D2592" t="s">
        <v>30</v>
      </c>
      <c r="E2592" t="s">
        <v>35</v>
      </c>
      <c r="F2592" t="s">
        <v>49</v>
      </c>
      <c r="G2592" s="4">
        <v>4658092</v>
      </c>
      <c r="H2592">
        <v>187743</v>
      </c>
      <c r="I2592">
        <v>97119</v>
      </c>
      <c r="J2592">
        <v>10070</v>
      </c>
      <c r="K2592" t="s">
        <v>15</v>
      </c>
      <c r="L2592" s="2">
        <f t="shared" si="40"/>
        <v>6.331605301054595E-2</v>
      </c>
    </row>
    <row r="2593" spans="1:13" x14ac:dyDescent="0.35">
      <c r="A2593" t="s">
        <v>2632</v>
      </c>
      <c r="B2593" s="1">
        <v>45049</v>
      </c>
      <c r="C2593" t="s">
        <v>23</v>
      </c>
      <c r="D2593" t="s">
        <v>51</v>
      </c>
      <c r="E2593" t="s">
        <v>13</v>
      </c>
      <c r="F2593" t="s">
        <v>49</v>
      </c>
      <c r="G2593" s="4">
        <v>559570</v>
      </c>
      <c r="H2593">
        <v>479352</v>
      </c>
      <c r="I2593">
        <v>39884</v>
      </c>
      <c r="J2593">
        <v>22495</v>
      </c>
      <c r="K2593" t="s">
        <v>21</v>
      </c>
      <c r="L2593" s="2">
        <f t="shared" si="40"/>
        <v>0.96812016369712461</v>
      </c>
      <c r="M2593" s="3"/>
    </row>
    <row r="2594" spans="1:13" x14ac:dyDescent="0.35">
      <c r="A2594" t="s">
        <v>2633</v>
      </c>
      <c r="B2594" s="1">
        <v>45093</v>
      </c>
      <c r="C2594" t="s">
        <v>5041</v>
      </c>
      <c r="D2594" t="s">
        <v>58</v>
      </c>
      <c r="E2594" t="s">
        <v>13</v>
      </c>
      <c r="F2594" t="s">
        <v>24</v>
      </c>
      <c r="G2594" s="4">
        <v>36380</v>
      </c>
      <c r="H2594">
        <v>191250</v>
      </c>
      <c r="I2594">
        <v>49211</v>
      </c>
      <c r="J2594">
        <v>34693</v>
      </c>
      <c r="K2594" t="s">
        <v>21</v>
      </c>
      <c r="L2594" s="2">
        <f t="shared" si="40"/>
        <v>7.5633315008246287</v>
      </c>
      <c r="M2594" s="3"/>
    </row>
    <row r="2595" spans="1:13" x14ac:dyDescent="0.35">
      <c r="A2595" t="s">
        <v>2634</v>
      </c>
      <c r="B2595" s="1">
        <v>44665</v>
      </c>
      <c r="C2595" t="s">
        <v>5041</v>
      </c>
      <c r="D2595" t="s">
        <v>48</v>
      </c>
      <c r="E2595" t="s">
        <v>13</v>
      </c>
      <c r="F2595" t="s">
        <v>59</v>
      </c>
      <c r="G2595" s="4">
        <v>3514325</v>
      </c>
      <c r="H2595">
        <v>72881</v>
      </c>
      <c r="I2595">
        <v>13919</v>
      </c>
      <c r="J2595">
        <v>31645</v>
      </c>
      <c r="K2595" t="s">
        <v>15</v>
      </c>
      <c r="L2595" s="2">
        <f t="shared" si="40"/>
        <v>3.3703485022017032E-2</v>
      </c>
    </row>
    <row r="2596" spans="1:13" x14ac:dyDescent="0.35">
      <c r="A2596" t="s">
        <v>2635</v>
      </c>
      <c r="B2596" s="1">
        <v>44910</v>
      </c>
      <c r="C2596" t="s">
        <v>5041</v>
      </c>
      <c r="D2596" t="s">
        <v>38</v>
      </c>
      <c r="E2596" t="s">
        <v>46</v>
      </c>
      <c r="F2596" t="s">
        <v>14</v>
      </c>
      <c r="G2596" s="4">
        <v>4254334</v>
      </c>
      <c r="H2596">
        <v>441095</v>
      </c>
      <c r="I2596">
        <v>11321</v>
      </c>
      <c r="J2596">
        <v>4039</v>
      </c>
      <c r="K2596" t="s">
        <v>15</v>
      </c>
      <c r="L2596" s="2">
        <f t="shared" si="40"/>
        <v>0.10729176411631057</v>
      </c>
      <c r="M2596" s="3"/>
    </row>
    <row r="2597" spans="1:13" x14ac:dyDescent="0.35">
      <c r="A2597" t="s">
        <v>2636</v>
      </c>
      <c r="B2597" s="1">
        <v>44604</v>
      </c>
      <c r="C2597" t="s">
        <v>26</v>
      </c>
      <c r="D2597" t="s">
        <v>12</v>
      </c>
      <c r="E2597" t="s">
        <v>31</v>
      </c>
      <c r="F2597" t="s">
        <v>49</v>
      </c>
      <c r="G2597" s="4">
        <v>1700594</v>
      </c>
      <c r="H2597">
        <v>333525</v>
      </c>
      <c r="I2597">
        <v>46048</v>
      </c>
      <c r="J2597">
        <v>33160</v>
      </c>
      <c r="K2597" t="s">
        <v>15</v>
      </c>
      <c r="L2597" s="2">
        <f t="shared" si="40"/>
        <v>0.24269931565088435</v>
      </c>
      <c r="M2597" s="3"/>
    </row>
    <row r="2598" spans="1:13" x14ac:dyDescent="0.35">
      <c r="A2598" t="s">
        <v>2637</v>
      </c>
      <c r="B2598" s="1">
        <v>44755</v>
      </c>
      <c r="C2598" t="s">
        <v>26</v>
      </c>
      <c r="D2598" t="s">
        <v>45</v>
      </c>
      <c r="E2598" t="s">
        <v>46</v>
      </c>
      <c r="F2598" t="s">
        <v>27</v>
      </c>
      <c r="G2598" s="4">
        <v>1019069</v>
      </c>
      <c r="H2598">
        <v>306484</v>
      </c>
      <c r="I2598">
        <v>74925</v>
      </c>
      <c r="J2598">
        <v>38141</v>
      </c>
      <c r="K2598" t="s">
        <v>21</v>
      </c>
      <c r="L2598" s="2">
        <f t="shared" si="40"/>
        <v>0.41169930593512316</v>
      </c>
      <c r="M2598" s="3"/>
    </row>
    <row r="2599" spans="1:13" x14ac:dyDescent="0.35">
      <c r="A2599" t="s">
        <v>2638</v>
      </c>
      <c r="B2599" s="1">
        <v>44935</v>
      </c>
      <c r="C2599" t="s">
        <v>26</v>
      </c>
      <c r="D2599" t="s">
        <v>12</v>
      </c>
      <c r="E2599" t="s">
        <v>46</v>
      </c>
      <c r="F2599" t="s">
        <v>43</v>
      </c>
      <c r="G2599" s="4">
        <v>345799</v>
      </c>
      <c r="H2599">
        <v>273374</v>
      </c>
      <c r="I2599">
        <v>75861</v>
      </c>
      <c r="J2599">
        <v>44327</v>
      </c>
      <c r="K2599" t="s">
        <v>28</v>
      </c>
      <c r="L2599" s="2">
        <f t="shared" si="40"/>
        <v>1.1381235920288955</v>
      </c>
      <c r="M2599" s="3"/>
    </row>
    <row r="2600" spans="1:13" x14ac:dyDescent="0.35">
      <c r="A2600" t="s">
        <v>2639</v>
      </c>
      <c r="B2600" s="1">
        <v>45214</v>
      </c>
      <c r="C2600" t="s">
        <v>17</v>
      </c>
      <c r="D2600" t="s">
        <v>34</v>
      </c>
      <c r="E2600" t="s">
        <v>35</v>
      </c>
      <c r="F2600" t="s">
        <v>49</v>
      </c>
      <c r="G2600" s="4">
        <v>895082</v>
      </c>
      <c r="H2600">
        <v>165876</v>
      </c>
      <c r="I2600">
        <v>33670</v>
      </c>
      <c r="J2600">
        <v>43357</v>
      </c>
      <c r="K2600" t="s">
        <v>28</v>
      </c>
      <c r="L2600" s="2">
        <f t="shared" si="40"/>
        <v>0.27137513657966533</v>
      </c>
      <c r="M2600" s="3"/>
    </row>
    <row r="2601" spans="1:13" x14ac:dyDescent="0.35">
      <c r="A2601" t="s">
        <v>2640</v>
      </c>
      <c r="B2601" s="1">
        <v>45263</v>
      </c>
      <c r="C2601" t="s">
        <v>5041</v>
      </c>
      <c r="D2601" t="s">
        <v>18</v>
      </c>
      <c r="E2601" t="s">
        <v>40</v>
      </c>
      <c r="F2601" t="s">
        <v>20</v>
      </c>
      <c r="G2601" s="4">
        <v>468457</v>
      </c>
      <c r="H2601">
        <v>278112</v>
      </c>
      <c r="I2601">
        <v>72079</v>
      </c>
      <c r="J2601">
        <v>5499</v>
      </c>
      <c r="K2601" t="s">
        <v>15</v>
      </c>
      <c r="L2601" s="2">
        <f t="shared" si="40"/>
        <v>0.75927993391068982</v>
      </c>
      <c r="M2601" s="3"/>
    </row>
    <row r="2602" spans="1:13" x14ac:dyDescent="0.35">
      <c r="A2602" t="s">
        <v>2641</v>
      </c>
      <c r="B2602" s="1">
        <v>45026</v>
      </c>
      <c r="C2602" t="s">
        <v>26</v>
      </c>
      <c r="D2602" t="s">
        <v>56</v>
      </c>
      <c r="E2602" t="s">
        <v>40</v>
      </c>
      <c r="F2602" t="s">
        <v>43</v>
      </c>
      <c r="G2602" s="4">
        <v>4999077</v>
      </c>
      <c r="H2602">
        <v>490971</v>
      </c>
      <c r="I2602">
        <v>6444</v>
      </c>
      <c r="J2602">
        <v>16296</v>
      </c>
      <c r="K2602" t="s">
        <v>21</v>
      </c>
      <c r="L2602" s="2">
        <f t="shared" si="40"/>
        <v>0.10276116971192882</v>
      </c>
      <c r="M2602" s="3"/>
    </row>
    <row r="2603" spans="1:13" x14ac:dyDescent="0.35">
      <c r="A2603" t="s">
        <v>2642</v>
      </c>
      <c r="B2603" s="1">
        <v>45021</v>
      </c>
      <c r="C2603" t="s">
        <v>23</v>
      </c>
      <c r="D2603" t="s">
        <v>34</v>
      </c>
      <c r="E2603" t="s">
        <v>19</v>
      </c>
      <c r="F2603" t="s">
        <v>59</v>
      </c>
      <c r="G2603" s="4">
        <v>4735015</v>
      </c>
      <c r="H2603">
        <v>459475</v>
      </c>
      <c r="I2603">
        <v>93656</v>
      </c>
      <c r="J2603">
        <v>26336</v>
      </c>
      <c r="K2603" t="s">
        <v>15</v>
      </c>
      <c r="L2603" s="2">
        <f t="shared" si="40"/>
        <v>0.12237912657087675</v>
      </c>
      <c r="M2603" s="3"/>
    </row>
    <row r="2604" spans="1:13" x14ac:dyDescent="0.35">
      <c r="A2604" t="s">
        <v>2643</v>
      </c>
      <c r="B2604" s="1">
        <v>44649</v>
      </c>
      <c r="C2604" t="s">
        <v>26</v>
      </c>
      <c r="D2604" t="s">
        <v>38</v>
      </c>
      <c r="E2604" t="s">
        <v>46</v>
      </c>
      <c r="F2604" t="s">
        <v>36</v>
      </c>
      <c r="G2604" s="4">
        <v>3938926</v>
      </c>
      <c r="H2604">
        <v>246185</v>
      </c>
      <c r="I2604">
        <v>99069</v>
      </c>
      <c r="J2604">
        <v>45377</v>
      </c>
      <c r="K2604" t="s">
        <v>28</v>
      </c>
      <c r="L2604" s="2">
        <f t="shared" si="40"/>
        <v>9.9171957025849175E-2</v>
      </c>
    </row>
    <row r="2605" spans="1:13" x14ac:dyDescent="0.35">
      <c r="A2605" t="s">
        <v>2644</v>
      </c>
      <c r="B2605" s="1">
        <v>44813</v>
      </c>
      <c r="C2605" t="s">
        <v>5041</v>
      </c>
      <c r="D2605" t="s">
        <v>45</v>
      </c>
      <c r="E2605" t="s">
        <v>40</v>
      </c>
      <c r="F2605" t="s">
        <v>59</v>
      </c>
      <c r="G2605" s="4">
        <v>204921</v>
      </c>
      <c r="H2605">
        <v>127363</v>
      </c>
      <c r="I2605">
        <v>83720</v>
      </c>
      <c r="J2605">
        <v>40404</v>
      </c>
      <c r="K2605" t="s">
        <v>28</v>
      </c>
      <c r="L2605" s="2">
        <f t="shared" si="40"/>
        <v>1.2272387895823269</v>
      </c>
      <c r="M2605" s="3"/>
    </row>
    <row r="2606" spans="1:13" x14ac:dyDescent="0.35">
      <c r="A2606" t="s">
        <v>2645</v>
      </c>
      <c r="B2606" s="1">
        <v>44803</v>
      </c>
      <c r="C2606" t="s">
        <v>23</v>
      </c>
      <c r="D2606" t="s">
        <v>18</v>
      </c>
      <c r="E2606" t="s">
        <v>31</v>
      </c>
      <c r="F2606" t="s">
        <v>49</v>
      </c>
      <c r="G2606" s="4">
        <v>164682</v>
      </c>
      <c r="H2606">
        <v>366089</v>
      </c>
      <c r="I2606">
        <v>73679</v>
      </c>
      <c r="J2606">
        <v>36494</v>
      </c>
      <c r="K2606" t="s">
        <v>21</v>
      </c>
      <c r="L2606" s="2">
        <f t="shared" si="40"/>
        <v>2.8920100557437971</v>
      </c>
      <c r="M2606" s="3"/>
    </row>
    <row r="2607" spans="1:13" x14ac:dyDescent="0.35">
      <c r="A2607" t="s">
        <v>2646</v>
      </c>
      <c r="B2607" s="1">
        <v>44899</v>
      </c>
      <c r="C2607" t="s">
        <v>17</v>
      </c>
      <c r="D2607" t="s">
        <v>12</v>
      </c>
      <c r="E2607" t="s">
        <v>13</v>
      </c>
      <c r="F2607" t="s">
        <v>59</v>
      </c>
      <c r="G2607" s="4">
        <v>3223017</v>
      </c>
      <c r="H2607">
        <v>409378</v>
      </c>
      <c r="I2607">
        <v>89525</v>
      </c>
      <c r="J2607">
        <v>29071</v>
      </c>
      <c r="K2607" t="s">
        <v>15</v>
      </c>
      <c r="L2607" s="2">
        <f t="shared" si="40"/>
        <v>0.16381359452959757</v>
      </c>
      <c r="M2607" s="3"/>
    </row>
    <row r="2608" spans="1:13" x14ac:dyDescent="0.35">
      <c r="A2608" t="s">
        <v>2647</v>
      </c>
      <c r="B2608" s="1">
        <v>44687</v>
      </c>
      <c r="C2608" t="s">
        <v>23</v>
      </c>
      <c r="D2608" t="s">
        <v>48</v>
      </c>
      <c r="E2608" t="s">
        <v>46</v>
      </c>
      <c r="F2608" t="s">
        <v>49</v>
      </c>
      <c r="G2608" s="4">
        <v>185319</v>
      </c>
      <c r="H2608">
        <v>131508</v>
      </c>
      <c r="I2608">
        <v>70124</v>
      </c>
      <c r="J2608">
        <v>10358</v>
      </c>
      <c r="K2608" t="s">
        <v>15</v>
      </c>
      <c r="L2608" s="2">
        <f t="shared" si="40"/>
        <v>1.1439194038387861</v>
      </c>
      <c r="M2608" s="3"/>
    </row>
    <row r="2609" spans="1:13" x14ac:dyDescent="0.35">
      <c r="A2609" t="s">
        <v>2648</v>
      </c>
      <c r="B2609" s="1">
        <v>45277</v>
      </c>
      <c r="C2609" t="s">
        <v>23</v>
      </c>
      <c r="D2609" t="s">
        <v>56</v>
      </c>
      <c r="E2609" t="s">
        <v>31</v>
      </c>
      <c r="F2609" t="s">
        <v>24</v>
      </c>
      <c r="G2609" s="4">
        <v>69325</v>
      </c>
      <c r="H2609">
        <v>235226</v>
      </c>
      <c r="I2609">
        <v>34520</v>
      </c>
      <c r="J2609">
        <v>49751</v>
      </c>
      <c r="K2609" t="s">
        <v>21</v>
      </c>
      <c r="L2609" s="2">
        <f t="shared" si="40"/>
        <v>4.6086837360259647</v>
      </c>
      <c r="M2609" s="3"/>
    </row>
    <row r="2610" spans="1:13" x14ac:dyDescent="0.35">
      <c r="A2610" t="s">
        <v>2649</v>
      </c>
      <c r="B2610" s="1">
        <v>44956</v>
      </c>
      <c r="C2610" t="s">
        <v>5041</v>
      </c>
      <c r="D2610" t="s">
        <v>48</v>
      </c>
      <c r="E2610" t="s">
        <v>13</v>
      </c>
      <c r="F2610" t="s">
        <v>20</v>
      </c>
      <c r="G2610" s="4">
        <v>1117579</v>
      </c>
      <c r="H2610">
        <v>243650</v>
      </c>
      <c r="I2610">
        <v>99520</v>
      </c>
      <c r="J2610">
        <v>20065</v>
      </c>
      <c r="K2610" t="s">
        <v>21</v>
      </c>
      <c r="L2610" s="2">
        <f t="shared" si="40"/>
        <v>0.32501952882078133</v>
      </c>
      <c r="M2610" s="3"/>
    </row>
    <row r="2611" spans="1:13" x14ac:dyDescent="0.35">
      <c r="A2611" t="s">
        <v>2650</v>
      </c>
      <c r="B2611" s="1">
        <v>44986</v>
      </c>
      <c r="C2611" t="s">
        <v>17</v>
      </c>
      <c r="D2611" t="s">
        <v>51</v>
      </c>
      <c r="E2611" t="s">
        <v>46</v>
      </c>
      <c r="F2611" t="s">
        <v>49</v>
      </c>
      <c r="G2611" s="4">
        <v>4144067</v>
      </c>
      <c r="H2611">
        <v>133720</v>
      </c>
      <c r="I2611">
        <v>86090</v>
      </c>
      <c r="J2611">
        <v>44322</v>
      </c>
      <c r="K2611" t="s">
        <v>28</v>
      </c>
      <c r="L2611" s="2">
        <f t="shared" si="40"/>
        <v>6.3737386485305372E-2</v>
      </c>
    </row>
    <row r="2612" spans="1:13" x14ac:dyDescent="0.35">
      <c r="A2612" t="s">
        <v>2651</v>
      </c>
      <c r="B2612" s="1">
        <v>44730</v>
      </c>
      <c r="C2612" t="s">
        <v>23</v>
      </c>
      <c r="D2612" t="s">
        <v>38</v>
      </c>
      <c r="E2612" t="s">
        <v>35</v>
      </c>
      <c r="F2612" t="s">
        <v>27</v>
      </c>
      <c r="G2612" s="4">
        <v>4059731</v>
      </c>
      <c r="H2612">
        <v>426920</v>
      </c>
      <c r="I2612">
        <v>24990</v>
      </c>
      <c r="J2612">
        <v>34937</v>
      </c>
      <c r="K2612" t="s">
        <v>15</v>
      </c>
      <c r="L2612" s="2">
        <f t="shared" si="40"/>
        <v>0.11992099969185151</v>
      </c>
      <c r="M2612" s="3"/>
    </row>
    <row r="2613" spans="1:13" x14ac:dyDescent="0.35">
      <c r="A2613" t="s">
        <v>2652</v>
      </c>
      <c r="B2613" s="1">
        <v>44809</v>
      </c>
      <c r="C2613" t="s">
        <v>5041</v>
      </c>
      <c r="D2613" t="s">
        <v>34</v>
      </c>
      <c r="E2613" t="s">
        <v>31</v>
      </c>
      <c r="F2613" t="s">
        <v>20</v>
      </c>
      <c r="G2613" s="4">
        <v>95396</v>
      </c>
      <c r="H2613">
        <v>279129</v>
      </c>
      <c r="I2613">
        <v>37417</v>
      </c>
      <c r="J2613">
        <v>25488</v>
      </c>
      <c r="K2613" t="s">
        <v>28</v>
      </c>
      <c r="L2613" s="2">
        <f t="shared" si="40"/>
        <v>3.5854123862635752</v>
      </c>
      <c r="M2613" s="3"/>
    </row>
    <row r="2614" spans="1:13" x14ac:dyDescent="0.35">
      <c r="A2614" t="s">
        <v>2653</v>
      </c>
      <c r="B2614" s="1">
        <v>45038</v>
      </c>
      <c r="C2614" t="s">
        <v>5041</v>
      </c>
      <c r="D2614" t="s">
        <v>38</v>
      </c>
      <c r="E2614" t="s">
        <v>46</v>
      </c>
      <c r="F2614" t="s">
        <v>49</v>
      </c>
      <c r="G2614" s="4">
        <v>3606397</v>
      </c>
      <c r="H2614">
        <v>21765</v>
      </c>
      <c r="I2614">
        <v>44898</v>
      </c>
      <c r="J2614">
        <v>25802</v>
      </c>
      <c r="K2614" t="s">
        <v>21</v>
      </c>
      <c r="L2614" s="2">
        <f t="shared" si="40"/>
        <v>2.5639162854228195E-2</v>
      </c>
      <c r="M2614" s="3"/>
    </row>
    <row r="2615" spans="1:13" x14ac:dyDescent="0.35">
      <c r="A2615" t="s">
        <v>2654</v>
      </c>
      <c r="B2615" s="1">
        <v>44770</v>
      </c>
      <c r="C2615" t="s">
        <v>17</v>
      </c>
      <c r="D2615" t="s">
        <v>18</v>
      </c>
      <c r="E2615" t="s">
        <v>19</v>
      </c>
      <c r="F2615" t="s">
        <v>24</v>
      </c>
      <c r="G2615" s="4">
        <v>3997068</v>
      </c>
      <c r="H2615">
        <v>292005</v>
      </c>
      <c r="I2615">
        <v>85139</v>
      </c>
      <c r="J2615">
        <v>5723</v>
      </c>
      <c r="K2615" t="s">
        <v>21</v>
      </c>
      <c r="L2615" s="2">
        <f t="shared" si="40"/>
        <v>9.5786961843030941E-2</v>
      </c>
    </row>
    <row r="2616" spans="1:13" x14ac:dyDescent="0.35">
      <c r="A2616" t="s">
        <v>2655</v>
      </c>
      <c r="B2616" s="1">
        <v>45070</v>
      </c>
      <c r="C2616" t="s">
        <v>5041</v>
      </c>
      <c r="D2616" t="s">
        <v>48</v>
      </c>
      <c r="E2616" t="s">
        <v>40</v>
      </c>
      <c r="F2616" t="s">
        <v>24</v>
      </c>
      <c r="G2616" s="4">
        <v>2815065</v>
      </c>
      <c r="H2616">
        <v>428338</v>
      </c>
      <c r="I2616">
        <v>96688</v>
      </c>
      <c r="J2616">
        <v>9583</v>
      </c>
      <c r="K2616" t="s">
        <v>21</v>
      </c>
      <c r="L2616" s="2">
        <f t="shared" si="40"/>
        <v>0.18991000207810477</v>
      </c>
      <c r="M2616" s="3"/>
    </row>
    <row r="2617" spans="1:13" x14ac:dyDescent="0.35">
      <c r="A2617" t="s">
        <v>2656</v>
      </c>
      <c r="B2617" s="1">
        <v>45118</v>
      </c>
      <c r="C2617" t="s">
        <v>26</v>
      </c>
      <c r="D2617" t="s">
        <v>51</v>
      </c>
      <c r="E2617" t="s">
        <v>46</v>
      </c>
      <c r="F2617" t="s">
        <v>36</v>
      </c>
      <c r="G2617" s="4">
        <v>929026</v>
      </c>
      <c r="H2617">
        <v>60319</v>
      </c>
      <c r="I2617">
        <v>15982</v>
      </c>
      <c r="J2617">
        <v>2578</v>
      </c>
      <c r="K2617" t="s">
        <v>15</v>
      </c>
      <c r="L2617" s="2">
        <f t="shared" si="40"/>
        <v>8.4905051096524742E-2</v>
      </c>
    </row>
    <row r="2618" spans="1:13" x14ac:dyDescent="0.35">
      <c r="A2618" t="s">
        <v>2657</v>
      </c>
      <c r="B2618" s="1">
        <v>45187</v>
      </c>
      <c r="C2618" t="s">
        <v>5041</v>
      </c>
      <c r="D2618" t="s">
        <v>48</v>
      </c>
      <c r="E2618" t="s">
        <v>19</v>
      </c>
      <c r="F2618" t="s">
        <v>14</v>
      </c>
      <c r="G2618" s="4">
        <v>717380</v>
      </c>
      <c r="H2618">
        <v>238324</v>
      </c>
      <c r="I2618">
        <v>14383</v>
      </c>
      <c r="J2618">
        <v>30798</v>
      </c>
      <c r="K2618" t="s">
        <v>28</v>
      </c>
      <c r="L2618" s="2">
        <f t="shared" si="40"/>
        <v>0.39519501519417882</v>
      </c>
      <c r="M2618" s="3"/>
    </row>
    <row r="2619" spans="1:13" x14ac:dyDescent="0.35">
      <c r="A2619" t="s">
        <v>2658</v>
      </c>
      <c r="B2619" s="1">
        <v>45263</v>
      </c>
      <c r="C2619" t="s">
        <v>5041</v>
      </c>
      <c r="D2619" t="s">
        <v>48</v>
      </c>
      <c r="E2619" t="s">
        <v>19</v>
      </c>
      <c r="F2619" t="s">
        <v>43</v>
      </c>
      <c r="G2619" s="4">
        <v>4243476</v>
      </c>
      <c r="H2619">
        <v>160022</v>
      </c>
      <c r="I2619">
        <v>73527</v>
      </c>
      <c r="J2619">
        <v>9324</v>
      </c>
      <c r="K2619" t="s">
        <v>15</v>
      </c>
      <c r="L2619" s="2">
        <f t="shared" si="40"/>
        <v>5.7234446477369028E-2</v>
      </c>
    </row>
    <row r="2620" spans="1:13" x14ac:dyDescent="0.35">
      <c r="A2620" t="s">
        <v>2659</v>
      </c>
      <c r="B2620" s="1">
        <v>44738</v>
      </c>
      <c r="C2620" t="s">
        <v>17</v>
      </c>
      <c r="D2620" t="s">
        <v>51</v>
      </c>
      <c r="E2620" t="s">
        <v>19</v>
      </c>
      <c r="F2620" t="s">
        <v>36</v>
      </c>
      <c r="G2620" s="4">
        <v>2287664</v>
      </c>
      <c r="H2620">
        <v>205770</v>
      </c>
      <c r="I2620">
        <v>47154</v>
      </c>
      <c r="J2620">
        <v>11030</v>
      </c>
      <c r="K2620" t="s">
        <v>28</v>
      </c>
      <c r="L2620" s="2">
        <f t="shared" si="40"/>
        <v>0.11538145461920982</v>
      </c>
      <c r="M2620" s="3"/>
    </row>
    <row r="2621" spans="1:13" x14ac:dyDescent="0.35">
      <c r="A2621" t="s">
        <v>2660</v>
      </c>
      <c r="B2621" s="1">
        <v>44586</v>
      </c>
      <c r="C2621" t="s">
        <v>23</v>
      </c>
      <c r="D2621" t="s">
        <v>30</v>
      </c>
      <c r="E2621" t="s">
        <v>31</v>
      </c>
      <c r="F2621" t="s">
        <v>24</v>
      </c>
      <c r="G2621" s="4">
        <v>3459809</v>
      </c>
      <c r="H2621">
        <v>160850</v>
      </c>
      <c r="I2621">
        <v>77013</v>
      </c>
      <c r="J2621">
        <v>43812</v>
      </c>
      <c r="K2621" t="s">
        <v>15</v>
      </c>
      <c r="L2621" s="2">
        <f t="shared" si="40"/>
        <v>8.1413453748458375E-2</v>
      </c>
    </row>
    <row r="2622" spans="1:13" x14ac:dyDescent="0.35">
      <c r="A2622" t="s">
        <v>2661</v>
      </c>
      <c r="B2622" s="1">
        <v>45018</v>
      </c>
      <c r="C2622" t="s">
        <v>5041</v>
      </c>
      <c r="D2622" t="s">
        <v>58</v>
      </c>
      <c r="E2622" t="s">
        <v>31</v>
      </c>
      <c r="F2622" t="s">
        <v>43</v>
      </c>
      <c r="G2622" s="4">
        <v>4536297</v>
      </c>
      <c r="H2622">
        <v>387809</v>
      </c>
      <c r="I2622">
        <v>76516</v>
      </c>
      <c r="J2622">
        <v>17176</v>
      </c>
      <c r="K2622" t="s">
        <v>21</v>
      </c>
      <c r="L2622" s="2">
        <f t="shared" si="40"/>
        <v>0.10614406420038194</v>
      </c>
      <c r="M2622" s="3"/>
    </row>
    <row r="2623" spans="1:13" x14ac:dyDescent="0.35">
      <c r="A2623" t="s">
        <v>2662</v>
      </c>
      <c r="B2623" s="1">
        <v>44846</v>
      </c>
      <c r="C2623" t="s">
        <v>5041</v>
      </c>
      <c r="D2623" t="s">
        <v>56</v>
      </c>
      <c r="E2623" t="s">
        <v>35</v>
      </c>
      <c r="F2623" t="s">
        <v>27</v>
      </c>
      <c r="G2623" s="4">
        <v>852564</v>
      </c>
      <c r="H2623">
        <v>390933</v>
      </c>
      <c r="I2623">
        <v>8960</v>
      </c>
      <c r="J2623">
        <v>23869</v>
      </c>
      <c r="K2623" t="s">
        <v>21</v>
      </c>
      <c r="L2623" s="2">
        <f t="shared" si="40"/>
        <v>0.49704421017073203</v>
      </c>
    </row>
    <row r="2624" spans="1:13" x14ac:dyDescent="0.35">
      <c r="A2624" t="s">
        <v>2663</v>
      </c>
      <c r="B2624" s="1">
        <v>44709</v>
      </c>
      <c r="C2624" t="s">
        <v>26</v>
      </c>
      <c r="D2624" t="s">
        <v>30</v>
      </c>
      <c r="E2624" t="s">
        <v>31</v>
      </c>
      <c r="F2624" t="s">
        <v>14</v>
      </c>
      <c r="G2624" s="4">
        <v>4841341</v>
      </c>
      <c r="H2624">
        <v>357249</v>
      </c>
      <c r="I2624">
        <v>91745</v>
      </c>
      <c r="J2624">
        <v>20572</v>
      </c>
      <c r="K2624" t="s">
        <v>28</v>
      </c>
      <c r="L2624" s="2">
        <f t="shared" si="40"/>
        <v>9.6990895704310021E-2</v>
      </c>
    </row>
    <row r="2625" spans="1:13" x14ac:dyDescent="0.35">
      <c r="A2625" t="s">
        <v>2664</v>
      </c>
      <c r="B2625" s="1">
        <v>44668</v>
      </c>
      <c r="C2625" t="s">
        <v>5041</v>
      </c>
      <c r="D2625" t="s">
        <v>45</v>
      </c>
      <c r="E2625" t="s">
        <v>31</v>
      </c>
      <c r="F2625" t="s">
        <v>36</v>
      </c>
      <c r="G2625" s="4">
        <v>2905718</v>
      </c>
      <c r="H2625">
        <v>324095</v>
      </c>
      <c r="I2625">
        <v>73361</v>
      </c>
      <c r="J2625">
        <v>37029</v>
      </c>
      <c r="K2625" t="s">
        <v>28</v>
      </c>
      <c r="L2625" s="2">
        <f t="shared" si="40"/>
        <v>0.14952758664123636</v>
      </c>
      <c r="M2625" s="3"/>
    </row>
    <row r="2626" spans="1:13" x14ac:dyDescent="0.35">
      <c r="A2626" t="s">
        <v>2665</v>
      </c>
      <c r="B2626" s="1">
        <v>44953</v>
      </c>
      <c r="C2626" t="s">
        <v>26</v>
      </c>
      <c r="D2626" t="s">
        <v>38</v>
      </c>
      <c r="E2626" t="s">
        <v>19</v>
      </c>
      <c r="F2626" t="s">
        <v>14</v>
      </c>
      <c r="G2626" s="4">
        <v>2035800</v>
      </c>
      <c r="H2626">
        <v>330602</v>
      </c>
      <c r="I2626">
        <v>78450</v>
      </c>
      <c r="J2626">
        <v>32908</v>
      </c>
      <c r="K2626" t="s">
        <v>21</v>
      </c>
      <c r="L2626" s="2">
        <f t="shared" si="40"/>
        <v>0.2170940170940171</v>
      </c>
      <c r="M2626" s="3"/>
    </row>
    <row r="2627" spans="1:13" x14ac:dyDescent="0.35">
      <c r="A2627" t="s">
        <v>2666</v>
      </c>
      <c r="B2627" s="1">
        <v>44618</v>
      </c>
      <c r="C2627" t="s">
        <v>5041</v>
      </c>
      <c r="D2627" t="s">
        <v>48</v>
      </c>
      <c r="E2627" t="s">
        <v>40</v>
      </c>
      <c r="F2627" t="s">
        <v>59</v>
      </c>
      <c r="G2627" s="4">
        <v>3102190</v>
      </c>
      <c r="H2627">
        <v>192002</v>
      </c>
      <c r="I2627">
        <v>40911</v>
      </c>
      <c r="J2627">
        <v>3390</v>
      </c>
      <c r="K2627" t="s">
        <v>28</v>
      </c>
      <c r="L2627" s="2">
        <f t="shared" ref="L2627:L2690" si="41">((H2627+I2627+J2627)/G2627)</f>
        <v>7.6172961681908583E-2</v>
      </c>
    </row>
    <row r="2628" spans="1:13" x14ac:dyDescent="0.35">
      <c r="A2628" t="s">
        <v>2667</v>
      </c>
      <c r="B2628" s="1">
        <v>44821</v>
      </c>
      <c r="C2628" t="s">
        <v>23</v>
      </c>
      <c r="D2628" t="s">
        <v>48</v>
      </c>
      <c r="E2628" t="s">
        <v>31</v>
      </c>
      <c r="F2628" t="s">
        <v>20</v>
      </c>
      <c r="G2628" s="4">
        <v>336179</v>
      </c>
      <c r="H2628">
        <v>268506</v>
      </c>
      <c r="I2628">
        <v>44773</v>
      </c>
      <c r="J2628">
        <v>15742</v>
      </c>
      <c r="K2628" t="s">
        <v>21</v>
      </c>
      <c r="L2628" s="2">
        <f t="shared" si="41"/>
        <v>0.97870777175254853</v>
      </c>
      <c r="M2628" s="3"/>
    </row>
    <row r="2629" spans="1:13" x14ac:dyDescent="0.35">
      <c r="A2629" t="s">
        <v>2668</v>
      </c>
      <c r="B2629" s="1">
        <v>44726</v>
      </c>
      <c r="C2629" t="s">
        <v>26</v>
      </c>
      <c r="D2629" t="s">
        <v>18</v>
      </c>
      <c r="E2629" t="s">
        <v>46</v>
      </c>
      <c r="F2629" t="s">
        <v>20</v>
      </c>
      <c r="G2629" s="4">
        <v>1436013</v>
      </c>
      <c r="H2629">
        <v>394721</v>
      </c>
      <c r="I2629">
        <v>27620</v>
      </c>
      <c r="J2629">
        <v>4864</v>
      </c>
      <c r="K2629" t="s">
        <v>15</v>
      </c>
      <c r="L2629" s="2">
        <f t="shared" si="41"/>
        <v>0.29749382491662679</v>
      </c>
      <c r="M2629" s="3"/>
    </row>
    <row r="2630" spans="1:13" x14ac:dyDescent="0.35">
      <c r="A2630" t="s">
        <v>2669</v>
      </c>
      <c r="B2630" s="1">
        <v>44644</v>
      </c>
      <c r="C2630" t="s">
        <v>5041</v>
      </c>
      <c r="D2630" t="s">
        <v>12</v>
      </c>
      <c r="E2630" t="s">
        <v>19</v>
      </c>
      <c r="F2630" t="s">
        <v>27</v>
      </c>
      <c r="G2630" s="4">
        <v>2484617</v>
      </c>
      <c r="H2630">
        <v>291379</v>
      </c>
      <c r="I2630">
        <v>87937</v>
      </c>
      <c r="J2630">
        <v>19854</v>
      </c>
      <c r="K2630" t="s">
        <v>15</v>
      </c>
      <c r="L2630" s="2">
        <f t="shared" si="41"/>
        <v>0.16065655189512107</v>
      </c>
      <c r="M2630" s="3"/>
    </row>
    <row r="2631" spans="1:13" x14ac:dyDescent="0.35">
      <c r="A2631" t="s">
        <v>2670</v>
      </c>
      <c r="B2631" s="1">
        <v>44737</v>
      </c>
      <c r="C2631" t="s">
        <v>5041</v>
      </c>
      <c r="D2631" t="s">
        <v>18</v>
      </c>
      <c r="E2631" t="s">
        <v>35</v>
      </c>
      <c r="F2631" t="s">
        <v>24</v>
      </c>
      <c r="G2631" s="4">
        <v>3453424</v>
      </c>
      <c r="H2631">
        <v>279506</v>
      </c>
      <c r="I2631">
        <v>30204</v>
      </c>
      <c r="J2631">
        <v>25911</v>
      </c>
      <c r="K2631" t="s">
        <v>28</v>
      </c>
      <c r="L2631" s="2">
        <f t="shared" si="41"/>
        <v>9.7184996687345662E-2</v>
      </c>
    </row>
    <row r="2632" spans="1:13" x14ac:dyDescent="0.35">
      <c r="A2632" t="s">
        <v>2671</v>
      </c>
      <c r="B2632" s="1">
        <v>45264</v>
      </c>
      <c r="C2632" t="s">
        <v>17</v>
      </c>
      <c r="D2632" t="s">
        <v>58</v>
      </c>
      <c r="E2632" t="s">
        <v>13</v>
      </c>
      <c r="F2632" t="s">
        <v>43</v>
      </c>
      <c r="G2632" s="4">
        <v>172200</v>
      </c>
      <c r="H2632">
        <v>480028</v>
      </c>
      <c r="I2632">
        <v>66136</v>
      </c>
      <c r="J2632">
        <v>20523</v>
      </c>
      <c r="K2632" t="s">
        <v>15</v>
      </c>
      <c r="L2632" s="2">
        <f t="shared" si="41"/>
        <v>3.2908652729384436</v>
      </c>
      <c r="M2632" s="3"/>
    </row>
    <row r="2633" spans="1:13" x14ac:dyDescent="0.35">
      <c r="A2633" t="s">
        <v>2672</v>
      </c>
      <c r="B2633" s="1">
        <v>44995</v>
      </c>
      <c r="C2633" t="s">
        <v>23</v>
      </c>
      <c r="D2633" t="s">
        <v>12</v>
      </c>
      <c r="E2633" t="s">
        <v>13</v>
      </c>
      <c r="F2633" t="s">
        <v>24</v>
      </c>
      <c r="G2633" s="4">
        <v>1695407</v>
      </c>
      <c r="H2633">
        <v>499065</v>
      </c>
      <c r="I2633">
        <v>98572</v>
      </c>
      <c r="J2633">
        <v>16630</v>
      </c>
      <c r="K2633" t="s">
        <v>28</v>
      </c>
      <c r="L2633" s="2">
        <f t="shared" si="41"/>
        <v>0.36231241229981948</v>
      </c>
      <c r="M2633" s="3"/>
    </row>
    <row r="2634" spans="1:13" x14ac:dyDescent="0.35">
      <c r="A2634" t="s">
        <v>2673</v>
      </c>
      <c r="B2634" s="1">
        <v>45167</v>
      </c>
      <c r="C2634" t="s">
        <v>5041</v>
      </c>
      <c r="D2634" t="s">
        <v>18</v>
      </c>
      <c r="E2634" t="s">
        <v>13</v>
      </c>
      <c r="F2634" t="s">
        <v>36</v>
      </c>
      <c r="G2634" s="4">
        <v>2050045</v>
      </c>
      <c r="H2634">
        <v>22490</v>
      </c>
      <c r="I2634">
        <v>29109</v>
      </c>
      <c r="J2634">
        <v>881</v>
      </c>
      <c r="K2634" t="s">
        <v>21</v>
      </c>
      <c r="L2634" s="2">
        <f t="shared" si="41"/>
        <v>2.5599438061115733E-2</v>
      </c>
      <c r="M2634" s="3"/>
    </row>
    <row r="2635" spans="1:13" x14ac:dyDescent="0.35">
      <c r="A2635" t="s">
        <v>2674</v>
      </c>
      <c r="B2635" s="1">
        <v>44783</v>
      </c>
      <c r="C2635" t="s">
        <v>17</v>
      </c>
      <c r="D2635" t="s">
        <v>38</v>
      </c>
      <c r="E2635" t="s">
        <v>13</v>
      </c>
      <c r="F2635" t="s">
        <v>49</v>
      </c>
      <c r="G2635" s="4">
        <v>4828592</v>
      </c>
      <c r="H2635">
        <v>471991</v>
      </c>
      <c r="I2635">
        <v>21120</v>
      </c>
      <c r="J2635">
        <v>11961</v>
      </c>
      <c r="K2635" t="s">
        <v>15</v>
      </c>
      <c r="L2635" s="2">
        <f t="shared" si="41"/>
        <v>0.10460026442490895</v>
      </c>
      <c r="M2635" s="3"/>
    </row>
    <row r="2636" spans="1:13" x14ac:dyDescent="0.35">
      <c r="A2636" t="s">
        <v>2675</v>
      </c>
      <c r="B2636" s="1">
        <v>44991</v>
      </c>
      <c r="C2636" t="s">
        <v>26</v>
      </c>
      <c r="D2636" t="s">
        <v>56</v>
      </c>
      <c r="E2636" t="s">
        <v>40</v>
      </c>
      <c r="F2636" t="s">
        <v>27</v>
      </c>
      <c r="G2636" s="4">
        <v>1249895</v>
      </c>
      <c r="H2636">
        <v>111529</v>
      </c>
      <c r="I2636">
        <v>10973</v>
      </c>
      <c r="J2636">
        <v>36891</v>
      </c>
      <c r="K2636" t="s">
        <v>21</v>
      </c>
      <c r="L2636" s="2">
        <f t="shared" si="41"/>
        <v>0.12752511210941719</v>
      </c>
      <c r="M2636" s="3"/>
    </row>
    <row r="2637" spans="1:13" x14ac:dyDescent="0.35">
      <c r="A2637" t="s">
        <v>2676</v>
      </c>
      <c r="B2637" s="1">
        <v>44819</v>
      </c>
      <c r="C2637" t="s">
        <v>5041</v>
      </c>
      <c r="D2637" t="s">
        <v>58</v>
      </c>
      <c r="E2637" t="s">
        <v>31</v>
      </c>
      <c r="F2637" t="s">
        <v>14</v>
      </c>
      <c r="G2637" s="4">
        <v>2448575</v>
      </c>
      <c r="H2637">
        <v>223486</v>
      </c>
      <c r="I2637">
        <v>29403</v>
      </c>
      <c r="J2637">
        <v>39483</v>
      </c>
      <c r="K2637" t="s">
        <v>21</v>
      </c>
      <c r="L2637" s="2">
        <f t="shared" si="41"/>
        <v>0.11940496002777125</v>
      </c>
      <c r="M2637" s="3"/>
    </row>
    <row r="2638" spans="1:13" x14ac:dyDescent="0.35">
      <c r="A2638" t="s">
        <v>2677</v>
      </c>
      <c r="B2638" s="1">
        <v>44633</v>
      </c>
      <c r="C2638" t="s">
        <v>26</v>
      </c>
      <c r="D2638" t="s">
        <v>38</v>
      </c>
      <c r="E2638" t="s">
        <v>31</v>
      </c>
      <c r="F2638" t="s">
        <v>59</v>
      </c>
      <c r="G2638" s="4">
        <v>493548</v>
      </c>
      <c r="H2638">
        <v>76378</v>
      </c>
      <c r="I2638">
        <v>67586</v>
      </c>
      <c r="J2638">
        <v>45093</v>
      </c>
      <c r="K2638" t="s">
        <v>15</v>
      </c>
      <c r="L2638" s="2">
        <f t="shared" si="41"/>
        <v>0.38305696710350362</v>
      </c>
      <c r="M2638" s="3"/>
    </row>
    <row r="2639" spans="1:13" x14ac:dyDescent="0.35">
      <c r="A2639" t="s">
        <v>2678</v>
      </c>
      <c r="B2639" s="1">
        <v>44878</v>
      </c>
      <c r="C2639" t="s">
        <v>23</v>
      </c>
      <c r="D2639" t="s">
        <v>18</v>
      </c>
      <c r="E2639" t="s">
        <v>40</v>
      </c>
      <c r="F2639" t="s">
        <v>24</v>
      </c>
      <c r="G2639" s="4">
        <v>1435388</v>
      </c>
      <c r="H2639">
        <v>66738</v>
      </c>
      <c r="I2639">
        <v>40540</v>
      </c>
      <c r="J2639">
        <v>12303</v>
      </c>
      <c r="K2639" t="s">
        <v>28</v>
      </c>
      <c r="L2639" s="2">
        <f t="shared" si="41"/>
        <v>8.330918190760965E-2</v>
      </c>
    </row>
    <row r="2640" spans="1:13" x14ac:dyDescent="0.35">
      <c r="A2640" t="s">
        <v>2679</v>
      </c>
      <c r="B2640" s="1">
        <v>45153</v>
      </c>
      <c r="C2640" t="s">
        <v>17</v>
      </c>
      <c r="D2640" t="s">
        <v>58</v>
      </c>
      <c r="E2640" t="s">
        <v>40</v>
      </c>
      <c r="F2640" t="s">
        <v>59</v>
      </c>
      <c r="G2640" s="4">
        <v>4257118</v>
      </c>
      <c r="H2640">
        <v>186429</v>
      </c>
      <c r="I2640">
        <v>23604</v>
      </c>
      <c r="J2640">
        <v>19658</v>
      </c>
      <c r="K2640" t="s">
        <v>15</v>
      </c>
      <c r="L2640" s="2">
        <f t="shared" si="41"/>
        <v>5.3954576781757045E-2</v>
      </c>
      <c r="M2640" s="3"/>
    </row>
    <row r="2641" spans="1:13" x14ac:dyDescent="0.35">
      <c r="A2641" t="s">
        <v>2680</v>
      </c>
      <c r="B2641" s="1">
        <v>44732</v>
      </c>
      <c r="C2641" t="s">
        <v>26</v>
      </c>
      <c r="D2641" t="s">
        <v>34</v>
      </c>
      <c r="E2641" t="s">
        <v>35</v>
      </c>
      <c r="F2641" t="s">
        <v>49</v>
      </c>
      <c r="G2641" s="4">
        <v>3491749</v>
      </c>
      <c r="H2641">
        <v>88660</v>
      </c>
      <c r="I2641">
        <v>76249</v>
      </c>
      <c r="J2641">
        <v>22573</v>
      </c>
      <c r="K2641" t="s">
        <v>21</v>
      </c>
      <c r="L2641" s="2">
        <f t="shared" si="41"/>
        <v>5.3692862803139632E-2</v>
      </c>
    </row>
    <row r="2642" spans="1:13" x14ac:dyDescent="0.35">
      <c r="A2642" t="s">
        <v>2681</v>
      </c>
      <c r="B2642" s="1">
        <v>44778</v>
      </c>
      <c r="C2642" t="s">
        <v>17</v>
      </c>
      <c r="D2642" t="s">
        <v>58</v>
      </c>
      <c r="E2642" t="s">
        <v>19</v>
      </c>
      <c r="F2642" t="s">
        <v>59</v>
      </c>
      <c r="G2642" s="4">
        <v>123286</v>
      </c>
      <c r="H2642">
        <v>34636</v>
      </c>
      <c r="I2642">
        <v>6143</v>
      </c>
      <c r="J2642">
        <v>15414</v>
      </c>
      <c r="K2642" t="s">
        <v>21</v>
      </c>
      <c r="L2642" s="2">
        <f t="shared" si="41"/>
        <v>0.45579384520545724</v>
      </c>
      <c r="M2642" s="3"/>
    </row>
    <row r="2643" spans="1:13" x14ac:dyDescent="0.35">
      <c r="A2643" t="s">
        <v>2682</v>
      </c>
      <c r="B2643" s="1">
        <v>45103</v>
      </c>
      <c r="C2643" t="s">
        <v>23</v>
      </c>
      <c r="D2643" t="s">
        <v>34</v>
      </c>
      <c r="E2643" t="s">
        <v>19</v>
      </c>
      <c r="F2643" t="s">
        <v>49</v>
      </c>
      <c r="G2643" s="4">
        <v>1704720</v>
      </c>
      <c r="H2643">
        <v>348558</v>
      </c>
      <c r="I2643">
        <v>73574</v>
      </c>
      <c r="J2643">
        <v>10733</v>
      </c>
      <c r="K2643" t="s">
        <v>15</v>
      </c>
      <c r="L2643" s="2">
        <f t="shared" si="41"/>
        <v>0.25392146510863955</v>
      </c>
      <c r="M2643" s="3"/>
    </row>
    <row r="2644" spans="1:13" x14ac:dyDescent="0.35">
      <c r="A2644" t="s">
        <v>2683</v>
      </c>
      <c r="B2644" s="1">
        <v>44828</v>
      </c>
      <c r="C2644" t="s">
        <v>23</v>
      </c>
      <c r="D2644" t="s">
        <v>38</v>
      </c>
      <c r="E2644" t="s">
        <v>46</v>
      </c>
      <c r="F2644" t="s">
        <v>20</v>
      </c>
      <c r="G2644" s="4">
        <v>2543309</v>
      </c>
      <c r="H2644">
        <v>40011</v>
      </c>
      <c r="I2644">
        <v>54069</v>
      </c>
      <c r="J2644">
        <v>9368</v>
      </c>
      <c r="K2644" t="s">
        <v>21</v>
      </c>
      <c r="L2644" s="2">
        <f t="shared" si="41"/>
        <v>4.0674570018821937E-2</v>
      </c>
    </row>
    <row r="2645" spans="1:13" x14ac:dyDescent="0.35">
      <c r="A2645" t="s">
        <v>2684</v>
      </c>
      <c r="B2645" s="1">
        <v>45043</v>
      </c>
      <c r="C2645" t="s">
        <v>17</v>
      </c>
      <c r="D2645" t="s">
        <v>30</v>
      </c>
      <c r="E2645" t="s">
        <v>40</v>
      </c>
      <c r="F2645" t="s">
        <v>49</v>
      </c>
      <c r="G2645" s="4">
        <v>2552873</v>
      </c>
      <c r="H2645">
        <v>342534</v>
      </c>
      <c r="I2645">
        <v>85291</v>
      </c>
      <c r="J2645">
        <v>24004</v>
      </c>
      <c r="K2645" t="s">
        <v>15</v>
      </c>
      <c r="L2645" s="2">
        <f t="shared" si="41"/>
        <v>0.1769884361658414</v>
      </c>
      <c r="M2645" s="3"/>
    </row>
    <row r="2646" spans="1:13" x14ac:dyDescent="0.35">
      <c r="A2646" t="s">
        <v>2685</v>
      </c>
      <c r="B2646" s="1">
        <v>44701</v>
      </c>
      <c r="C2646" t="s">
        <v>23</v>
      </c>
      <c r="D2646" t="s">
        <v>58</v>
      </c>
      <c r="E2646" t="s">
        <v>31</v>
      </c>
      <c r="F2646" t="s">
        <v>59</v>
      </c>
      <c r="G2646" s="4">
        <v>811936</v>
      </c>
      <c r="H2646">
        <v>44802</v>
      </c>
      <c r="I2646">
        <v>35448</v>
      </c>
      <c r="J2646">
        <v>32099</v>
      </c>
      <c r="K2646" t="s">
        <v>15</v>
      </c>
      <c r="L2646" s="2">
        <f t="shared" si="41"/>
        <v>0.13837174358570134</v>
      </c>
      <c r="M2646" s="3"/>
    </row>
    <row r="2647" spans="1:13" x14ac:dyDescent="0.35">
      <c r="A2647" t="s">
        <v>2686</v>
      </c>
      <c r="B2647" s="1">
        <v>44911</v>
      </c>
      <c r="C2647" t="s">
        <v>26</v>
      </c>
      <c r="D2647" t="s">
        <v>34</v>
      </c>
      <c r="E2647" t="s">
        <v>13</v>
      </c>
      <c r="F2647" t="s">
        <v>43</v>
      </c>
      <c r="G2647" s="4">
        <v>116734</v>
      </c>
      <c r="H2647">
        <v>384391</v>
      </c>
      <c r="I2647">
        <v>60921</v>
      </c>
      <c r="J2647">
        <v>39945</v>
      </c>
      <c r="K2647" t="s">
        <v>15</v>
      </c>
      <c r="L2647" s="2">
        <f t="shared" si="41"/>
        <v>4.1569465622697761</v>
      </c>
      <c r="M2647" s="3"/>
    </row>
    <row r="2648" spans="1:13" x14ac:dyDescent="0.35">
      <c r="A2648" t="s">
        <v>2687</v>
      </c>
      <c r="B2648" s="1">
        <v>45183</v>
      </c>
      <c r="C2648" t="s">
        <v>23</v>
      </c>
      <c r="D2648" t="s">
        <v>18</v>
      </c>
      <c r="E2648" t="s">
        <v>31</v>
      </c>
      <c r="F2648" t="s">
        <v>36</v>
      </c>
      <c r="G2648" s="4">
        <v>1819191</v>
      </c>
      <c r="H2648">
        <v>352415</v>
      </c>
      <c r="I2648">
        <v>83445</v>
      </c>
      <c r="J2648">
        <v>48547</v>
      </c>
      <c r="K2648" t="s">
        <v>15</v>
      </c>
      <c r="L2648" s="2">
        <f t="shared" si="41"/>
        <v>0.26627605347651784</v>
      </c>
      <c r="M2648" s="3"/>
    </row>
    <row r="2649" spans="1:13" x14ac:dyDescent="0.35">
      <c r="A2649" t="s">
        <v>2688</v>
      </c>
      <c r="B2649" s="1">
        <v>45071</v>
      </c>
      <c r="C2649" t="s">
        <v>26</v>
      </c>
      <c r="D2649" t="s">
        <v>12</v>
      </c>
      <c r="E2649" t="s">
        <v>31</v>
      </c>
      <c r="F2649" t="s">
        <v>59</v>
      </c>
      <c r="G2649" s="4">
        <v>8982</v>
      </c>
      <c r="H2649">
        <v>353646</v>
      </c>
      <c r="I2649">
        <v>77267</v>
      </c>
      <c r="J2649">
        <v>39542</v>
      </c>
      <c r="K2649" t="s">
        <v>21</v>
      </c>
      <c r="L2649" s="2">
        <f t="shared" si="41"/>
        <v>52.377532843464707</v>
      </c>
      <c r="M2649" s="3"/>
    </row>
    <row r="2650" spans="1:13" x14ac:dyDescent="0.35">
      <c r="A2650" t="s">
        <v>2689</v>
      </c>
      <c r="B2650" s="1">
        <v>45237</v>
      </c>
      <c r="C2650" t="s">
        <v>23</v>
      </c>
      <c r="D2650" t="s">
        <v>38</v>
      </c>
      <c r="E2650" t="s">
        <v>31</v>
      </c>
      <c r="F2650" t="s">
        <v>14</v>
      </c>
      <c r="G2650" s="4">
        <v>4286813</v>
      </c>
      <c r="H2650">
        <v>286139</v>
      </c>
      <c r="I2650">
        <v>99445</v>
      </c>
      <c r="J2650">
        <v>10512</v>
      </c>
      <c r="K2650" t="s">
        <v>28</v>
      </c>
      <c r="L2650" s="2">
        <f t="shared" si="41"/>
        <v>9.2398712050187404E-2</v>
      </c>
    </row>
    <row r="2651" spans="1:13" x14ac:dyDescent="0.35">
      <c r="A2651" t="s">
        <v>2690</v>
      </c>
      <c r="B2651" s="1">
        <v>45008</v>
      </c>
      <c r="C2651" t="s">
        <v>17</v>
      </c>
      <c r="D2651" t="s">
        <v>45</v>
      </c>
      <c r="E2651" t="s">
        <v>46</v>
      </c>
      <c r="F2651" t="s">
        <v>36</v>
      </c>
      <c r="G2651" s="4">
        <v>3073979</v>
      </c>
      <c r="H2651">
        <v>274163</v>
      </c>
      <c r="I2651">
        <v>78633</v>
      </c>
      <c r="J2651">
        <v>27860</v>
      </c>
      <c r="K2651" t="s">
        <v>28</v>
      </c>
      <c r="L2651" s="2">
        <f t="shared" si="41"/>
        <v>0.12383168525224147</v>
      </c>
      <c r="M2651" s="3"/>
    </row>
    <row r="2652" spans="1:13" x14ac:dyDescent="0.35">
      <c r="A2652" t="s">
        <v>2691</v>
      </c>
      <c r="B2652" s="1">
        <v>45186</v>
      </c>
      <c r="C2652" t="s">
        <v>5041</v>
      </c>
      <c r="D2652" t="s">
        <v>51</v>
      </c>
      <c r="E2652" t="s">
        <v>13</v>
      </c>
      <c r="F2652" t="s">
        <v>36</v>
      </c>
      <c r="G2652" s="4">
        <v>2105915</v>
      </c>
      <c r="H2652">
        <v>206288</v>
      </c>
      <c r="I2652">
        <v>56382</v>
      </c>
      <c r="J2652">
        <v>33816</v>
      </c>
      <c r="K2652" t="s">
        <v>15</v>
      </c>
      <c r="L2652" s="2">
        <f t="shared" si="41"/>
        <v>0.14078725874501108</v>
      </c>
      <c r="M2652" s="3"/>
    </row>
    <row r="2653" spans="1:13" x14ac:dyDescent="0.35">
      <c r="A2653" t="s">
        <v>2692</v>
      </c>
      <c r="B2653" s="1">
        <v>44738</v>
      </c>
      <c r="C2653" t="s">
        <v>26</v>
      </c>
      <c r="D2653" t="s">
        <v>45</v>
      </c>
      <c r="E2653" t="s">
        <v>46</v>
      </c>
      <c r="F2653" t="s">
        <v>24</v>
      </c>
      <c r="G2653" s="4">
        <v>4421670</v>
      </c>
      <c r="H2653">
        <v>360176</v>
      </c>
      <c r="I2653">
        <v>29475</v>
      </c>
      <c r="J2653">
        <v>39282</v>
      </c>
      <c r="K2653" t="s">
        <v>15</v>
      </c>
      <c r="L2653" s="2">
        <f t="shared" si="41"/>
        <v>9.7007013187325145E-2</v>
      </c>
    </row>
    <row r="2654" spans="1:13" x14ac:dyDescent="0.35">
      <c r="A2654" t="s">
        <v>2693</v>
      </c>
      <c r="B2654" s="1">
        <v>45215</v>
      </c>
      <c r="C2654" t="s">
        <v>17</v>
      </c>
      <c r="D2654" t="s">
        <v>56</v>
      </c>
      <c r="E2654" t="s">
        <v>35</v>
      </c>
      <c r="F2654" t="s">
        <v>43</v>
      </c>
      <c r="G2654" s="4">
        <v>939952</v>
      </c>
      <c r="H2654">
        <v>64597</v>
      </c>
      <c r="I2654">
        <v>3267</v>
      </c>
      <c r="J2654">
        <v>48732</v>
      </c>
      <c r="K2654" t="s">
        <v>28</v>
      </c>
      <c r="L2654" s="2">
        <f t="shared" si="41"/>
        <v>0.12404463206631829</v>
      </c>
      <c r="M2654" s="3"/>
    </row>
    <row r="2655" spans="1:13" x14ac:dyDescent="0.35">
      <c r="A2655" t="s">
        <v>2694</v>
      </c>
      <c r="B2655" s="1">
        <v>44966</v>
      </c>
      <c r="C2655" t="s">
        <v>17</v>
      </c>
      <c r="D2655" t="s">
        <v>38</v>
      </c>
      <c r="E2655" t="s">
        <v>19</v>
      </c>
      <c r="F2655" t="s">
        <v>24</v>
      </c>
      <c r="G2655" s="4">
        <v>3697216</v>
      </c>
      <c r="H2655">
        <v>209784</v>
      </c>
      <c r="I2655">
        <v>41633</v>
      </c>
      <c r="J2655">
        <v>19831</v>
      </c>
      <c r="K2655" t="s">
        <v>21</v>
      </c>
      <c r="L2655" s="2">
        <f t="shared" si="41"/>
        <v>7.3365472831449396E-2</v>
      </c>
    </row>
    <row r="2656" spans="1:13" x14ac:dyDescent="0.35">
      <c r="A2656" t="s">
        <v>2695</v>
      </c>
      <c r="B2656" s="1">
        <v>44593</v>
      </c>
      <c r="C2656" t="s">
        <v>17</v>
      </c>
      <c r="D2656" t="s">
        <v>12</v>
      </c>
      <c r="E2656" t="s">
        <v>40</v>
      </c>
      <c r="F2656" t="s">
        <v>36</v>
      </c>
      <c r="G2656" s="4">
        <v>3339645</v>
      </c>
      <c r="H2656">
        <v>423737</v>
      </c>
      <c r="I2656">
        <v>51231</v>
      </c>
      <c r="J2656">
        <v>19571</v>
      </c>
      <c r="K2656" t="s">
        <v>28</v>
      </c>
      <c r="L2656" s="2">
        <f t="shared" si="41"/>
        <v>0.14808130804322017</v>
      </c>
      <c r="M2656" s="3"/>
    </row>
    <row r="2657" spans="1:13" x14ac:dyDescent="0.35">
      <c r="A2657" t="s">
        <v>2696</v>
      </c>
      <c r="B2657" s="1">
        <v>45194</v>
      </c>
      <c r="C2657" t="s">
        <v>23</v>
      </c>
      <c r="D2657" t="s">
        <v>38</v>
      </c>
      <c r="E2657" t="s">
        <v>35</v>
      </c>
      <c r="F2657" t="s">
        <v>24</v>
      </c>
      <c r="G2657" s="4">
        <v>764438</v>
      </c>
      <c r="H2657">
        <v>337969</v>
      </c>
      <c r="I2657">
        <v>65215</v>
      </c>
      <c r="J2657">
        <v>38876</v>
      </c>
      <c r="K2657" t="s">
        <v>28</v>
      </c>
      <c r="L2657" s="2">
        <f t="shared" si="41"/>
        <v>0.5782810378343306</v>
      </c>
      <c r="M2657" s="3"/>
    </row>
    <row r="2658" spans="1:13" x14ac:dyDescent="0.35">
      <c r="A2658" t="s">
        <v>2697</v>
      </c>
      <c r="B2658" s="1">
        <v>44838</v>
      </c>
      <c r="C2658" t="s">
        <v>17</v>
      </c>
      <c r="D2658" t="s">
        <v>18</v>
      </c>
      <c r="E2658" t="s">
        <v>35</v>
      </c>
      <c r="F2658" t="s">
        <v>20</v>
      </c>
      <c r="G2658" s="4">
        <v>921280</v>
      </c>
      <c r="H2658">
        <v>387296</v>
      </c>
      <c r="I2658">
        <v>3602</v>
      </c>
      <c r="J2658">
        <v>17054</v>
      </c>
      <c r="K2658" t="s">
        <v>28</v>
      </c>
      <c r="L2658" s="2">
        <f t="shared" si="41"/>
        <v>0.44281000347342825</v>
      </c>
      <c r="M2658" s="3"/>
    </row>
    <row r="2659" spans="1:13" x14ac:dyDescent="0.35">
      <c r="A2659" t="s">
        <v>2698</v>
      </c>
      <c r="B2659" s="1">
        <v>44791</v>
      </c>
      <c r="C2659" t="s">
        <v>5041</v>
      </c>
      <c r="D2659" t="s">
        <v>56</v>
      </c>
      <c r="E2659" t="s">
        <v>13</v>
      </c>
      <c r="F2659" t="s">
        <v>49</v>
      </c>
      <c r="G2659" s="4">
        <v>2250089</v>
      </c>
      <c r="H2659">
        <v>115248</v>
      </c>
      <c r="I2659">
        <v>20570</v>
      </c>
      <c r="J2659">
        <v>36323</v>
      </c>
      <c r="K2659" t="s">
        <v>21</v>
      </c>
      <c r="L2659" s="2">
        <f t="shared" si="41"/>
        <v>7.6504084949528664E-2</v>
      </c>
    </row>
    <row r="2660" spans="1:13" x14ac:dyDescent="0.35">
      <c r="A2660" t="s">
        <v>2699</v>
      </c>
      <c r="B2660" s="1">
        <v>44848</v>
      </c>
      <c r="C2660" t="s">
        <v>23</v>
      </c>
      <c r="D2660" t="s">
        <v>48</v>
      </c>
      <c r="E2660" t="s">
        <v>35</v>
      </c>
      <c r="F2660" t="s">
        <v>20</v>
      </c>
      <c r="G2660" s="4">
        <v>2705979</v>
      </c>
      <c r="H2660">
        <v>443040</v>
      </c>
      <c r="I2660">
        <v>73168</v>
      </c>
      <c r="J2660">
        <v>26742</v>
      </c>
      <c r="K2660" t="s">
        <v>15</v>
      </c>
      <c r="L2660" s="2">
        <f t="shared" si="41"/>
        <v>0.20064826814990064</v>
      </c>
      <c r="M2660" s="3"/>
    </row>
    <row r="2661" spans="1:13" x14ac:dyDescent="0.35">
      <c r="A2661" t="s">
        <v>2700</v>
      </c>
      <c r="B2661" s="1">
        <v>44578</v>
      </c>
      <c r="C2661" t="s">
        <v>5041</v>
      </c>
      <c r="D2661" t="s">
        <v>34</v>
      </c>
      <c r="E2661" t="s">
        <v>13</v>
      </c>
      <c r="F2661" t="s">
        <v>14</v>
      </c>
      <c r="G2661" s="4">
        <v>472157</v>
      </c>
      <c r="H2661">
        <v>347400</v>
      </c>
      <c r="I2661">
        <v>81972</v>
      </c>
      <c r="J2661">
        <v>908</v>
      </c>
      <c r="K2661" t="s">
        <v>21</v>
      </c>
      <c r="L2661" s="2">
        <f t="shared" si="41"/>
        <v>0.91130704405526131</v>
      </c>
      <c r="M2661" s="3"/>
    </row>
    <row r="2662" spans="1:13" x14ac:dyDescent="0.35">
      <c r="A2662" t="s">
        <v>2701</v>
      </c>
      <c r="B2662" s="1">
        <v>45168</v>
      </c>
      <c r="C2662" t="s">
        <v>5041</v>
      </c>
      <c r="D2662" t="s">
        <v>56</v>
      </c>
      <c r="E2662" t="s">
        <v>31</v>
      </c>
      <c r="F2662" t="s">
        <v>59</v>
      </c>
      <c r="G2662" s="4">
        <v>164014</v>
      </c>
      <c r="H2662">
        <v>242962</v>
      </c>
      <c r="I2662">
        <v>69777</v>
      </c>
      <c r="J2662">
        <v>28769</v>
      </c>
      <c r="K2662" t="s">
        <v>28</v>
      </c>
      <c r="L2662" s="2">
        <f t="shared" si="41"/>
        <v>2.0821881058933993</v>
      </c>
      <c r="M2662" s="3"/>
    </row>
    <row r="2663" spans="1:13" x14ac:dyDescent="0.35">
      <c r="A2663" t="s">
        <v>2702</v>
      </c>
      <c r="B2663" s="1">
        <v>45199</v>
      </c>
      <c r="C2663" t="s">
        <v>23</v>
      </c>
      <c r="D2663" t="s">
        <v>34</v>
      </c>
      <c r="E2663" t="s">
        <v>35</v>
      </c>
      <c r="F2663" t="s">
        <v>43</v>
      </c>
      <c r="G2663" s="4">
        <v>2458815</v>
      </c>
      <c r="H2663">
        <v>13248</v>
      </c>
      <c r="I2663">
        <v>84534</v>
      </c>
      <c r="J2663">
        <v>32533</v>
      </c>
      <c r="K2663" t="s">
        <v>28</v>
      </c>
      <c r="L2663" s="2">
        <f t="shared" si="41"/>
        <v>5.2999107293554011E-2</v>
      </c>
    </row>
    <row r="2664" spans="1:13" x14ac:dyDescent="0.35">
      <c r="A2664" t="s">
        <v>2703</v>
      </c>
      <c r="B2664" s="1">
        <v>45151</v>
      </c>
      <c r="C2664" t="s">
        <v>17</v>
      </c>
      <c r="D2664" t="s">
        <v>38</v>
      </c>
      <c r="E2664" t="s">
        <v>46</v>
      </c>
      <c r="F2664" t="s">
        <v>43</v>
      </c>
      <c r="G2664" s="4">
        <v>2513698</v>
      </c>
      <c r="H2664">
        <v>158723</v>
      </c>
      <c r="I2664">
        <v>61512</v>
      </c>
      <c r="J2664">
        <v>17584</v>
      </c>
      <c r="K2664" t="s">
        <v>28</v>
      </c>
      <c r="L2664" s="2">
        <f t="shared" si="41"/>
        <v>9.4609217177242452E-2</v>
      </c>
    </row>
    <row r="2665" spans="1:13" x14ac:dyDescent="0.35">
      <c r="A2665" t="s">
        <v>2704</v>
      </c>
      <c r="B2665" s="1">
        <v>44595</v>
      </c>
      <c r="C2665" t="s">
        <v>26</v>
      </c>
      <c r="D2665" t="s">
        <v>51</v>
      </c>
      <c r="E2665" t="s">
        <v>46</v>
      </c>
      <c r="F2665" t="s">
        <v>27</v>
      </c>
      <c r="G2665" s="4">
        <v>1966190</v>
      </c>
      <c r="H2665">
        <v>364036</v>
      </c>
      <c r="I2665">
        <v>10977</v>
      </c>
      <c r="J2665">
        <v>10251</v>
      </c>
      <c r="K2665" t="s">
        <v>28</v>
      </c>
      <c r="L2665" s="2">
        <f t="shared" si="41"/>
        <v>0.19594444077123777</v>
      </c>
      <c r="M2665" s="3"/>
    </row>
    <row r="2666" spans="1:13" x14ac:dyDescent="0.35">
      <c r="A2666" t="s">
        <v>2705</v>
      </c>
      <c r="B2666" s="1">
        <v>45081</v>
      </c>
      <c r="C2666" t="s">
        <v>5041</v>
      </c>
      <c r="D2666" t="s">
        <v>48</v>
      </c>
      <c r="E2666" t="s">
        <v>40</v>
      </c>
      <c r="F2666" t="s">
        <v>43</v>
      </c>
      <c r="G2666" s="4">
        <v>1881796</v>
      </c>
      <c r="H2666">
        <v>29670</v>
      </c>
      <c r="I2666">
        <v>80020</v>
      </c>
      <c r="J2666">
        <v>1132</v>
      </c>
      <c r="K2666" t="s">
        <v>21</v>
      </c>
      <c r="L2666" s="2">
        <f t="shared" si="41"/>
        <v>5.8891612055716983E-2</v>
      </c>
    </row>
    <row r="2667" spans="1:13" x14ac:dyDescent="0.35">
      <c r="A2667" t="s">
        <v>2706</v>
      </c>
      <c r="B2667" s="1">
        <v>44585</v>
      </c>
      <c r="C2667" t="s">
        <v>17</v>
      </c>
      <c r="D2667" t="s">
        <v>34</v>
      </c>
      <c r="E2667" t="s">
        <v>19</v>
      </c>
      <c r="F2667" t="s">
        <v>20</v>
      </c>
      <c r="G2667" s="4">
        <v>1691423</v>
      </c>
      <c r="H2667">
        <v>152626</v>
      </c>
      <c r="I2667">
        <v>11980</v>
      </c>
      <c r="J2667">
        <v>49620</v>
      </c>
      <c r="K2667" t="s">
        <v>21</v>
      </c>
      <c r="L2667" s="2">
        <f t="shared" si="41"/>
        <v>0.12665430232413771</v>
      </c>
      <c r="M2667" s="3"/>
    </row>
    <row r="2668" spans="1:13" x14ac:dyDescent="0.35">
      <c r="A2668" t="s">
        <v>2707</v>
      </c>
      <c r="B2668" s="1">
        <v>45055</v>
      </c>
      <c r="C2668" t="s">
        <v>5041</v>
      </c>
      <c r="D2668" t="s">
        <v>51</v>
      </c>
      <c r="E2668" t="s">
        <v>19</v>
      </c>
      <c r="F2668" t="s">
        <v>27</v>
      </c>
      <c r="G2668" s="4">
        <v>202888</v>
      </c>
      <c r="H2668">
        <v>369105</v>
      </c>
      <c r="I2668">
        <v>67944</v>
      </c>
      <c r="J2668">
        <v>49302</v>
      </c>
      <c r="K2668" t="s">
        <v>28</v>
      </c>
      <c r="L2668" s="2">
        <f t="shared" si="41"/>
        <v>2.3971402941524387</v>
      </c>
      <c r="M2668" s="3"/>
    </row>
    <row r="2669" spans="1:13" x14ac:dyDescent="0.35">
      <c r="A2669" t="s">
        <v>2708</v>
      </c>
      <c r="B2669" s="1">
        <v>44806</v>
      </c>
      <c r="C2669" t="s">
        <v>23</v>
      </c>
      <c r="D2669" t="s">
        <v>56</v>
      </c>
      <c r="E2669" t="s">
        <v>46</v>
      </c>
      <c r="F2669" t="s">
        <v>27</v>
      </c>
      <c r="G2669" s="4">
        <v>1495014</v>
      </c>
      <c r="H2669">
        <v>457417</v>
      </c>
      <c r="I2669">
        <v>92142</v>
      </c>
      <c r="J2669">
        <v>3572</v>
      </c>
      <c r="K2669" t="s">
        <v>15</v>
      </c>
      <c r="L2669" s="2">
        <f t="shared" si="41"/>
        <v>0.36998382623841647</v>
      </c>
      <c r="M2669" s="3"/>
    </row>
    <row r="2670" spans="1:13" x14ac:dyDescent="0.35">
      <c r="A2670" t="s">
        <v>2709</v>
      </c>
      <c r="B2670" s="1">
        <v>44631</v>
      </c>
      <c r="C2670" t="s">
        <v>23</v>
      </c>
      <c r="D2670" t="s">
        <v>18</v>
      </c>
      <c r="E2670" t="s">
        <v>40</v>
      </c>
      <c r="F2670" t="s">
        <v>27</v>
      </c>
      <c r="G2670" s="4">
        <v>503484</v>
      </c>
      <c r="H2670">
        <v>324674</v>
      </c>
      <c r="I2670">
        <v>53727</v>
      </c>
      <c r="J2670">
        <v>34736</v>
      </c>
      <c r="K2670" t="s">
        <v>15</v>
      </c>
      <c r="L2670" s="2">
        <f t="shared" si="41"/>
        <v>0.82055636326079873</v>
      </c>
      <c r="M2670" s="3"/>
    </row>
    <row r="2671" spans="1:13" x14ac:dyDescent="0.35">
      <c r="A2671" t="s">
        <v>2710</v>
      </c>
      <c r="B2671" s="1">
        <v>45150</v>
      </c>
      <c r="C2671" t="s">
        <v>26</v>
      </c>
      <c r="D2671" t="s">
        <v>30</v>
      </c>
      <c r="E2671" t="s">
        <v>40</v>
      </c>
      <c r="F2671" t="s">
        <v>43</v>
      </c>
      <c r="G2671" s="4">
        <v>1765030</v>
      </c>
      <c r="H2671">
        <v>374462</v>
      </c>
      <c r="I2671">
        <v>98165</v>
      </c>
      <c r="J2671">
        <v>42776</v>
      </c>
      <c r="K2671" t="s">
        <v>28</v>
      </c>
      <c r="L2671" s="2">
        <f t="shared" si="41"/>
        <v>0.29200806785153793</v>
      </c>
      <c r="M2671" s="3"/>
    </row>
    <row r="2672" spans="1:13" x14ac:dyDescent="0.35">
      <c r="A2672" t="s">
        <v>2711</v>
      </c>
      <c r="B2672" s="1">
        <v>44942</v>
      </c>
      <c r="C2672" t="s">
        <v>23</v>
      </c>
      <c r="D2672" t="s">
        <v>58</v>
      </c>
      <c r="E2672" t="s">
        <v>40</v>
      </c>
      <c r="F2672" t="s">
        <v>59</v>
      </c>
      <c r="G2672" s="4">
        <v>1044593</v>
      </c>
      <c r="H2672">
        <v>44066</v>
      </c>
      <c r="I2672">
        <v>31707</v>
      </c>
      <c r="J2672">
        <v>10987</v>
      </c>
      <c r="K2672" t="s">
        <v>15</v>
      </c>
      <c r="L2672" s="2">
        <f t="shared" si="41"/>
        <v>8.3056271677102944E-2</v>
      </c>
    </row>
    <row r="2673" spans="1:13" x14ac:dyDescent="0.35">
      <c r="A2673" t="s">
        <v>2712</v>
      </c>
      <c r="B2673" s="1">
        <v>45166</v>
      </c>
      <c r="C2673" t="s">
        <v>17</v>
      </c>
      <c r="D2673" t="s">
        <v>51</v>
      </c>
      <c r="E2673" t="s">
        <v>19</v>
      </c>
      <c r="F2673" t="s">
        <v>49</v>
      </c>
      <c r="G2673" s="4">
        <v>3583230</v>
      </c>
      <c r="H2673">
        <v>21976</v>
      </c>
      <c r="I2673">
        <v>19513</v>
      </c>
      <c r="J2673">
        <v>33330</v>
      </c>
      <c r="K2673" t="s">
        <v>28</v>
      </c>
      <c r="L2673" s="2">
        <f t="shared" si="41"/>
        <v>2.0880323060478954E-2</v>
      </c>
      <c r="M2673" s="3"/>
    </row>
    <row r="2674" spans="1:13" x14ac:dyDescent="0.35">
      <c r="A2674" t="s">
        <v>2713</v>
      </c>
      <c r="B2674" s="1">
        <v>44836</v>
      </c>
      <c r="C2674" t="s">
        <v>26</v>
      </c>
      <c r="D2674" t="s">
        <v>30</v>
      </c>
      <c r="E2674" t="s">
        <v>40</v>
      </c>
      <c r="F2674" t="s">
        <v>20</v>
      </c>
      <c r="G2674" s="4">
        <v>2586294</v>
      </c>
      <c r="H2674">
        <v>43890</v>
      </c>
      <c r="I2674">
        <v>99333</v>
      </c>
      <c r="J2674">
        <v>48975</v>
      </c>
      <c r="K2674" t="s">
        <v>15</v>
      </c>
      <c r="L2674" s="2">
        <f t="shared" si="41"/>
        <v>7.4314057102556785E-2</v>
      </c>
    </row>
    <row r="2675" spans="1:13" x14ac:dyDescent="0.35">
      <c r="A2675" t="s">
        <v>2714</v>
      </c>
      <c r="B2675" s="1">
        <v>45244</v>
      </c>
      <c r="C2675" t="s">
        <v>5041</v>
      </c>
      <c r="D2675" t="s">
        <v>34</v>
      </c>
      <c r="E2675" t="s">
        <v>19</v>
      </c>
      <c r="F2675" t="s">
        <v>27</v>
      </c>
      <c r="G2675" s="4">
        <v>3835467</v>
      </c>
      <c r="H2675">
        <v>139347</v>
      </c>
      <c r="I2675">
        <v>80196</v>
      </c>
      <c r="J2675">
        <v>18716</v>
      </c>
      <c r="K2675" t="s">
        <v>28</v>
      </c>
      <c r="L2675" s="2">
        <f t="shared" si="41"/>
        <v>6.2119945237437843E-2</v>
      </c>
    </row>
    <row r="2676" spans="1:13" x14ac:dyDescent="0.35">
      <c r="A2676" t="s">
        <v>2715</v>
      </c>
      <c r="B2676" s="1">
        <v>44794</v>
      </c>
      <c r="C2676" t="s">
        <v>17</v>
      </c>
      <c r="D2676" t="s">
        <v>30</v>
      </c>
      <c r="E2676" t="s">
        <v>40</v>
      </c>
      <c r="F2676" t="s">
        <v>24</v>
      </c>
      <c r="G2676" s="4">
        <v>2619842</v>
      </c>
      <c r="H2676">
        <v>462407</v>
      </c>
      <c r="I2676">
        <v>20536</v>
      </c>
      <c r="J2676">
        <v>35579</v>
      </c>
      <c r="K2676" t="s">
        <v>28</v>
      </c>
      <c r="L2676" s="2">
        <f t="shared" si="41"/>
        <v>0.19792109600502625</v>
      </c>
      <c r="M2676" s="3"/>
    </row>
    <row r="2677" spans="1:13" x14ac:dyDescent="0.35">
      <c r="A2677" t="s">
        <v>2716</v>
      </c>
      <c r="B2677" s="1">
        <v>44650</v>
      </c>
      <c r="C2677" t="s">
        <v>17</v>
      </c>
      <c r="D2677" t="s">
        <v>48</v>
      </c>
      <c r="E2677" t="s">
        <v>19</v>
      </c>
      <c r="F2677" t="s">
        <v>14</v>
      </c>
      <c r="G2677" s="4">
        <v>2126536</v>
      </c>
      <c r="H2677">
        <v>193598</v>
      </c>
      <c r="I2677">
        <v>42420</v>
      </c>
      <c r="J2677">
        <v>29174</v>
      </c>
      <c r="K2677" t="s">
        <v>21</v>
      </c>
      <c r="L2677" s="2">
        <f t="shared" si="41"/>
        <v>0.1247060947945391</v>
      </c>
      <c r="M2677" s="3"/>
    </row>
    <row r="2678" spans="1:13" x14ac:dyDescent="0.35">
      <c r="A2678" t="s">
        <v>2717</v>
      </c>
      <c r="B2678" s="1">
        <v>44725</v>
      </c>
      <c r="C2678" t="s">
        <v>26</v>
      </c>
      <c r="D2678" t="s">
        <v>34</v>
      </c>
      <c r="E2678" t="s">
        <v>19</v>
      </c>
      <c r="F2678" t="s">
        <v>27</v>
      </c>
      <c r="G2678" s="4">
        <v>3893630</v>
      </c>
      <c r="H2678">
        <v>149567</v>
      </c>
      <c r="I2678">
        <v>65051</v>
      </c>
      <c r="J2678">
        <v>9178</v>
      </c>
      <c r="K2678" t="s">
        <v>21</v>
      </c>
      <c r="L2678" s="2">
        <f t="shared" si="41"/>
        <v>5.7477469610620426E-2</v>
      </c>
      <c r="M2678" s="3"/>
    </row>
    <row r="2679" spans="1:13" x14ac:dyDescent="0.35">
      <c r="A2679" t="s">
        <v>2718</v>
      </c>
      <c r="B2679" s="1">
        <v>45012</v>
      </c>
      <c r="C2679" t="s">
        <v>26</v>
      </c>
      <c r="D2679" t="s">
        <v>45</v>
      </c>
      <c r="E2679" t="s">
        <v>35</v>
      </c>
      <c r="F2679" t="s">
        <v>24</v>
      </c>
      <c r="G2679" s="4">
        <v>4667810</v>
      </c>
      <c r="H2679">
        <v>458201</v>
      </c>
      <c r="I2679">
        <v>6638</v>
      </c>
      <c r="J2679">
        <v>45579</v>
      </c>
      <c r="K2679" t="s">
        <v>15</v>
      </c>
      <c r="L2679" s="2">
        <f t="shared" si="41"/>
        <v>0.10934849533292915</v>
      </c>
      <c r="M2679" s="3"/>
    </row>
    <row r="2680" spans="1:13" x14ac:dyDescent="0.35">
      <c r="A2680" t="s">
        <v>2719</v>
      </c>
      <c r="B2680" s="1">
        <v>45180</v>
      </c>
      <c r="C2680" t="s">
        <v>5041</v>
      </c>
      <c r="D2680" t="s">
        <v>38</v>
      </c>
      <c r="E2680" t="s">
        <v>40</v>
      </c>
      <c r="F2680" t="s">
        <v>24</v>
      </c>
      <c r="G2680" s="4">
        <v>168039</v>
      </c>
      <c r="H2680">
        <v>248372</v>
      </c>
      <c r="I2680">
        <v>76006</v>
      </c>
      <c r="J2680">
        <v>17287</v>
      </c>
      <c r="K2680" t="s">
        <v>15</v>
      </c>
      <c r="L2680" s="2">
        <f t="shared" si="41"/>
        <v>2.033248234040907</v>
      </c>
      <c r="M2680" s="3"/>
    </row>
    <row r="2681" spans="1:13" x14ac:dyDescent="0.35">
      <c r="A2681" t="s">
        <v>2720</v>
      </c>
      <c r="B2681" s="1">
        <v>44593</v>
      </c>
      <c r="C2681" t="s">
        <v>23</v>
      </c>
      <c r="D2681" t="s">
        <v>34</v>
      </c>
      <c r="E2681" t="s">
        <v>31</v>
      </c>
      <c r="F2681" t="s">
        <v>20</v>
      </c>
      <c r="G2681" s="4">
        <v>3638397</v>
      </c>
      <c r="H2681">
        <v>450082</v>
      </c>
      <c r="I2681">
        <v>73662</v>
      </c>
      <c r="J2681">
        <v>9308</v>
      </c>
      <c r="K2681" t="s">
        <v>15</v>
      </c>
      <c r="L2681" s="2">
        <f t="shared" si="41"/>
        <v>0.14650737673761274</v>
      </c>
      <c r="M2681" s="3"/>
    </row>
    <row r="2682" spans="1:13" x14ac:dyDescent="0.35">
      <c r="A2682" t="s">
        <v>2721</v>
      </c>
      <c r="B2682" s="1">
        <v>44713</v>
      </c>
      <c r="C2682" t="s">
        <v>23</v>
      </c>
      <c r="D2682" t="s">
        <v>18</v>
      </c>
      <c r="E2682" t="s">
        <v>35</v>
      </c>
      <c r="F2682" t="s">
        <v>36</v>
      </c>
      <c r="G2682" s="4">
        <v>4355093</v>
      </c>
      <c r="H2682">
        <v>419656</v>
      </c>
      <c r="I2682">
        <v>83750</v>
      </c>
      <c r="J2682">
        <v>6972</v>
      </c>
      <c r="K2682" t="s">
        <v>28</v>
      </c>
      <c r="L2682" s="2">
        <f t="shared" si="41"/>
        <v>0.11719106802082067</v>
      </c>
      <c r="M2682" s="3"/>
    </row>
    <row r="2683" spans="1:13" x14ac:dyDescent="0.35">
      <c r="A2683" t="s">
        <v>2722</v>
      </c>
      <c r="B2683" s="1">
        <v>44587</v>
      </c>
      <c r="C2683" t="s">
        <v>23</v>
      </c>
      <c r="D2683" t="s">
        <v>38</v>
      </c>
      <c r="E2683" t="s">
        <v>19</v>
      </c>
      <c r="F2683" t="s">
        <v>14</v>
      </c>
      <c r="G2683" s="4">
        <v>2193984</v>
      </c>
      <c r="H2683">
        <v>469335</v>
      </c>
      <c r="I2683">
        <v>14834</v>
      </c>
      <c r="J2683">
        <v>25029</v>
      </c>
      <c r="K2683" t="s">
        <v>21</v>
      </c>
      <c r="L2683" s="2">
        <f t="shared" si="41"/>
        <v>0.23208829234853126</v>
      </c>
      <c r="M2683" s="3"/>
    </row>
    <row r="2684" spans="1:13" x14ac:dyDescent="0.35">
      <c r="A2684" t="s">
        <v>2723</v>
      </c>
      <c r="B2684" s="1">
        <v>44841</v>
      </c>
      <c r="C2684" t="s">
        <v>23</v>
      </c>
      <c r="D2684" t="s">
        <v>48</v>
      </c>
      <c r="E2684" t="s">
        <v>35</v>
      </c>
      <c r="F2684" t="s">
        <v>43</v>
      </c>
      <c r="G2684" s="4">
        <v>3464955</v>
      </c>
      <c r="H2684">
        <v>224821</v>
      </c>
      <c r="I2684">
        <v>63786</v>
      </c>
      <c r="J2684">
        <v>9555</v>
      </c>
      <c r="K2684" t="s">
        <v>15</v>
      </c>
      <c r="L2684" s="2">
        <f t="shared" si="41"/>
        <v>8.6050756791935246E-2</v>
      </c>
    </row>
    <row r="2685" spans="1:13" x14ac:dyDescent="0.35">
      <c r="A2685" t="s">
        <v>2724</v>
      </c>
      <c r="B2685" s="1">
        <v>45076</v>
      </c>
      <c r="C2685" t="s">
        <v>5041</v>
      </c>
      <c r="D2685" t="s">
        <v>48</v>
      </c>
      <c r="E2685" t="s">
        <v>35</v>
      </c>
      <c r="F2685" t="s">
        <v>43</v>
      </c>
      <c r="G2685" s="4">
        <v>1886018</v>
      </c>
      <c r="H2685">
        <v>21258</v>
      </c>
      <c r="I2685">
        <v>26419</v>
      </c>
      <c r="J2685">
        <v>39514</v>
      </c>
      <c r="K2685" t="s">
        <v>15</v>
      </c>
      <c r="L2685" s="2">
        <f t="shared" si="41"/>
        <v>4.6230205650211187E-2</v>
      </c>
    </row>
    <row r="2686" spans="1:13" x14ac:dyDescent="0.35">
      <c r="A2686" t="s">
        <v>2725</v>
      </c>
      <c r="B2686" s="1">
        <v>45010</v>
      </c>
      <c r="C2686" t="s">
        <v>17</v>
      </c>
      <c r="D2686" t="s">
        <v>56</v>
      </c>
      <c r="E2686" t="s">
        <v>13</v>
      </c>
      <c r="F2686" t="s">
        <v>20</v>
      </c>
      <c r="G2686" s="4">
        <v>1121577</v>
      </c>
      <c r="H2686">
        <v>171196</v>
      </c>
      <c r="I2686">
        <v>50556</v>
      </c>
      <c r="J2686">
        <v>19092</v>
      </c>
      <c r="K2686" t="s">
        <v>21</v>
      </c>
      <c r="L2686" s="2">
        <f t="shared" si="41"/>
        <v>0.21473692844985232</v>
      </c>
      <c r="M2686" s="3"/>
    </row>
    <row r="2687" spans="1:13" x14ac:dyDescent="0.35">
      <c r="A2687" t="s">
        <v>2726</v>
      </c>
      <c r="B2687" s="1">
        <v>44752</v>
      </c>
      <c r="C2687" t="s">
        <v>26</v>
      </c>
      <c r="D2687" t="s">
        <v>18</v>
      </c>
      <c r="E2687" t="s">
        <v>40</v>
      </c>
      <c r="F2687" t="s">
        <v>20</v>
      </c>
      <c r="G2687" s="4">
        <v>1618622</v>
      </c>
      <c r="H2687">
        <v>30778</v>
      </c>
      <c r="I2687">
        <v>25340</v>
      </c>
      <c r="J2687">
        <v>46218</v>
      </c>
      <c r="K2687" t="s">
        <v>28</v>
      </c>
      <c r="L2687" s="2">
        <f t="shared" si="41"/>
        <v>6.3224149925059717E-2</v>
      </c>
    </row>
    <row r="2688" spans="1:13" x14ac:dyDescent="0.35">
      <c r="A2688" t="s">
        <v>2727</v>
      </c>
      <c r="B2688" s="1">
        <v>45217</v>
      </c>
      <c r="C2688" t="s">
        <v>23</v>
      </c>
      <c r="D2688" t="s">
        <v>34</v>
      </c>
      <c r="E2688" t="s">
        <v>19</v>
      </c>
      <c r="F2688" t="s">
        <v>36</v>
      </c>
      <c r="G2688" s="4">
        <v>2910127</v>
      </c>
      <c r="H2688">
        <v>458172</v>
      </c>
      <c r="I2688">
        <v>9766</v>
      </c>
      <c r="J2688">
        <v>37075</v>
      </c>
      <c r="K2688" t="s">
        <v>15</v>
      </c>
      <c r="L2688" s="2">
        <f t="shared" si="41"/>
        <v>0.17353641267202427</v>
      </c>
      <c r="M2688" s="3"/>
    </row>
    <row r="2689" spans="1:13" x14ac:dyDescent="0.35">
      <c r="A2689" t="s">
        <v>2728</v>
      </c>
      <c r="B2689" s="1">
        <v>45165</v>
      </c>
      <c r="C2689" t="s">
        <v>26</v>
      </c>
      <c r="D2689" t="s">
        <v>56</v>
      </c>
      <c r="E2689" t="s">
        <v>13</v>
      </c>
      <c r="F2689" t="s">
        <v>36</v>
      </c>
      <c r="G2689" s="4">
        <v>2736776</v>
      </c>
      <c r="H2689">
        <v>192088</v>
      </c>
      <c r="I2689">
        <v>21628</v>
      </c>
      <c r="J2689">
        <v>43049</v>
      </c>
      <c r="K2689" t="s">
        <v>15</v>
      </c>
      <c r="L2689" s="2">
        <f t="shared" si="41"/>
        <v>9.382024688904024E-2</v>
      </c>
    </row>
    <row r="2690" spans="1:13" x14ac:dyDescent="0.35">
      <c r="A2690" t="s">
        <v>2729</v>
      </c>
      <c r="B2690" s="1">
        <v>44581</v>
      </c>
      <c r="C2690" t="s">
        <v>5041</v>
      </c>
      <c r="D2690" t="s">
        <v>48</v>
      </c>
      <c r="E2690" t="s">
        <v>46</v>
      </c>
      <c r="F2690" t="s">
        <v>49</v>
      </c>
      <c r="G2690" s="4">
        <v>2148077</v>
      </c>
      <c r="H2690">
        <v>443339</v>
      </c>
      <c r="I2690">
        <v>88317</v>
      </c>
      <c r="J2690">
        <v>12054</v>
      </c>
      <c r="K2690" t="s">
        <v>15</v>
      </c>
      <c r="L2690" s="2">
        <f t="shared" si="41"/>
        <v>0.25311476264584554</v>
      </c>
      <c r="M2690" s="3"/>
    </row>
    <row r="2691" spans="1:13" x14ac:dyDescent="0.35">
      <c r="A2691" t="s">
        <v>2730</v>
      </c>
      <c r="B2691" s="1">
        <v>44682</v>
      </c>
      <c r="C2691" t="s">
        <v>26</v>
      </c>
      <c r="D2691" t="s">
        <v>48</v>
      </c>
      <c r="E2691" t="s">
        <v>31</v>
      </c>
      <c r="F2691" t="s">
        <v>14</v>
      </c>
      <c r="G2691" s="4">
        <v>2820538</v>
      </c>
      <c r="H2691">
        <v>368126</v>
      </c>
      <c r="I2691">
        <v>49957</v>
      </c>
      <c r="J2691">
        <v>34325</v>
      </c>
      <c r="K2691" t="s">
        <v>21</v>
      </c>
      <c r="L2691" s="2">
        <f t="shared" ref="L2691:L2754" si="42">((H2691+I2691+J2691)/G2691)</f>
        <v>0.16039776808537945</v>
      </c>
      <c r="M2691" s="3"/>
    </row>
    <row r="2692" spans="1:13" x14ac:dyDescent="0.35">
      <c r="A2692" t="s">
        <v>2731</v>
      </c>
      <c r="B2692" s="1">
        <v>44577</v>
      </c>
      <c r="C2692" t="s">
        <v>26</v>
      </c>
      <c r="D2692" t="s">
        <v>45</v>
      </c>
      <c r="E2692" t="s">
        <v>46</v>
      </c>
      <c r="F2692" t="s">
        <v>20</v>
      </c>
      <c r="G2692" s="4">
        <v>1683188</v>
      </c>
      <c r="H2692">
        <v>12857</v>
      </c>
      <c r="I2692">
        <v>67163</v>
      </c>
      <c r="J2692">
        <v>35020</v>
      </c>
      <c r="K2692" t="s">
        <v>15</v>
      </c>
      <c r="L2692" s="2">
        <f t="shared" si="42"/>
        <v>6.8346494865695329E-2</v>
      </c>
    </row>
    <row r="2693" spans="1:13" x14ac:dyDescent="0.35">
      <c r="A2693" t="s">
        <v>2732</v>
      </c>
      <c r="B2693" s="1">
        <v>44702</v>
      </c>
      <c r="C2693" t="s">
        <v>5041</v>
      </c>
      <c r="D2693" t="s">
        <v>38</v>
      </c>
      <c r="E2693" t="s">
        <v>19</v>
      </c>
      <c r="F2693" t="s">
        <v>43</v>
      </c>
      <c r="G2693" s="4">
        <v>3154277</v>
      </c>
      <c r="H2693">
        <v>2037</v>
      </c>
      <c r="I2693">
        <v>40597</v>
      </c>
      <c r="J2693">
        <v>1561</v>
      </c>
      <c r="K2693" t="s">
        <v>21</v>
      </c>
      <c r="L2693" s="2">
        <f t="shared" si="42"/>
        <v>1.4011134722790674E-2</v>
      </c>
      <c r="M2693" s="3"/>
    </row>
    <row r="2694" spans="1:13" x14ac:dyDescent="0.35">
      <c r="A2694" t="s">
        <v>2733</v>
      </c>
      <c r="B2694" s="1">
        <v>45222</v>
      </c>
      <c r="C2694" t="s">
        <v>5041</v>
      </c>
      <c r="D2694" t="s">
        <v>18</v>
      </c>
      <c r="E2694" t="s">
        <v>31</v>
      </c>
      <c r="F2694" t="s">
        <v>49</v>
      </c>
      <c r="G2694" s="4">
        <v>1497125</v>
      </c>
      <c r="H2694">
        <v>92835</v>
      </c>
      <c r="I2694">
        <v>28862</v>
      </c>
      <c r="J2694">
        <v>26779</v>
      </c>
      <c r="K2694" t="s">
        <v>15</v>
      </c>
      <c r="L2694" s="2">
        <f t="shared" si="42"/>
        <v>9.9174083660349008E-2</v>
      </c>
    </row>
    <row r="2695" spans="1:13" x14ac:dyDescent="0.35">
      <c r="A2695" t="s">
        <v>2734</v>
      </c>
      <c r="B2695" s="1">
        <v>45286</v>
      </c>
      <c r="C2695" t="s">
        <v>26</v>
      </c>
      <c r="D2695" t="s">
        <v>58</v>
      </c>
      <c r="E2695" t="s">
        <v>31</v>
      </c>
      <c r="F2695" t="s">
        <v>27</v>
      </c>
      <c r="G2695" s="4">
        <v>189735</v>
      </c>
      <c r="H2695">
        <v>353334</v>
      </c>
      <c r="I2695">
        <v>84368</v>
      </c>
      <c r="J2695">
        <v>36316</v>
      </c>
      <c r="K2695" t="s">
        <v>21</v>
      </c>
      <c r="L2695" s="2">
        <f t="shared" si="42"/>
        <v>2.4983160724167917</v>
      </c>
      <c r="M2695" s="3"/>
    </row>
    <row r="2696" spans="1:13" x14ac:dyDescent="0.35">
      <c r="A2696" t="s">
        <v>2735</v>
      </c>
      <c r="B2696" s="1">
        <v>44766</v>
      </c>
      <c r="C2696" t="s">
        <v>17</v>
      </c>
      <c r="D2696" t="s">
        <v>38</v>
      </c>
      <c r="E2696" t="s">
        <v>13</v>
      </c>
      <c r="F2696" t="s">
        <v>27</v>
      </c>
      <c r="G2696" s="4">
        <v>3576712</v>
      </c>
      <c r="H2696">
        <v>403450</v>
      </c>
      <c r="I2696">
        <v>97590</v>
      </c>
      <c r="J2696">
        <v>31542</v>
      </c>
      <c r="K2696" t="s">
        <v>21</v>
      </c>
      <c r="L2696" s="2">
        <f t="shared" si="42"/>
        <v>0.14890267933230297</v>
      </c>
      <c r="M2696" s="3"/>
    </row>
    <row r="2697" spans="1:13" x14ac:dyDescent="0.35">
      <c r="A2697" t="s">
        <v>2736</v>
      </c>
      <c r="B2697" s="1">
        <v>44921</v>
      </c>
      <c r="C2697" t="s">
        <v>23</v>
      </c>
      <c r="D2697" t="s">
        <v>12</v>
      </c>
      <c r="E2697" t="s">
        <v>46</v>
      </c>
      <c r="F2697" t="s">
        <v>27</v>
      </c>
      <c r="G2697" s="4">
        <v>2487998</v>
      </c>
      <c r="H2697">
        <v>453538</v>
      </c>
      <c r="I2697">
        <v>89408</v>
      </c>
      <c r="J2697">
        <v>18733</v>
      </c>
      <c r="K2697" t="s">
        <v>28</v>
      </c>
      <c r="L2697" s="2">
        <f t="shared" si="42"/>
        <v>0.22575540655579304</v>
      </c>
      <c r="M2697" s="3"/>
    </row>
    <row r="2698" spans="1:13" x14ac:dyDescent="0.35">
      <c r="A2698" t="s">
        <v>2737</v>
      </c>
      <c r="B2698" s="1">
        <v>44607</v>
      </c>
      <c r="C2698" t="s">
        <v>5041</v>
      </c>
      <c r="D2698" t="s">
        <v>45</v>
      </c>
      <c r="E2698" t="s">
        <v>46</v>
      </c>
      <c r="F2698" t="s">
        <v>24</v>
      </c>
      <c r="G2698" s="4">
        <v>569180</v>
      </c>
      <c r="H2698">
        <v>209463</v>
      </c>
      <c r="I2698">
        <v>31428</v>
      </c>
      <c r="J2698">
        <v>22627</v>
      </c>
      <c r="K2698" t="s">
        <v>15</v>
      </c>
      <c r="L2698" s="2">
        <f t="shared" si="42"/>
        <v>0.46297831968797215</v>
      </c>
      <c r="M2698" s="3"/>
    </row>
    <row r="2699" spans="1:13" x14ac:dyDescent="0.35">
      <c r="A2699" t="s">
        <v>2738</v>
      </c>
      <c r="B2699" s="1">
        <v>44951</v>
      </c>
      <c r="C2699" t="s">
        <v>23</v>
      </c>
      <c r="D2699" t="s">
        <v>18</v>
      </c>
      <c r="E2699" t="s">
        <v>40</v>
      </c>
      <c r="F2699" t="s">
        <v>36</v>
      </c>
      <c r="G2699" s="4">
        <v>2192147</v>
      </c>
      <c r="H2699">
        <v>229151</v>
      </c>
      <c r="I2699">
        <v>866</v>
      </c>
      <c r="J2699">
        <v>38879</v>
      </c>
      <c r="K2699" t="s">
        <v>21</v>
      </c>
      <c r="L2699" s="2">
        <f t="shared" si="42"/>
        <v>0.12266330679466295</v>
      </c>
      <c r="M2699" s="3"/>
    </row>
    <row r="2700" spans="1:13" x14ac:dyDescent="0.35">
      <c r="A2700" t="s">
        <v>2739</v>
      </c>
      <c r="B2700" s="1">
        <v>45097</v>
      </c>
      <c r="C2700" t="s">
        <v>26</v>
      </c>
      <c r="D2700" t="s">
        <v>48</v>
      </c>
      <c r="E2700" t="s">
        <v>31</v>
      </c>
      <c r="F2700" t="s">
        <v>59</v>
      </c>
      <c r="G2700" s="4">
        <v>3093369</v>
      </c>
      <c r="H2700">
        <v>25610</v>
      </c>
      <c r="I2700">
        <v>14721</v>
      </c>
      <c r="J2700">
        <v>32826</v>
      </c>
      <c r="K2700" t="s">
        <v>15</v>
      </c>
      <c r="L2700" s="2">
        <f t="shared" si="42"/>
        <v>2.3649619557188296E-2</v>
      </c>
      <c r="M2700" s="3"/>
    </row>
    <row r="2701" spans="1:13" x14ac:dyDescent="0.35">
      <c r="A2701" t="s">
        <v>2740</v>
      </c>
      <c r="B2701" s="1">
        <v>45047</v>
      </c>
      <c r="C2701" t="s">
        <v>17</v>
      </c>
      <c r="D2701" t="s">
        <v>12</v>
      </c>
      <c r="E2701" t="s">
        <v>13</v>
      </c>
      <c r="F2701" t="s">
        <v>24</v>
      </c>
      <c r="G2701" s="4">
        <v>4777385</v>
      </c>
      <c r="H2701">
        <v>385660</v>
      </c>
      <c r="I2701">
        <v>33183</v>
      </c>
      <c r="J2701">
        <v>36910</v>
      </c>
      <c r="K2701" t="s">
        <v>21</v>
      </c>
      <c r="L2701" s="2">
        <f t="shared" si="42"/>
        <v>9.5398005394164376E-2</v>
      </c>
    </row>
    <row r="2702" spans="1:13" x14ac:dyDescent="0.35">
      <c r="A2702" t="s">
        <v>2741</v>
      </c>
      <c r="B2702" s="1">
        <v>45076</v>
      </c>
      <c r="C2702" t="s">
        <v>26</v>
      </c>
      <c r="D2702" t="s">
        <v>58</v>
      </c>
      <c r="E2702" t="s">
        <v>46</v>
      </c>
      <c r="F2702" t="s">
        <v>14</v>
      </c>
      <c r="G2702" s="4">
        <v>962435</v>
      </c>
      <c r="H2702">
        <v>63655</v>
      </c>
      <c r="I2702">
        <v>59077</v>
      </c>
      <c r="J2702">
        <v>41603</v>
      </c>
      <c r="K2702" t="s">
        <v>28</v>
      </c>
      <c r="L2702" s="2">
        <f t="shared" si="42"/>
        <v>0.17074919345202533</v>
      </c>
      <c r="M2702" s="3"/>
    </row>
    <row r="2703" spans="1:13" x14ac:dyDescent="0.35">
      <c r="A2703" t="s">
        <v>2742</v>
      </c>
      <c r="B2703" s="1">
        <v>44826</v>
      </c>
      <c r="C2703" t="s">
        <v>23</v>
      </c>
      <c r="D2703" t="s">
        <v>56</v>
      </c>
      <c r="E2703" t="s">
        <v>19</v>
      </c>
      <c r="F2703" t="s">
        <v>20</v>
      </c>
      <c r="G2703" s="4">
        <v>4534181</v>
      </c>
      <c r="H2703">
        <v>203286</v>
      </c>
      <c r="I2703">
        <v>71736</v>
      </c>
      <c r="J2703">
        <v>17073</v>
      </c>
      <c r="K2703" t="s">
        <v>15</v>
      </c>
      <c r="L2703" s="2">
        <f t="shared" si="42"/>
        <v>6.4420674869397579E-2</v>
      </c>
    </row>
    <row r="2704" spans="1:13" x14ac:dyDescent="0.35">
      <c r="A2704" t="s">
        <v>2743</v>
      </c>
      <c r="B2704" s="1">
        <v>44983</v>
      </c>
      <c r="C2704" t="s">
        <v>26</v>
      </c>
      <c r="D2704" t="s">
        <v>58</v>
      </c>
      <c r="E2704" t="s">
        <v>40</v>
      </c>
      <c r="F2704" t="s">
        <v>36</v>
      </c>
      <c r="G2704" s="4">
        <v>730087</v>
      </c>
      <c r="H2704">
        <v>3824</v>
      </c>
      <c r="I2704">
        <v>15633</v>
      </c>
      <c r="J2704">
        <v>34603</v>
      </c>
      <c r="K2704" t="s">
        <v>15</v>
      </c>
      <c r="L2704" s="2">
        <f t="shared" si="42"/>
        <v>7.4045969863865538E-2</v>
      </c>
    </row>
    <row r="2705" spans="1:13" x14ac:dyDescent="0.35">
      <c r="A2705" t="s">
        <v>2744</v>
      </c>
      <c r="B2705" s="1">
        <v>44809</v>
      </c>
      <c r="C2705" t="s">
        <v>23</v>
      </c>
      <c r="D2705" t="s">
        <v>12</v>
      </c>
      <c r="E2705" t="s">
        <v>46</v>
      </c>
      <c r="F2705" t="s">
        <v>20</v>
      </c>
      <c r="G2705" s="4">
        <v>4082324</v>
      </c>
      <c r="H2705">
        <v>256226</v>
      </c>
      <c r="I2705">
        <v>63193</v>
      </c>
      <c r="J2705">
        <v>18181</v>
      </c>
      <c r="K2705" t="s">
        <v>28</v>
      </c>
      <c r="L2705" s="2">
        <f t="shared" si="42"/>
        <v>8.2697992614011034E-2</v>
      </c>
    </row>
    <row r="2706" spans="1:13" x14ac:dyDescent="0.35">
      <c r="A2706" t="s">
        <v>2745</v>
      </c>
      <c r="B2706" s="1">
        <v>44889</v>
      </c>
      <c r="C2706" t="s">
        <v>26</v>
      </c>
      <c r="D2706" t="s">
        <v>56</v>
      </c>
      <c r="E2706" t="s">
        <v>35</v>
      </c>
      <c r="F2706" t="s">
        <v>14</v>
      </c>
      <c r="G2706" s="4">
        <v>4154463</v>
      </c>
      <c r="H2706">
        <v>105892</v>
      </c>
      <c r="I2706">
        <v>47232</v>
      </c>
      <c r="J2706">
        <v>43534</v>
      </c>
      <c r="K2706" t="s">
        <v>15</v>
      </c>
      <c r="L2706" s="2">
        <f t="shared" si="42"/>
        <v>4.7336563112970319E-2</v>
      </c>
    </row>
    <row r="2707" spans="1:13" x14ac:dyDescent="0.35">
      <c r="A2707" t="s">
        <v>2746</v>
      </c>
      <c r="B2707" s="1">
        <v>44779</v>
      </c>
      <c r="C2707" t="s">
        <v>5041</v>
      </c>
      <c r="D2707" t="s">
        <v>48</v>
      </c>
      <c r="E2707" t="s">
        <v>40</v>
      </c>
      <c r="F2707" t="s">
        <v>14</v>
      </c>
      <c r="G2707" s="4">
        <v>3007477</v>
      </c>
      <c r="H2707">
        <v>237285</v>
      </c>
      <c r="I2707">
        <v>68950</v>
      </c>
      <c r="J2707">
        <v>21390</v>
      </c>
      <c r="K2707" t="s">
        <v>28</v>
      </c>
      <c r="L2707" s="2">
        <f t="shared" si="42"/>
        <v>0.10893682644954558</v>
      </c>
      <c r="M2707" s="3"/>
    </row>
    <row r="2708" spans="1:13" x14ac:dyDescent="0.35">
      <c r="A2708" t="s">
        <v>2747</v>
      </c>
      <c r="B2708" s="1">
        <v>44754</v>
      </c>
      <c r="C2708" t="s">
        <v>17</v>
      </c>
      <c r="D2708" t="s">
        <v>58</v>
      </c>
      <c r="E2708" t="s">
        <v>46</v>
      </c>
      <c r="F2708" t="s">
        <v>49</v>
      </c>
      <c r="G2708" s="4">
        <v>2711659</v>
      </c>
      <c r="H2708">
        <v>266006</v>
      </c>
      <c r="I2708">
        <v>6741</v>
      </c>
      <c r="J2708">
        <v>40856</v>
      </c>
      <c r="K2708" t="s">
        <v>21</v>
      </c>
      <c r="L2708" s="2">
        <f t="shared" si="42"/>
        <v>0.11564986600453818</v>
      </c>
      <c r="M2708" s="3"/>
    </row>
    <row r="2709" spans="1:13" x14ac:dyDescent="0.35">
      <c r="A2709" t="s">
        <v>2748</v>
      </c>
      <c r="B2709" s="1">
        <v>45237</v>
      </c>
      <c r="C2709" t="s">
        <v>5041</v>
      </c>
      <c r="D2709" t="s">
        <v>18</v>
      </c>
      <c r="E2709" t="s">
        <v>40</v>
      </c>
      <c r="F2709" t="s">
        <v>20</v>
      </c>
      <c r="G2709" s="4">
        <v>1876306</v>
      </c>
      <c r="H2709">
        <v>149927</v>
      </c>
      <c r="I2709">
        <v>65747</v>
      </c>
      <c r="J2709">
        <v>27923</v>
      </c>
      <c r="K2709" t="s">
        <v>15</v>
      </c>
      <c r="L2709" s="2">
        <f t="shared" si="42"/>
        <v>0.12982797049095404</v>
      </c>
      <c r="M2709" s="3"/>
    </row>
    <row r="2710" spans="1:13" x14ac:dyDescent="0.35">
      <c r="A2710" t="s">
        <v>2749</v>
      </c>
      <c r="B2710" s="1">
        <v>45191</v>
      </c>
      <c r="C2710" t="s">
        <v>23</v>
      </c>
      <c r="D2710" t="s">
        <v>48</v>
      </c>
      <c r="E2710" t="s">
        <v>46</v>
      </c>
      <c r="F2710" t="s">
        <v>14</v>
      </c>
      <c r="G2710" s="4">
        <v>71277</v>
      </c>
      <c r="H2710">
        <v>187205</v>
      </c>
      <c r="I2710">
        <v>13956</v>
      </c>
      <c r="J2710">
        <v>34407</v>
      </c>
      <c r="K2710" t="s">
        <v>28</v>
      </c>
      <c r="L2710" s="2">
        <f t="shared" si="42"/>
        <v>3.3049651360186316</v>
      </c>
      <c r="M2710" s="3"/>
    </row>
    <row r="2711" spans="1:13" x14ac:dyDescent="0.35">
      <c r="A2711" t="s">
        <v>2750</v>
      </c>
      <c r="B2711" s="1">
        <v>45188</v>
      </c>
      <c r="C2711" t="s">
        <v>17</v>
      </c>
      <c r="D2711" t="s">
        <v>51</v>
      </c>
      <c r="E2711" t="s">
        <v>35</v>
      </c>
      <c r="F2711" t="s">
        <v>24</v>
      </c>
      <c r="G2711" s="4">
        <v>12365</v>
      </c>
      <c r="H2711">
        <v>150585</v>
      </c>
      <c r="I2711">
        <v>22791</v>
      </c>
      <c r="J2711">
        <v>10537</v>
      </c>
      <c r="K2711" t="s">
        <v>28</v>
      </c>
      <c r="L2711" s="2">
        <f t="shared" si="42"/>
        <v>14.873675697533359</v>
      </c>
      <c r="M2711" s="3"/>
    </row>
    <row r="2712" spans="1:13" x14ac:dyDescent="0.35">
      <c r="A2712" t="s">
        <v>2751</v>
      </c>
      <c r="B2712" s="1">
        <v>45197</v>
      </c>
      <c r="C2712" t="s">
        <v>5041</v>
      </c>
      <c r="D2712" t="s">
        <v>18</v>
      </c>
      <c r="E2712" t="s">
        <v>46</v>
      </c>
      <c r="F2712" t="s">
        <v>20</v>
      </c>
      <c r="G2712" s="4">
        <v>4166729</v>
      </c>
      <c r="H2712">
        <v>213917</v>
      </c>
      <c r="I2712">
        <v>75721</v>
      </c>
      <c r="J2712">
        <v>46135</v>
      </c>
      <c r="K2712" t="s">
        <v>28</v>
      </c>
      <c r="L2712" s="2">
        <f t="shared" si="42"/>
        <v>8.0584314458655701E-2</v>
      </c>
    </row>
    <row r="2713" spans="1:13" x14ac:dyDescent="0.35">
      <c r="A2713" t="s">
        <v>2752</v>
      </c>
      <c r="B2713" s="1">
        <v>44910</v>
      </c>
      <c r="C2713" t="s">
        <v>5041</v>
      </c>
      <c r="D2713" t="s">
        <v>30</v>
      </c>
      <c r="E2713" t="s">
        <v>13</v>
      </c>
      <c r="F2713" t="s">
        <v>24</v>
      </c>
      <c r="G2713" s="4">
        <v>2877171</v>
      </c>
      <c r="H2713">
        <v>194774</v>
      </c>
      <c r="I2713">
        <v>63518</v>
      </c>
      <c r="J2713">
        <v>679</v>
      </c>
      <c r="K2713" t="s">
        <v>15</v>
      </c>
      <c r="L2713" s="2">
        <f t="shared" si="42"/>
        <v>9.0008901104591976E-2</v>
      </c>
    </row>
    <row r="2714" spans="1:13" x14ac:dyDescent="0.35">
      <c r="A2714" t="s">
        <v>2753</v>
      </c>
      <c r="B2714" s="1">
        <v>44745</v>
      </c>
      <c r="C2714" t="s">
        <v>5041</v>
      </c>
      <c r="D2714" t="s">
        <v>51</v>
      </c>
      <c r="E2714" t="s">
        <v>31</v>
      </c>
      <c r="F2714" t="s">
        <v>24</v>
      </c>
      <c r="G2714" s="4">
        <v>2274614</v>
      </c>
      <c r="H2714">
        <v>97171</v>
      </c>
      <c r="I2714">
        <v>35263</v>
      </c>
      <c r="J2714">
        <v>30958</v>
      </c>
      <c r="K2714" t="s">
        <v>15</v>
      </c>
      <c r="L2714" s="2">
        <f t="shared" si="42"/>
        <v>7.1832847243532311E-2</v>
      </c>
    </row>
    <row r="2715" spans="1:13" x14ac:dyDescent="0.35">
      <c r="A2715" t="s">
        <v>2754</v>
      </c>
      <c r="B2715" s="1">
        <v>44892</v>
      </c>
      <c r="C2715" t="s">
        <v>26</v>
      </c>
      <c r="D2715" t="s">
        <v>45</v>
      </c>
      <c r="E2715" t="s">
        <v>46</v>
      </c>
      <c r="F2715" t="s">
        <v>59</v>
      </c>
      <c r="G2715" s="4">
        <v>4503399</v>
      </c>
      <c r="H2715">
        <v>493775</v>
      </c>
      <c r="I2715">
        <v>72985</v>
      </c>
      <c r="J2715">
        <v>44144</v>
      </c>
      <c r="K2715" t="s">
        <v>21</v>
      </c>
      <c r="L2715" s="2">
        <f t="shared" si="42"/>
        <v>0.1356539804711952</v>
      </c>
      <c r="M2715" s="3"/>
    </row>
    <row r="2716" spans="1:13" x14ac:dyDescent="0.35">
      <c r="A2716" t="s">
        <v>2755</v>
      </c>
      <c r="B2716" s="1">
        <v>45115</v>
      </c>
      <c r="C2716" t="s">
        <v>17</v>
      </c>
      <c r="D2716" t="s">
        <v>56</v>
      </c>
      <c r="E2716" t="s">
        <v>31</v>
      </c>
      <c r="F2716" t="s">
        <v>27</v>
      </c>
      <c r="G2716" s="4">
        <v>3535094</v>
      </c>
      <c r="H2716">
        <v>277346</v>
      </c>
      <c r="I2716">
        <v>18702</v>
      </c>
      <c r="J2716">
        <v>27624</v>
      </c>
      <c r="K2716" t="s">
        <v>15</v>
      </c>
      <c r="L2716" s="2">
        <f t="shared" si="42"/>
        <v>9.1559658668199484E-2</v>
      </c>
    </row>
    <row r="2717" spans="1:13" x14ac:dyDescent="0.35">
      <c r="A2717" t="s">
        <v>2756</v>
      </c>
      <c r="B2717" s="1">
        <v>45148</v>
      </c>
      <c r="C2717" t="s">
        <v>26</v>
      </c>
      <c r="D2717" t="s">
        <v>18</v>
      </c>
      <c r="E2717" t="s">
        <v>19</v>
      </c>
      <c r="F2717" t="s">
        <v>24</v>
      </c>
      <c r="G2717" s="4">
        <v>737845</v>
      </c>
      <c r="H2717">
        <v>258734</v>
      </c>
      <c r="I2717">
        <v>17484</v>
      </c>
      <c r="J2717">
        <v>7028</v>
      </c>
      <c r="K2717" t="s">
        <v>21</v>
      </c>
      <c r="L2717" s="2">
        <f t="shared" si="42"/>
        <v>0.38388279381170842</v>
      </c>
      <c r="M2717" s="3"/>
    </row>
    <row r="2718" spans="1:13" x14ac:dyDescent="0.35">
      <c r="A2718" t="s">
        <v>2757</v>
      </c>
      <c r="B2718" s="1">
        <v>45279</v>
      </c>
      <c r="C2718" t="s">
        <v>23</v>
      </c>
      <c r="D2718" t="s">
        <v>34</v>
      </c>
      <c r="E2718" t="s">
        <v>13</v>
      </c>
      <c r="F2718" t="s">
        <v>20</v>
      </c>
      <c r="G2718" s="4">
        <v>435830</v>
      </c>
      <c r="H2718">
        <v>288717</v>
      </c>
      <c r="I2718">
        <v>492</v>
      </c>
      <c r="J2718">
        <v>10374</v>
      </c>
      <c r="K2718" t="s">
        <v>21</v>
      </c>
      <c r="L2718" s="2">
        <f t="shared" si="42"/>
        <v>0.6873849895601496</v>
      </c>
      <c r="M2718" s="3"/>
    </row>
    <row r="2719" spans="1:13" x14ac:dyDescent="0.35">
      <c r="A2719" t="s">
        <v>2758</v>
      </c>
      <c r="B2719" s="1">
        <v>44879</v>
      </c>
      <c r="C2719" t="s">
        <v>5041</v>
      </c>
      <c r="D2719" t="s">
        <v>51</v>
      </c>
      <c r="E2719" t="s">
        <v>13</v>
      </c>
      <c r="F2719" t="s">
        <v>24</v>
      </c>
      <c r="G2719" s="4">
        <v>2693423</v>
      </c>
      <c r="H2719">
        <v>222683</v>
      </c>
      <c r="I2719">
        <v>32845</v>
      </c>
      <c r="J2719">
        <v>15899</v>
      </c>
      <c r="K2719" t="s">
        <v>15</v>
      </c>
      <c r="L2719" s="2">
        <f t="shared" si="42"/>
        <v>0.10077399650927463</v>
      </c>
      <c r="M2719" s="3"/>
    </row>
    <row r="2720" spans="1:13" x14ac:dyDescent="0.35">
      <c r="A2720" t="s">
        <v>2759</v>
      </c>
      <c r="B2720" s="1">
        <v>44704</v>
      </c>
      <c r="C2720" t="s">
        <v>17</v>
      </c>
      <c r="D2720" t="s">
        <v>12</v>
      </c>
      <c r="E2720" t="s">
        <v>40</v>
      </c>
      <c r="F2720" t="s">
        <v>14</v>
      </c>
      <c r="G2720" s="4">
        <v>4621169</v>
      </c>
      <c r="H2720">
        <v>273643</v>
      </c>
      <c r="I2720">
        <v>43438</v>
      </c>
      <c r="J2720">
        <v>18369</v>
      </c>
      <c r="K2720" t="s">
        <v>21</v>
      </c>
      <c r="L2720" s="2">
        <f t="shared" si="42"/>
        <v>7.2589857674540792E-2</v>
      </c>
    </row>
    <row r="2721" spans="1:13" x14ac:dyDescent="0.35">
      <c r="A2721" t="s">
        <v>2760</v>
      </c>
      <c r="B2721" s="1">
        <v>44605</v>
      </c>
      <c r="C2721" t="s">
        <v>23</v>
      </c>
      <c r="D2721" t="s">
        <v>34</v>
      </c>
      <c r="E2721" t="s">
        <v>13</v>
      </c>
      <c r="F2721" t="s">
        <v>36</v>
      </c>
      <c r="G2721" s="4">
        <v>4185185</v>
      </c>
      <c r="H2721">
        <v>11304</v>
      </c>
      <c r="I2721">
        <v>89974</v>
      </c>
      <c r="J2721">
        <v>12613</v>
      </c>
      <c r="K2721" t="s">
        <v>15</v>
      </c>
      <c r="L2721" s="2">
        <f t="shared" si="42"/>
        <v>2.7212895009420132E-2</v>
      </c>
      <c r="M2721" s="3"/>
    </row>
    <row r="2722" spans="1:13" x14ac:dyDescent="0.35">
      <c r="A2722" t="s">
        <v>2761</v>
      </c>
      <c r="B2722" s="1">
        <v>45240</v>
      </c>
      <c r="C2722" t="s">
        <v>17</v>
      </c>
      <c r="D2722" t="s">
        <v>45</v>
      </c>
      <c r="E2722" t="s">
        <v>40</v>
      </c>
      <c r="F2722" t="s">
        <v>14</v>
      </c>
      <c r="G2722" s="4">
        <v>1170696</v>
      </c>
      <c r="H2722">
        <v>429372</v>
      </c>
      <c r="I2722">
        <v>49207</v>
      </c>
      <c r="J2722">
        <v>49136</v>
      </c>
      <c r="K2722" t="s">
        <v>28</v>
      </c>
      <c r="L2722" s="2">
        <f t="shared" si="42"/>
        <v>0.45077031099448533</v>
      </c>
      <c r="M2722" s="3"/>
    </row>
    <row r="2723" spans="1:13" x14ac:dyDescent="0.35">
      <c r="A2723" t="s">
        <v>2762</v>
      </c>
      <c r="B2723" s="1">
        <v>44959</v>
      </c>
      <c r="C2723" t="s">
        <v>5041</v>
      </c>
      <c r="D2723" t="s">
        <v>38</v>
      </c>
      <c r="E2723" t="s">
        <v>13</v>
      </c>
      <c r="F2723" t="s">
        <v>59</v>
      </c>
      <c r="G2723" s="4">
        <v>1215490</v>
      </c>
      <c r="H2723">
        <v>112430</v>
      </c>
      <c r="I2723">
        <v>80565</v>
      </c>
      <c r="J2723">
        <v>2738</v>
      </c>
      <c r="K2723" t="s">
        <v>21</v>
      </c>
      <c r="L2723" s="2">
        <f t="shared" si="42"/>
        <v>0.16103217632395167</v>
      </c>
      <c r="M2723" s="3"/>
    </row>
    <row r="2724" spans="1:13" x14ac:dyDescent="0.35">
      <c r="A2724" t="s">
        <v>2763</v>
      </c>
      <c r="B2724" s="1">
        <v>44713</v>
      </c>
      <c r="C2724" t="s">
        <v>23</v>
      </c>
      <c r="D2724" t="s">
        <v>45</v>
      </c>
      <c r="E2724" t="s">
        <v>35</v>
      </c>
      <c r="F2724" t="s">
        <v>36</v>
      </c>
      <c r="G2724" s="4">
        <v>3218850</v>
      </c>
      <c r="H2724">
        <v>182607</v>
      </c>
      <c r="I2724">
        <v>48640</v>
      </c>
      <c r="J2724">
        <v>15068</v>
      </c>
      <c r="K2724" t="s">
        <v>21</v>
      </c>
      <c r="L2724" s="2">
        <f t="shared" si="42"/>
        <v>7.6522671140314094E-2</v>
      </c>
    </row>
    <row r="2725" spans="1:13" x14ac:dyDescent="0.35">
      <c r="A2725" t="s">
        <v>2764</v>
      </c>
      <c r="B2725" s="1">
        <v>44817</v>
      </c>
      <c r="C2725" t="s">
        <v>5041</v>
      </c>
      <c r="D2725" t="s">
        <v>51</v>
      </c>
      <c r="E2725" t="s">
        <v>31</v>
      </c>
      <c r="F2725" t="s">
        <v>43</v>
      </c>
      <c r="G2725" s="4">
        <v>2206465</v>
      </c>
      <c r="H2725">
        <v>108422</v>
      </c>
      <c r="I2725">
        <v>93547</v>
      </c>
      <c r="J2725">
        <v>6106</v>
      </c>
      <c r="K2725" t="s">
        <v>28</v>
      </c>
      <c r="L2725" s="2">
        <f t="shared" si="42"/>
        <v>9.4302424919497932E-2</v>
      </c>
    </row>
    <row r="2726" spans="1:13" x14ac:dyDescent="0.35">
      <c r="A2726" t="s">
        <v>2765</v>
      </c>
      <c r="B2726" s="1">
        <v>44695</v>
      </c>
      <c r="C2726" t="s">
        <v>26</v>
      </c>
      <c r="D2726" t="s">
        <v>34</v>
      </c>
      <c r="E2726" t="s">
        <v>19</v>
      </c>
      <c r="F2726" t="s">
        <v>14</v>
      </c>
      <c r="G2726" s="4">
        <v>1145845</v>
      </c>
      <c r="H2726">
        <v>286985</v>
      </c>
      <c r="I2726">
        <v>22315</v>
      </c>
      <c r="J2726">
        <v>26378</v>
      </c>
      <c r="K2726" t="s">
        <v>28</v>
      </c>
      <c r="L2726" s="2">
        <f t="shared" si="42"/>
        <v>0.29295236266685287</v>
      </c>
      <c r="M2726" s="3"/>
    </row>
    <row r="2727" spans="1:13" x14ac:dyDescent="0.35">
      <c r="A2727" t="s">
        <v>2766</v>
      </c>
      <c r="B2727" s="1">
        <v>45091</v>
      </c>
      <c r="C2727" t="s">
        <v>26</v>
      </c>
      <c r="D2727" t="s">
        <v>12</v>
      </c>
      <c r="E2727" t="s">
        <v>35</v>
      </c>
      <c r="F2727" t="s">
        <v>20</v>
      </c>
      <c r="G2727" s="4">
        <v>1033019</v>
      </c>
      <c r="H2727">
        <v>459345</v>
      </c>
      <c r="I2727">
        <v>67564</v>
      </c>
      <c r="J2727">
        <v>42749</v>
      </c>
      <c r="K2727" t="s">
        <v>21</v>
      </c>
      <c r="L2727" s="2">
        <f t="shared" si="42"/>
        <v>0.55144968291967522</v>
      </c>
      <c r="M2727" s="3"/>
    </row>
    <row r="2728" spans="1:13" x14ac:dyDescent="0.35">
      <c r="A2728" t="s">
        <v>2767</v>
      </c>
      <c r="B2728" s="1">
        <v>44763</v>
      </c>
      <c r="C2728" t="s">
        <v>5041</v>
      </c>
      <c r="D2728" t="s">
        <v>48</v>
      </c>
      <c r="E2728" t="s">
        <v>31</v>
      </c>
      <c r="F2728" t="s">
        <v>43</v>
      </c>
      <c r="G2728" s="4">
        <v>2416729</v>
      </c>
      <c r="H2728">
        <v>370531</v>
      </c>
      <c r="I2728">
        <v>45676</v>
      </c>
      <c r="J2728">
        <v>35700</v>
      </c>
      <c r="K2728" t="s">
        <v>15</v>
      </c>
      <c r="L2728" s="2">
        <f t="shared" si="42"/>
        <v>0.18699117691722986</v>
      </c>
      <c r="M2728" s="3"/>
    </row>
    <row r="2729" spans="1:13" x14ac:dyDescent="0.35">
      <c r="A2729" t="s">
        <v>2768</v>
      </c>
      <c r="B2729" s="1">
        <v>44654</v>
      </c>
      <c r="C2729" t="s">
        <v>23</v>
      </c>
      <c r="D2729" t="s">
        <v>38</v>
      </c>
      <c r="E2729" t="s">
        <v>35</v>
      </c>
      <c r="F2729" t="s">
        <v>59</v>
      </c>
      <c r="G2729" s="4">
        <v>1942872</v>
      </c>
      <c r="H2729">
        <v>108781</v>
      </c>
      <c r="I2729">
        <v>71823</v>
      </c>
      <c r="J2729">
        <v>49737</v>
      </c>
      <c r="K2729" t="s">
        <v>21</v>
      </c>
      <c r="L2729" s="2">
        <f t="shared" si="42"/>
        <v>0.11855696103500385</v>
      </c>
      <c r="M2729" s="3"/>
    </row>
    <row r="2730" spans="1:13" x14ac:dyDescent="0.35">
      <c r="A2730" t="s">
        <v>2769</v>
      </c>
      <c r="B2730" s="1">
        <v>44769</v>
      </c>
      <c r="C2730" t="s">
        <v>26</v>
      </c>
      <c r="D2730" t="s">
        <v>34</v>
      </c>
      <c r="E2730" t="s">
        <v>31</v>
      </c>
      <c r="F2730" t="s">
        <v>20</v>
      </c>
      <c r="G2730" s="4">
        <v>4713381</v>
      </c>
      <c r="H2730">
        <v>439146</v>
      </c>
      <c r="I2730">
        <v>82572</v>
      </c>
      <c r="J2730">
        <v>17212</v>
      </c>
      <c r="K2730" t="s">
        <v>15</v>
      </c>
      <c r="L2730" s="2">
        <f t="shared" si="42"/>
        <v>0.11434042781604119</v>
      </c>
      <c r="M2730" s="3"/>
    </row>
    <row r="2731" spans="1:13" x14ac:dyDescent="0.35">
      <c r="A2731" t="s">
        <v>2770</v>
      </c>
      <c r="B2731" s="1">
        <v>44615</v>
      </c>
      <c r="C2731" t="s">
        <v>5041</v>
      </c>
      <c r="D2731" t="s">
        <v>58</v>
      </c>
      <c r="E2731" t="s">
        <v>13</v>
      </c>
      <c r="F2731" t="s">
        <v>43</v>
      </c>
      <c r="G2731" s="4">
        <v>2194817</v>
      </c>
      <c r="H2731">
        <v>62191</v>
      </c>
      <c r="I2731">
        <v>83327</v>
      </c>
      <c r="J2731">
        <v>16736</v>
      </c>
      <c r="K2731" t="s">
        <v>21</v>
      </c>
      <c r="L2731" s="2">
        <f t="shared" si="42"/>
        <v>7.3925981072681682E-2</v>
      </c>
    </row>
    <row r="2732" spans="1:13" x14ac:dyDescent="0.35">
      <c r="A2732" t="s">
        <v>2771</v>
      </c>
      <c r="B2732" s="1">
        <v>45273</v>
      </c>
      <c r="C2732" t="s">
        <v>17</v>
      </c>
      <c r="D2732" t="s">
        <v>12</v>
      </c>
      <c r="E2732" t="s">
        <v>35</v>
      </c>
      <c r="F2732" t="s">
        <v>20</v>
      </c>
      <c r="G2732" s="4">
        <v>1150787</v>
      </c>
      <c r="H2732">
        <v>65081</v>
      </c>
      <c r="I2732">
        <v>31527</v>
      </c>
      <c r="J2732">
        <v>30435</v>
      </c>
      <c r="K2732" t="s">
        <v>21</v>
      </c>
      <c r="L2732" s="2">
        <f t="shared" si="42"/>
        <v>0.11039662422324896</v>
      </c>
      <c r="M2732" s="3"/>
    </row>
    <row r="2733" spans="1:13" x14ac:dyDescent="0.35">
      <c r="A2733" t="s">
        <v>2772</v>
      </c>
      <c r="B2733" s="1">
        <v>44610</v>
      </c>
      <c r="C2733" t="s">
        <v>26</v>
      </c>
      <c r="D2733" t="s">
        <v>18</v>
      </c>
      <c r="E2733" t="s">
        <v>46</v>
      </c>
      <c r="F2733" t="s">
        <v>27</v>
      </c>
      <c r="G2733" s="4">
        <v>3865208</v>
      </c>
      <c r="H2733">
        <v>392633</v>
      </c>
      <c r="I2733">
        <v>38093</v>
      </c>
      <c r="J2733">
        <v>35867</v>
      </c>
      <c r="K2733" t="s">
        <v>28</v>
      </c>
      <c r="L2733" s="2">
        <f t="shared" si="42"/>
        <v>0.1207161425724049</v>
      </c>
      <c r="M2733" s="3"/>
    </row>
    <row r="2734" spans="1:13" x14ac:dyDescent="0.35">
      <c r="A2734" t="s">
        <v>2773</v>
      </c>
      <c r="B2734" s="1">
        <v>44643</v>
      </c>
      <c r="C2734" t="s">
        <v>23</v>
      </c>
      <c r="D2734" t="s">
        <v>12</v>
      </c>
      <c r="E2734" t="s">
        <v>46</v>
      </c>
      <c r="F2734" t="s">
        <v>27</v>
      </c>
      <c r="G2734" s="4">
        <v>2680307</v>
      </c>
      <c r="H2734">
        <v>263946</v>
      </c>
      <c r="I2734">
        <v>18402</v>
      </c>
      <c r="J2734">
        <v>30996</v>
      </c>
      <c r="K2734" t="s">
        <v>28</v>
      </c>
      <c r="L2734" s="2">
        <f t="shared" si="42"/>
        <v>0.11690601113976869</v>
      </c>
      <c r="M2734" s="3"/>
    </row>
    <row r="2735" spans="1:13" x14ac:dyDescent="0.35">
      <c r="A2735" t="s">
        <v>2774</v>
      </c>
      <c r="B2735" s="1">
        <v>44895</v>
      </c>
      <c r="C2735" t="s">
        <v>23</v>
      </c>
      <c r="D2735" t="s">
        <v>48</v>
      </c>
      <c r="E2735" t="s">
        <v>40</v>
      </c>
      <c r="F2735" t="s">
        <v>14</v>
      </c>
      <c r="G2735" s="4">
        <v>1332493</v>
      </c>
      <c r="H2735">
        <v>308312</v>
      </c>
      <c r="I2735">
        <v>80258</v>
      </c>
      <c r="J2735">
        <v>33772</v>
      </c>
      <c r="K2735" t="s">
        <v>15</v>
      </c>
      <c r="L2735" s="2">
        <f t="shared" si="42"/>
        <v>0.31695626168392632</v>
      </c>
      <c r="M2735" s="3"/>
    </row>
    <row r="2736" spans="1:13" x14ac:dyDescent="0.35">
      <c r="A2736" t="s">
        <v>2775</v>
      </c>
      <c r="B2736" s="1">
        <v>45173</v>
      </c>
      <c r="C2736" t="s">
        <v>17</v>
      </c>
      <c r="D2736" t="s">
        <v>38</v>
      </c>
      <c r="E2736" t="s">
        <v>40</v>
      </c>
      <c r="F2736" t="s">
        <v>24</v>
      </c>
      <c r="G2736" s="4">
        <v>4312788</v>
      </c>
      <c r="H2736">
        <v>124275</v>
      </c>
      <c r="I2736">
        <v>98380</v>
      </c>
      <c r="J2736">
        <v>8457</v>
      </c>
      <c r="K2736" t="s">
        <v>21</v>
      </c>
      <c r="L2736" s="2">
        <f t="shared" si="42"/>
        <v>5.3587609685428542E-2</v>
      </c>
    </row>
    <row r="2737" spans="1:13" x14ac:dyDescent="0.35">
      <c r="A2737" t="s">
        <v>2776</v>
      </c>
      <c r="B2737" s="1">
        <v>44833</v>
      </c>
      <c r="C2737" t="s">
        <v>5041</v>
      </c>
      <c r="D2737" t="s">
        <v>51</v>
      </c>
      <c r="E2737" t="s">
        <v>31</v>
      </c>
      <c r="F2737" t="s">
        <v>36</v>
      </c>
      <c r="G2737" s="4">
        <v>2723438</v>
      </c>
      <c r="H2737">
        <v>27284</v>
      </c>
      <c r="I2737">
        <v>56796</v>
      </c>
      <c r="J2737">
        <v>28506</v>
      </c>
      <c r="K2737" t="s">
        <v>15</v>
      </c>
      <c r="L2737" s="2">
        <f t="shared" si="42"/>
        <v>4.1339659650779639E-2</v>
      </c>
    </row>
    <row r="2738" spans="1:13" x14ac:dyDescent="0.35">
      <c r="A2738" t="s">
        <v>2777</v>
      </c>
      <c r="B2738" s="1">
        <v>44627</v>
      </c>
      <c r="C2738" t="s">
        <v>23</v>
      </c>
      <c r="D2738" t="s">
        <v>34</v>
      </c>
      <c r="E2738" t="s">
        <v>46</v>
      </c>
      <c r="F2738" t="s">
        <v>24</v>
      </c>
      <c r="G2738" s="4">
        <v>58002</v>
      </c>
      <c r="H2738">
        <v>227583</v>
      </c>
      <c r="I2738">
        <v>4238</v>
      </c>
      <c r="J2738">
        <v>44828</v>
      </c>
      <c r="K2738" t="s">
        <v>15</v>
      </c>
      <c r="L2738" s="2">
        <f t="shared" si="42"/>
        <v>4.7696458742801973</v>
      </c>
      <c r="M2738" s="3"/>
    </row>
    <row r="2739" spans="1:13" x14ac:dyDescent="0.35">
      <c r="A2739" t="s">
        <v>2778</v>
      </c>
      <c r="B2739" s="1">
        <v>45156</v>
      </c>
      <c r="C2739" t="s">
        <v>23</v>
      </c>
      <c r="D2739" t="s">
        <v>34</v>
      </c>
      <c r="E2739" t="s">
        <v>13</v>
      </c>
      <c r="F2739" t="s">
        <v>49</v>
      </c>
      <c r="G2739" s="4">
        <v>4925883</v>
      </c>
      <c r="H2739">
        <v>316798</v>
      </c>
      <c r="I2739">
        <v>20215</v>
      </c>
      <c r="J2739">
        <v>12908</v>
      </c>
      <c r="K2739" t="s">
        <v>15</v>
      </c>
      <c r="L2739" s="2">
        <f t="shared" si="42"/>
        <v>7.1037213023533038E-2</v>
      </c>
    </row>
    <row r="2740" spans="1:13" x14ac:dyDescent="0.35">
      <c r="A2740" t="s">
        <v>2779</v>
      </c>
      <c r="B2740" s="1">
        <v>44811</v>
      </c>
      <c r="C2740" t="s">
        <v>26</v>
      </c>
      <c r="D2740" t="s">
        <v>18</v>
      </c>
      <c r="E2740" t="s">
        <v>13</v>
      </c>
      <c r="F2740" t="s">
        <v>24</v>
      </c>
      <c r="G2740" s="4">
        <v>131069</v>
      </c>
      <c r="H2740">
        <v>228706</v>
      </c>
      <c r="I2740">
        <v>29198</v>
      </c>
      <c r="J2740">
        <v>32033</v>
      </c>
      <c r="K2740" t="s">
        <v>15</v>
      </c>
      <c r="L2740" s="2">
        <f t="shared" si="42"/>
        <v>2.2120943930296257</v>
      </c>
      <c r="M2740" s="3"/>
    </row>
    <row r="2741" spans="1:13" x14ac:dyDescent="0.35">
      <c r="A2741" t="s">
        <v>2780</v>
      </c>
      <c r="B2741" s="1">
        <v>44834</v>
      </c>
      <c r="C2741" t="s">
        <v>17</v>
      </c>
      <c r="D2741" t="s">
        <v>30</v>
      </c>
      <c r="E2741" t="s">
        <v>19</v>
      </c>
      <c r="F2741" t="s">
        <v>49</v>
      </c>
      <c r="G2741" s="4">
        <v>3529950</v>
      </c>
      <c r="H2741">
        <v>52867</v>
      </c>
      <c r="I2741">
        <v>17076</v>
      </c>
      <c r="J2741">
        <v>23240</v>
      </c>
      <c r="K2741" t="s">
        <v>15</v>
      </c>
      <c r="L2741" s="2">
        <f t="shared" si="42"/>
        <v>2.6397824331789402E-2</v>
      </c>
      <c r="M2741" s="3"/>
    </row>
    <row r="2742" spans="1:13" x14ac:dyDescent="0.35">
      <c r="A2742" t="s">
        <v>2781</v>
      </c>
      <c r="B2742" s="1">
        <v>44996</v>
      </c>
      <c r="C2742" t="s">
        <v>5041</v>
      </c>
      <c r="D2742" t="s">
        <v>34</v>
      </c>
      <c r="E2742" t="s">
        <v>40</v>
      </c>
      <c r="F2742" t="s">
        <v>27</v>
      </c>
      <c r="G2742" s="4">
        <v>4274328</v>
      </c>
      <c r="H2742">
        <v>51628</v>
      </c>
      <c r="I2742">
        <v>65728</v>
      </c>
      <c r="J2742">
        <v>40477</v>
      </c>
      <c r="K2742" t="s">
        <v>15</v>
      </c>
      <c r="L2742" s="2">
        <f t="shared" si="42"/>
        <v>3.6925804477335386E-2</v>
      </c>
      <c r="M2742" s="3"/>
    </row>
    <row r="2743" spans="1:13" x14ac:dyDescent="0.35">
      <c r="A2743" t="s">
        <v>2782</v>
      </c>
      <c r="B2743" s="1">
        <v>44883</v>
      </c>
      <c r="C2743" t="s">
        <v>17</v>
      </c>
      <c r="D2743" t="s">
        <v>45</v>
      </c>
      <c r="E2743" t="s">
        <v>46</v>
      </c>
      <c r="F2743" t="s">
        <v>49</v>
      </c>
      <c r="G2743" s="4">
        <v>2564894</v>
      </c>
      <c r="H2743">
        <v>135335</v>
      </c>
      <c r="I2743">
        <v>28533</v>
      </c>
      <c r="J2743">
        <v>7583</v>
      </c>
      <c r="K2743" t="s">
        <v>21</v>
      </c>
      <c r="L2743" s="2">
        <f t="shared" si="42"/>
        <v>6.6845257542806832E-2</v>
      </c>
    </row>
    <row r="2744" spans="1:13" x14ac:dyDescent="0.35">
      <c r="A2744" t="s">
        <v>2783</v>
      </c>
      <c r="B2744" s="1">
        <v>44794</v>
      </c>
      <c r="C2744" t="s">
        <v>26</v>
      </c>
      <c r="D2744" t="s">
        <v>34</v>
      </c>
      <c r="E2744" t="s">
        <v>46</v>
      </c>
      <c r="F2744" t="s">
        <v>24</v>
      </c>
      <c r="G2744" s="4">
        <v>2316873</v>
      </c>
      <c r="H2744">
        <v>378566</v>
      </c>
      <c r="I2744">
        <v>70870</v>
      </c>
      <c r="J2744">
        <v>21370</v>
      </c>
      <c r="K2744" t="s">
        <v>15</v>
      </c>
      <c r="L2744" s="2">
        <f t="shared" si="42"/>
        <v>0.20320751288482364</v>
      </c>
      <c r="M2744" s="3"/>
    </row>
    <row r="2745" spans="1:13" x14ac:dyDescent="0.35">
      <c r="A2745" t="s">
        <v>2784</v>
      </c>
      <c r="B2745" s="1">
        <v>45101</v>
      </c>
      <c r="C2745" t="s">
        <v>26</v>
      </c>
      <c r="D2745" t="s">
        <v>38</v>
      </c>
      <c r="E2745" t="s">
        <v>35</v>
      </c>
      <c r="F2745" t="s">
        <v>14</v>
      </c>
      <c r="G2745" s="4">
        <v>2889436</v>
      </c>
      <c r="H2745">
        <v>3090</v>
      </c>
      <c r="I2745">
        <v>98325</v>
      </c>
      <c r="J2745">
        <v>6440</v>
      </c>
      <c r="K2745" t="s">
        <v>21</v>
      </c>
      <c r="L2745" s="2">
        <f t="shared" si="42"/>
        <v>3.7327353850370802E-2</v>
      </c>
    </row>
    <row r="2746" spans="1:13" x14ac:dyDescent="0.35">
      <c r="A2746" t="s">
        <v>2785</v>
      </c>
      <c r="B2746" s="1">
        <v>44994</v>
      </c>
      <c r="C2746" t="s">
        <v>17</v>
      </c>
      <c r="D2746" t="s">
        <v>51</v>
      </c>
      <c r="E2746" t="s">
        <v>46</v>
      </c>
      <c r="F2746" t="s">
        <v>36</v>
      </c>
      <c r="G2746" s="4">
        <v>731621</v>
      </c>
      <c r="H2746">
        <v>11172</v>
      </c>
      <c r="I2746">
        <v>59313</v>
      </c>
      <c r="J2746">
        <v>35492</v>
      </c>
      <c r="K2746" t="s">
        <v>28</v>
      </c>
      <c r="L2746" s="2">
        <f t="shared" si="42"/>
        <v>0.14485232107880994</v>
      </c>
      <c r="M2746" s="3"/>
    </row>
    <row r="2747" spans="1:13" x14ac:dyDescent="0.35">
      <c r="A2747" t="s">
        <v>2786</v>
      </c>
      <c r="B2747" s="1">
        <v>45047</v>
      </c>
      <c r="C2747" t="s">
        <v>26</v>
      </c>
      <c r="D2747" t="s">
        <v>51</v>
      </c>
      <c r="E2747" t="s">
        <v>35</v>
      </c>
      <c r="F2747" t="s">
        <v>24</v>
      </c>
      <c r="G2747" s="4">
        <v>4992676</v>
      </c>
      <c r="H2747">
        <v>208217</v>
      </c>
      <c r="I2747">
        <v>31640</v>
      </c>
      <c r="J2747">
        <v>7211</v>
      </c>
      <c r="K2747" t="s">
        <v>28</v>
      </c>
      <c r="L2747" s="2">
        <f t="shared" si="42"/>
        <v>4.9486087220560679E-2</v>
      </c>
    </row>
    <row r="2748" spans="1:13" x14ac:dyDescent="0.35">
      <c r="A2748" t="s">
        <v>2787</v>
      </c>
      <c r="B2748" s="1">
        <v>45206</v>
      </c>
      <c r="C2748" t="s">
        <v>23</v>
      </c>
      <c r="D2748" t="s">
        <v>18</v>
      </c>
      <c r="E2748" t="s">
        <v>19</v>
      </c>
      <c r="F2748" t="s">
        <v>24</v>
      </c>
      <c r="G2748" s="4">
        <v>1722843</v>
      </c>
      <c r="H2748">
        <v>246553</v>
      </c>
      <c r="I2748">
        <v>36913</v>
      </c>
      <c r="J2748">
        <v>1078</v>
      </c>
      <c r="K2748" t="s">
        <v>21</v>
      </c>
      <c r="L2748" s="2">
        <f t="shared" si="42"/>
        <v>0.16515956474269564</v>
      </c>
      <c r="M2748" s="3"/>
    </row>
    <row r="2749" spans="1:13" x14ac:dyDescent="0.35">
      <c r="A2749" t="s">
        <v>2788</v>
      </c>
      <c r="B2749" s="1">
        <v>44706</v>
      </c>
      <c r="C2749" t="s">
        <v>23</v>
      </c>
      <c r="D2749" t="s">
        <v>34</v>
      </c>
      <c r="E2749" t="s">
        <v>35</v>
      </c>
      <c r="F2749" t="s">
        <v>36</v>
      </c>
      <c r="G2749" s="4">
        <v>1478257</v>
      </c>
      <c r="H2749">
        <v>214006</v>
      </c>
      <c r="I2749">
        <v>34075</v>
      </c>
      <c r="J2749">
        <v>4887</v>
      </c>
      <c r="K2749" t="s">
        <v>21</v>
      </c>
      <c r="L2749" s="2">
        <f t="shared" si="42"/>
        <v>0.17112585971180924</v>
      </c>
      <c r="M2749" s="3"/>
    </row>
    <row r="2750" spans="1:13" x14ac:dyDescent="0.35">
      <c r="A2750" t="s">
        <v>2789</v>
      </c>
      <c r="B2750" s="1">
        <v>44913</v>
      </c>
      <c r="C2750" t="s">
        <v>26</v>
      </c>
      <c r="D2750" t="s">
        <v>18</v>
      </c>
      <c r="E2750" t="s">
        <v>13</v>
      </c>
      <c r="F2750" t="s">
        <v>24</v>
      </c>
      <c r="G2750" s="4">
        <v>4514734</v>
      </c>
      <c r="H2750">
        <v>379897</v>
      </c>
      <c r="I2750">
        <v>38918</v>
      </c>
      <c r="J2750">
        <v>39164</v>
      </c>
      <c r="K2750" t="s">
        <v>15</v>
      </c>
      <c r="L2750" s="2">
        <f t="shared" si="42"/>
        <v>0.10144097083017516</v>
      </c>
      <c r="M2750" s="3"/>
    </row>
    <row r="2751" spans="1:13" x14ac:dyDescent="0.35">
      <c r="A2751" t="s">
        <v>2790</v>
      </c>
      <c r="B2751" s="1">
        <v>44838</v>
      </c>
      <c r="C2751" t="s">
        <v>17</v>
      </c>
      <c r="D2751" t="s">
        <v>38</v>
      </c>
      <c r="E2751" t="s">
        <v>19</v>
      </c>
      <c r="F2751" t="s">
        <v>27</v>
      </c>
      <c r="G2751" s="4">
        <v>2612014</v>
      </c>
      <c r="H2751">
        <v>187743</v>
      </c>
      <c r="I2751">
        <v>54867</v>
      </c>
      <c r="J2751">
        <v>13925</v>
      </c>
      <c r="K2751" t="s">
        <v>21</v>
      </c>
      <c r="L2751" s="2">
        <f t="shared" si="42"/>
        <v>9.8213485838896733E-2</v>
      </c>
    </row>
    <row r="2752" spans="1:13" x14ac:dyDescent="0.35">
      <c r="A2752" t="s">
        <v>2791</v>
      </c>
      <c r="B2752" s="1">
        <v>44606</v>
      </c>
      <c r="C2752" t="s">
        <v>26</v>
      </c>
      <c r="D2752" t="s">
        <v>58</v>
      </c>
      <c r="E2752" t="s">
        <v>35</v>
      </c>
      <c r="F2752" t="s">
        <v>43</v>
      </c>
      <c r="G2752" s="4">
        <v>721066</v>
      </c>
      <c r="H2752">
        <v>233419</v>
      </c>
      <c r="I2752">
        <v>19504</v>
      </c>
      <c r="J2752">
        <v>20612</v>
      </c>
      <c r="K2752" t="s">
        <v>21</v>
      </c>
      <c r="L2752" s="2">
        <f t="shared" si="42"/>
        <v>0.37934807632033685</v>
      </c>
      <c r="M2752" s="3"/>
    </row>
    <row r="2753" spans="1:13" x14ac:dyDescent="0.35">
      <c r="A2753" t="s">
        <v>2792</v>
      </c>
      <c r="B2753" s="1">
        <v>45176</v>
      </c>
      <c r="C2753" t="s">
        <v>23</v>
      </c>
      <c r="D2753" t="s">
        <v>34</v>
      </c>
      <c r="E2753" t="s">
        <v>13</v>
      </c>
      <c r="F2753" t="s">
        <v>24</v>
      </c>
      <c r="G2753" s="4">
        <v>539158</v>
      </c>
      <c r="H2753">
        <v>353308</v>
      </c>
      <c r="I2753">
        <v>56963</v>
      </c>
      <c r="J2753">
        <v>25082</v>
      </c>
      <c r="K2753" t="s">
        <v>15</v>
      </c>
      <c r="L2753" s="2">
        <f t="shared" si="42"/>
        <v>0.80746831170083722</v>
      </c>
      <c r="M2753" s="3"/>
    </row>
    <row r="2754" spans="1:13" x14ac:dyDescent="0.35">
      <c r="A2754" t="s">
        <v>2793</v>
      </c>
      <c r="B2754" s="1">
        <v>44909</v>
      </c>
      <c r="C2754" t="s">
        <v>17</v>
      </c>
      <c r="D2754" t="s">
        <v>34</v>
      </c>
      <c r="E2754" t="s">
        <v>19</v>
      </c>
      <c r="F2754" t="s">
        <v>49</v>
      </c>
      <c r="G2754" s="4">
        <v>4425278</v>
      </c>
      <c r="H2754">
        <v>417054</v>
      </c>
      <c r="I2754">
        <v>96321</v>
      </c>
      <c r="J2754">
        <v>45234</v>
      </c>
      <c r="K2754" t="s">
        <v>21</v>
      </c>
      <c r="L2754" s="2">
        <f t="shared" si="42"/>
        <v>0.12623139156455254</v>
      </c>
      <c r="M2754" s="3"/>
    </row>
    <row r="2755" spans="1:13" x14ac:dyDescent="0.35">
      <c r="A2755" t="s">
        <v>2794</v>
      </c>
      <c r="B2755" s="1">
        <v>44626</v>
      </c>
      <c r="C2755" t="s">
        <v>26</v>
      </c>
      <c r="D2755" t="s">
        <v>30</v>
      </c>
      <c r="E2755" t="s">
        <v>35</v>
      </c>
      <c r="F2755" t="s">
        <v>20</v>
      </c>
      <c r="G2755" s="4">
        <v>4569636</v>
      </c>
      <c r="H2755">
        <v>460529</v>
      </c>
      <c r="I2755">
        <v>21363</v>
      </c>
      <c r="J2755">
        <v>19829</v>
      </c>
      <c r="K2755" t="s">
        <v>21</v>
      </c>
      <c r="L2755" s="2">
        <f t="shared" ref="L2755:L2818" si="43">((H2755+I2755+J2755)/G2755)</f>
        <v>0.1097945219269106</v>
      </c>
      <c r="M2755" s="3"/>
    </row>
    <row r="2756" spans="1:13" x14ac:dyDescent="0.35">
      <c r="A2756" t="s">
        <v>2795</v>
      </c>
      <c r="B2756" s="1">
        <v>44626</v>
      </c>
      <c r="C2756" t="s">
        <v>5041</v>
      </c>
      <c r="D2756" t="s">
        <v>34</v>
      </c>
      <c r="E2756" t="s">
        <v>46</v>
      </c>
      <c r="F2756" t="s">
        <v>43</v>
      </c>
      <c r="G2756" s="4">
        <v>2331434</v>
      </c>
      <c r="H2756">
        <v>254470</v>
      </c>
      <c r="I2756">
        <v>63786</v>
      </c>
      <c r="J2756">
        <v>40585</v>
      </c>
      <c r="K2756" t="s">
        <v>28</v>
      </c>
      <c r="L2756" s="2">
        <f t="shared" si="43"/>
        <v>0.15391428622899039</v>
      </c>
      <c r="M2756" s="3"/>
    </row>
    <row r="2757" spans="1:13" x14ac:dyDescent="0.35">
      <c r="A2757" t="s">
        <v>2796</v>
      </c>
      <c r="B2757" s="1">
        <v>44863</v>
      </c>
      <c r="C2757" t="s">
        <v>5041</v>
      </c>
      <c r="D2757" t="s">
        <v>45</v>
      </c>
      <c r="E2757" t="s">
        <v>31</v>
      </c>
      <c r="F2757" t="s">
        <v>43</v>
      </c>
      <c r="G2757" s="4">
        <v>2321225</v>
      </c>
      <c r="H2757">
        <v>141180</v>
      </c>
      <c r="I2757">
        <v>73404</v>
      </c>
      <c r="J2757">
        <v>20751</v>
      </c>
      <c r="K2757" t="s">
        <v>15</v>
      </c>
      <c r="L2757" s="2">
        <f t="shared" si="43"/>
        <v>0.10138396751715151</v>
      </c>
      <c r="M2757" s="3"/>
    </row>
    <row r="2758" spans="1:13" x14ac:dyDescent="0.35">
      <c r="A2758" t="s">
        <v>2797</v>
      </c>
      <c r="B2758" s="1">
        <v>45080</v>
      </c>
      <c r="C2758" t="s">
        <v>17</v>
      </c>
      <c r="D2758" t="s">
        <v>12</v>
      </c>
      <c r="E2758" t="s">
        <v>19</v>
      </c>
      <c r="F2758" t="s">
        <v>59</v>
      </c>
      <c r="G2758" s="4">
        <v>1596330</v>
      </c>
      <c r="H2758">
        <v>438566</v>
      </c>
      <c r="I2758">
        <v>46359</v>
      </c>
      <c r="J2758">
        <v>10781</v>
      </c>
      <c r="K2758" t="s">
        <v>21</v>
      </c>
      <c r="L2758" s="2">
        <f t="shared" si="43"/>
        <v>0.31052852480376864</v>
      </c>
      <c r="M2758" s="3"/>
    </row>
    <row r="2759" spans="1:13" x14ac:dyDescent="0.35">
      <c r="A2759" t="s">
        <v>2798</v>
      </c>
      <c r="B2759" s="1">
        <v>44978</v>
      </c>
      <c r="C2759" t="s">
        <v>17</v>
      </c>
      <c r="D2759" t="s">
        <v>30</v>
      </c>
      <c r="E2759" t="s">
        <v>19</v>
      </c>
      <c r="F2759" t="s">
        <v>24</v>
      </c>
      <c r="G2759" s="4">
        <v>2568596</v>
      </c>
      <c r="H2759">
        <v>17463</v>
      </c>
      <c r="I2759">
        <v>27489</v>
      </c>
      <c r="J2759">
        <v>29011</v>
      </c>
      <c r="K2759" t="s">
        <v>21</v>
      </c>
      <c r="L2759" s="2">
        <f t="shared" si="43"/>
        <v>2.879510830041003E-2</v>
      </c>
    </row>
    <row r="2760" spans="1:13" x14ac:dyDescent="0.35">
      <c r="A2760" t="s">
        <v>2799</v>
      </c>
      <c r="B2760" s="1">
        <v>45159</v>
      </c>
      <c r="C2760" t="s">
        <v>17</v>
      </c>
      <c r="D2760" t="s">
        <v>45</v>
      </c>
      <c r="E2760" t="s">
        <v>35</v>
      </c>
      <c r="F2760" t="s">
        <v>27</v>
      </c>
      <c r="G2760" s="4">
        <v>1602583</v>
      </c>
      <c r="H2760">
        <v>95273</v>
      </c>
      <c r="I2760">
        <v>33154</v>
      </c>
      <c r="J2760">
        <v>31607</v>
      </c>
      <c r="K2760" t="s">
        <v>15</v>
      </c>
      <c r="L2760" s="2">
        <f t="shared" si="43"/>
        <v>9.9860038450426597E-2</v>
      </c>
    </row>
    <row r="2761" spans="1:13" x14ac:dyDescent="0.35">
      <c r="A2761" t="s">
        <v>2800</v>
      </c>
      <c r="B2761" s="1">
        <v>44641</v>
      </c>
      <c r="C2761" t="s">
        <v>26</v>
      </c>
      <c r="D2761" t="s">
        <v>12</v>
      </c>
      <c r="E2761" t="s">
        <v>35</v>
      </c>
      <c r="F2761" t="s">
        <v>27</v>
      </c>
      <c r="G2761" s="4">
        <v>4042630</v>
      </c>
      <c r="H2761">
        <v>463439</v>
      </c>
      <c r="I2761">
        <v>13491</v>
      </c>
      <c r="J2761">
        <v>9970</v>
      </c>
      <c r="K2761" t="s">
        <v>15</v>
      </c>
      <c r="L2761" s="2">
        <f t="shared" si="43"/>
        <v>0.12044139582400566</v>
      </c>
      <c r="M2761" s="3"/>
    </row>
    <row r="2762" spans="1:13" x14ac:dyDescent="0.35">
      <c r="A2762" t="s">
        <v>2801</v>
      </c>
      <c r="B2762" s="1">
        <v>45142</v>
      </c>
      <c r="C2762" t="s">
        <v>5041</v>
      </c>
      <c r="D2762" t="s">
        <v>38</v>
      </c>
      <c r="E2762" t="s">
        <v>13</v>
      </c>
      <c r="F2762" t="s">
        <v>36</v>
      </c>
      <c r="G2762" s="4">
        <v>1644851</v>
      </c>
      <c r="H2762">
        <v>298638</v>
      </c>
      <c r="I2762">
        <v>90093</v>
      </c>
      <c r="J2762">
        <v>8246</v>
      </c>
      <c r="K2762" t="s">
        <v>28</v>
      </c>
      <c r="L2762" s="2">
        <f t="shared" si="43"/>
        <v>0.24134526470786716</v>
      </c>
      <c r="M2762" s="3"/>
    </row>
    <row r="2763" spans="1:13" x14ac:dyDescent="0.35">
      <c r="A2763" t="s">
        <v>2802</v>
      </c>
      <c r="B2763" s="1">
        <v>44948</v>
      </c>
      <c r="C2763" t="s">
        <v>23</v>
      </c>
      <c r="D2763" t="s">
        <v>45</v>
      </c>
      <c r="E2763" t="s">
        <v>46</v>
      </c>
      <c r="F2763" t="s">
        <v>49</v>
      </c>
      <c r="G2763" s="4">
        <v>4813102</v>
      </c>
      <c r="H2763">
        <v>139163</v>
      </c>
      <c r="I2763">
        <v>69572</v>
      </c>
      <c r="J2763">
        <v>25727</v>
      </c>
      <c r="K2763" t="s">
        <v>15</v>
      </c>
      <c r="L2763" s="2">
        <f t="shared" si="43"/>
        <v>4.8713283034517031E-2</v>
      </c>
    </row>
    <row r="2764" spans="1:13" x14ac:dyDescent="0.35">
      <c r="A2764" t="s">
        <v>2803</v>
      </c>
      <c r="B2764" s="1">
        <v>45197</v>
      </c>
      <c r="C2764" t="s">
        <v>26</v>
      </c>
      <c r="D2764" t="s">
        <v>45</v>
      </c>
      <c r="E2764" t="s">
        <v>35</v>
      </c>
      <c r="F2764" t="s">
        <v>59</v>
      </c>
      <c r="G2764" s="4">
        <v>2436911</v>
      </c>
      <c r="H2764">
        <v>216568</v>
      </c>
      <c r="I2764">
        <v>32707</v>
      </c>
      <c r="J2764">
        <v>19949</v>
      </c>
      <c r="K2764" t="s">
        <v>21</v>
      </c>
      <c r="L2764" s="2">
        <f t="shared" si="43"/>
        <v>0.110477567707643</v>
      </c>
    </row>
    <row r="2765" spans="1:13" x14ac:dyDescent="0.35">
      <c r="A2765" t="s">
        <v>2804</v>
      </c>
      <c r="B2765" s="1">
        <v>44839</v>
      </c>
      <c r="C2765" t="s">
        <v>23</v>
      </c>
      <c r="D2765" t="s">
        <v>12</v>
      </c>
      <c r="E2765" t="s">
        <v>35</v>
      </c>
      <c r="F2765" t="s">
        <v>24</v>
      </c>
      <c r="G2765" s="4">
        <v>163743</v>
      </c>
      <c r="H2765">
        <v>224473</v>
      </c>
      <c r="I2765">
        <v>55311</v>
      </c>
      <c r="J2765">
        <v>4919</v>
      </c>
      <c r="K2765" t="s">
        <v>21</v>
      </c>
      <c r="L2765" s="2">
        <f t="shared" si="43"/>
        <v>1.7387186017112182</v>
      </c>
      <c r="M2765" s="3"/>
    </row>
    <row r="2766" spans="1:13" x14ac:dyDescent="0.35">
      <c r="A2766" t="s">
        <v>2805</v>
      </c>
      <c r="B2766" s="1">
        <v>45058</v>
      </c>
      <c r="C2766" t="s">
        <v>26</v>
      </c>
      <c r="D2766" t="s">
        <v>45</v>
      </c>
      <c r="E2766" t="s">
        <v>31</v>
      </c>
      <c r="F2766" t="s">
        <v>24</v>
      </c>
      <c r="G2766" s="4">
        <v>2407043</v>
      </c>
      <c r="H2766">
        <v>77842</v>
      </c>
      <c r="I2766">
        <v>28524</v>
      </c>
      <c r="J2766">
        <v>16655</v>
      </c>
      <c r="K2766" t="s">
        <v>21</v>
      </c>
      <c r="L2766" s="2">
        <f t="shared" si="43"/>
        <v>5.1108767063986808E-2</v>
      </c>
    </row>
    <row r="2767" spans="1:13" x14ac:dyDescent="0.35">
      <c r="A2767" t="s">
        <v>2806</v>
      </c>
      <c r="B2767" s="1">
        <v>44698</v>
      </c>
      <c r="C2767" t="s">
        <v>17</v>
      </c>
      <c r="D2767" t="s">
        <v>18</v>
      </c>
      <c r="E2767" t="s">
        <v>35</v>
      </c>
      <c r="F2767" t="s">
        <v>43</v>
      </c>
      <c r="G2767" s="4">
        <v>946340</v>
      </c>
      <c r="H2767">
        <v>417158</v>
      </c>
      <c r="I2767">
        <v>91240</v>
      </c>
      <c r="J2767">
        <v>25016</v>
      </c>
      <c r="K2767" t="s">
        <v>28</v>
      </c>
      <c r="L2767" s="2">
        <f t="shared" si="43"/>
        <v>0.56365999535050826</v>
      </c>
      <c r="M2767" s="3"/>
    </row>
    <row r="2768" spans="1:13" x14ac:dyDescent="0.35">
      <c r="A2768" t="s">
        <v>2807</v>
      </c>
      <c r="B2768" s="1">
        <v>45077</v>
      </c>
      <c r="C2768" t="s">
        <v>17</v>
      </c>
      <c r="D2768" t="s">
        <v>34</v>
      </c>
      <c r="E2768" t="s">
        <v>46</v>
      </c>
      <c r="F2768" t="s">
        <v>14</v>
      </c>
      <c r="G2768" s="4">
        <v>3747884</v>
      </c>
      <c r="H2768">
        <v>82226</v>
      </c>
      <c r="I2768">
        <v>76069</v>
      </c>
      <c r="J2768">
        <v>31192</v>
      </c>
      <c r="K2768" t="s">
        <v>21</v>
      </c>
      <c r="L2768" s="2">
        <f t="shared" si="43"/>
        <v>5.0558395083732582E-2</v>
      </c>
    </row>
    <row r="2769" spans="1:13" x14ac:dyDescent="0.35">
      <c r="A2769" t="s">
        <v>2808</v>
      </c>
      <c r="B2769" s="1">
        <v>44913</v>
      </c>
      <c r="C2769" t="s">
        <v>5041</v>
      </c>
      <c r="D2769" t="s">
        <v>56</v>
      </c>
      <c r="E2769" t="s">
        <v>13</v>
      </c>
      <c r="F2769" t="s">
        <v>36</v>
      </c>
      <c r="G2769" s="4">
        <v>4199267</v>
      </c>
      <c r="H2769">
        <v>328742</v>
      </c>
      <c r="I2769">
        <v>88715</v>
      </c>
      <c r="J2769">
        <v>29237</v>
      </c>
      <c r="K2769" t="s">
        <v>21</v>
      </c>
      <c r="L2769" s="2">
        <f t="shared" si="43"/>
        <v>0.10637427913014343</v>
      </c>
      <c r="M2769" s="3"/>
    </row>
    <row r="2770" spans="1:13" x14ac:dyDescent="0.35">
      <c r="A2770" t="s">
        <v>2809</v>
      </c>
      <c r="B2770" s="1">
        <v>44613</v>
      </c>
      <c r="C2770" t="s">
        <v>5041</v>
      </c>
      <c r="D2770" t="s">
        <v>45</v>
      </c>
      <c r="E2770" t="s">
        <v>46</v>
      </c>
      <c r="F2770" t="s">
        <v>49</v>
      </c>
      <c r="G2770" s="4">
        <v>4909699</v>
      </c>
      <c r="H2770">
        <v>192610</v>
      </c>
      <c r="I2770">
        <v>29375</v>
      </c>
      <c r="J2770">
        <v>34738</v>
      </c>
      <c r="K2770" t="s">
        <v>15</v>
      </c>
      <c r="L2770" s="2">
        <f t="shared" si="43"/>
        <v>5.2288948874462567E-2</v>
      </c>
    </row>
    <row r="2771" spans="1:13" x14ac:dyDescent="0.35">
      <c r="A2771" t="s">
        <v>2810</v>
      </c>
      <c r="B2771" s="1">
        <v>44707</v>
      </c>
      <c r="C2771" t="s">
        <v>23</v>
      </c>
      <c r="D2771" t="s">
        <v>18</v>
      </c>
      <c r="E2771" t="s">
        <v>13</v>
      </c>
      <c r="F2771" t="s">
        <v>14</v>
      </c>
      <c r="G2771" s="4">
        <v>3631559</v>
      </c>
      <c r="H2771">
        <v>342320</v>
      </c>
      <c r="I2771">
        <v>77277</v>
      </c>
      <c r="J2771">
        <v>42683</v>
      </c>
      <c r="K2771" t="s">
        <v>15</v>
      </c>
      <c r="L2771" s="2">
        <f t="shared" si="43"/>
        <v>0.12729519195475</v>
      </c>
    </row>
    <row r="2772" spans="1:13" x14ac:dyDescent="0.35">
      <c r="A2772" t="s">
        <v>2811</v>
      </c>
      <c r="B2772" s="1">
        <v>45150</v>
      </c>
      <c r="C2772" t="s">
        <v>23</v>
      </c>
      <c r="D2772" t="s">
        <v>18</v>
      </c>
      <c r="E2772" t="s">
        <v>31</v>
      </c>
      <c r="F2772" t="s">
        <v>49</v>
      </c>
      <c r="G2772" s="4">
        <v>438926</v>
      </c>
      <c r="H2772">
        <v>418878</v>
      </c>
      <c r="I2772">
        <v>61638</v>
      </c>
      <c r="J2772">
        <v>26939</v>
      </c>
      <c r="K2772" t="s">
        <v>15</v>
      </c>
      <c r="L2772" s="2">
        <f t="shared" si="43"/>
        <v>1.1561288235374527</v>
      </c>
      <c r="M2772" s="3"/>
    </row>
    <row r="2773" spans="1:13" x14ac:dyDescent="0.35">
      <c r="A2773" t="s">
        <v>2812</v>
      </c>
      <c r="B2773" s="1">
        <v>44850</v>
      </c>
      <c r="C2773" t="s">
        <v>17</v>
      </c>
      <c r="D2773" t="s">
        <v>12</v>
      </c>
      <c r="E2773" t="s">
        <v>35</v>
      </c>
      <c r="F2773" t="s">
        <v>49</v>
      </c>
      <c r="G2773" s="4">
        <v>3093066</v>
      </c>
      <c r="H2773">
        <v>372946</v>
      </c>
      <c r="I2773">
        <v>38682</v>
      </c>
      <c r="J2773">
        <v>18578</v>
      </c>
      <c r="K2773" t="s">
        <v>15</v>
      </c>
      <c r="L2773" s="2">
        <f t="shared" si="43"/>
        <v>0.13908723577188459</v>
      </c>
      <c r="M2773" s="3"/>
    </row>
    <row r="2774" spans="1:13" x14ac:dyDescent="0.35">
      <c r="A2774" t="s">
        <v>2813</v>
      </c>
      <c r="B2774" s="1">
        <v>44628</v>
      </c>
      <c r="C2774" t="s">
        <v>26</v>
      </c>
      <c r="D2774" t="s">
        <v>30</v>
      </c>
      <c r="E2774" t="s">
        <v>13</v>
      </c>
      <c r="F2774" t="s">
        <v>14</v>
      </c>
      <c r="G2774" s="4">
        <v>1603866</v>
      </c>
      <c r="H2774">
        <v>238566</v>
      </c>
      <c r="I2774">
        <v>18807</v>
      </c>
      <c r="J2774">
        <v>26566</v>
      </c>
      <c r="K2774" t="s">
        <v>21</v>
      </c>
      <c r="L2774" s="2">
        <f t="shared" si="43"/>
        <v>0.17703411631645039</v>
      </c>
      <c r="M2774" s="3"/>
    </row>
    <row r="2775" spans="1:13" x14ac:dyDescent="0.35">
      <c r="A2775" t="s">
        <v>2814</v>
      </c>
      <c r="B2775" s="1">
        <v>45205</v>
      </c>
      <c r="C2775" t="s">
        <v>17</v>
      </c>
      <c r="D2775" t="s">
        <v>51</v>
      </c>
      <c r="E2775" t="s">
        <v>46</v>
      </c>
      <c r="F2775" t="s">
        <v>49</v>
      </c>
      <c r="G2775" s="4">
        <v>3634352</v>
      </c>
      <c r="H2775">
        <v>280654</v>
      </c>
      <c r="I2775">
        <v>38955</v>
      </c>
      <c r="J2775">
        <v>13864</v>
      </c>
      <c r="K2775" t="s">
        <v>28</v>
      </c>
      <c r="L2775" s="2">
        <f t="shared" si="43"/>
        <v>9.1755834327549995E-2</v>
      </c>
    </row>
    <row r="2776" spans="1:13" x14ac:dyDescent="0.35">
      <c r="A2776" t="s">
        <v>2815</v>
      </c>
      <c r="B2776" s="1">
        <v>45290</v>
      </c>
      <c r="C2776" t="s">
        <v>17</v>
      </c>
      <c r="D2776" t="s">
        <v>30</v>
      </c>
      <c r="E2776" t="s">
        <v>31</v>
      </c>
      <c r="F2776" t="s">
        <v>24</v>
      </c>
      <c r="G2776" s="4">
        <v>3727003</v>
      </c>
      <c r="H2776">
        <v>242287</v>
      </c>
      <c r="I2776">
        <v>93794</v>
      </c>
      <c r="J2776">
        <v>1561</v>
      </c>
      <c r="K2776" t="s">
        <v>28</v>
      </c>
      <c r="L2776" s="2">
        <f t="shared" si="43"/>
        <v>9.0593433919961969E-2</v>
      </c>
    </row>
    <row r="2777" spans="1:13" x14ac:dyDescent="0.35">
      <c r="A2777" t="s">
        <v>2816</v>
      </c>
      <c r="B2777" s="1">
        <v>44654</v>
      </c>
      <c r="C2777" t="s">
        <v>23</v>
      </c>
      <c r="D2777" t="s">
        <v>30</v>
      </c>
      <c r="E2777" t="s">
        <v>40</v>
      </c>
      <c r="F2777" t="s">
        <v>24</v>
      </c>
      <c r="G2777" s="4">
        <v>772421</v>
      </c>
      <c r="H2777">
        <v>247479</v>
      </c>
      <c r="I2777">
        <v>23789</v>
      </c>
      <c r="J2777">
        <v>12567</v>
      </c>
      <c r="K2777" t="s">
        <v>15</v>
      </c>
      <c r="L2777" s="2">
        <f t="shared" si="43"/>
        <v>0.36746152680986144</v>
      </c>
      <c r="M2777" s="3"/>
    </row>
    <row r="2778" spans="1:13" x14ac:dyDescent="0.35">
      <c r="A2778" t="s">
        <v>2817</v>
      </c>
      <c r="B2778" s="1">
        <v>44670</v>
      </c>
      <c r="C2778" t="s">
        <v>5041</v>
      </c>
      <c r="D2778" t="s">
        <v>45</v>
      </c>
      <c r="E2778" t="s">
        <v>46</v>
      </c>
      <c r="F2778" t="s">
        <v>20</v>
      </c>
      <c r="G2778" s="4">
        <v>1772246</v>
      </c>
      <c r="H2778">
        <v>493760</v>
      </c>
      <c r="I2778">
        <v>4974</v>
      </c>
      <c r="J2778">
        <v>31362</v>
      </c>
      <c r="K2778" t="s">
        <v>28</v>
      </c>
      <c r="L2778" s="2">
        <f t="shared" si="43"/>
        <v>0.29910971727401275</v>
      </c>
      <c r="M2778" s="3"/>
    </row>
    <row r="2779" spans="1:13" x14ac:dyDescent="0.35">
      <c r="A2779" t="s">
        <v>2818</v>
      </c>
      <c r="B2779" s="1">
        <v>44819</v>
      </c>
      <c r="C2779" t="s">
        <v>17</v>
      </c>
      <c r="D2779" t="s">
        <v>18</v>
      </c>
      <c r="E2779" t="s">
        <v>19</v>
      </c>
      <c r="F2779" t="s">
        <v>36</v>
      </c>
      <c r="G2779" s="4">
        <v>4660917</v>
      </c>
      <c r="H2779">
        <v>108250</v>
      </c>
      <c r="I2779">
        <v>64438</v>
      </c>
      <c r="J2779">
        <v>46473</v>
      </c>
      <c r="K2779" t="s">
        <v>28</v>
      </c>
      <c r="L2779" s="2">
        <f t="shared" si="43"/>
        <v>4.7021004664961855E-2</v>
      </c>
      <c r="M2779" s="3"/>
    </row>
    <row r="2780" spans="1:13" x14ac:dyDescent="0.35">
      <c r="A2780" t="s">
        <v>2819</v>
      </c>
      <c r="B2780" s="1">
        <v>45052</v>
      </c>
      <c r="C2780" t="s">
        <v>26</v>
      </c>
      <c r="D2780" t="s">
        <v>58</v>
      </c>
      <c r="E2780" t="s">
        <v>31</v>
      </c>
      <c r="F2780" t="s">
        <v>43</v>
      </c>
      <c r="G2780" s="4">
        <v>126887</v>
      </c>
      <c r="H2780">
        <v>164296</v>
      </c>
      <c r="I2780">
        <v>64233</v>
      </c>
      <c r="J2780">
        <v>4209</v>
      </c>
      <c r="K2780" t="s">
        <v>15</v>
      </c>
      <c r="L2780" s="2">
        <f t="shared" si="43"/>
        <v>1.8342146949648113</v>
      </c>
      <c r="M2780" s="3"/>
    </row>
    <row r="2781" spans="1:13" x14ac:dyDescent="0.35">
      <c r="A2781" t="s">
        <v>2820</v>
      </c>
      <c r="B2781" s="1">
        <v>44660</v>
      </c>
      <c r="C2781" t="s">
        <v>26</v>
      </c>
      <c r="D2781" t="s">
        <v>51</v>
      </c>
      <c r="E2781" t="s">
        <v>19</v>
      </c>
      <c r="F2781" t="s">
        <v>20</v>
      </c>
      <c r="G2781" s="4">
        <v>3424500</v>
      </c>
      <c r="H2781">
        <v>479439</v>
      </c>
      <c r="I2781">
        <v>45234</v>
      </c>
      <c r="J2781">
        <v>17018</v>
      </c>
      <c r="K2781" t="s">
        <v>15</v>
      </c>
      <c r="L2781" s="2">
        <f t="shared" si="43"/>
        <v>0.15818104832822311</v>
      </c>
      <c r="M2781" s="3"/>
    </row>
    <row r="2782" spans="1:13" x14ac:dyDescent="0.35">
      <c r="A2782" t="s">
        <v>2821</v>
      </c>
      <c r="B2782" s="1">
        <v>44929</v>
      </c>
      <c r="C2782" t="s">
        <v>26</v>
      </c>
      <c r="D2782" t="s">
        <v>38</v>
      </c>
      <c r="E2782" t="s">
        <v>31</v>
      </c>
      <c r="F2782" t="s">
        <v>43</v>
      </c>
      <c r="G2782" s="4">
        <v>3895699</v>
      </c>
      <c r="H2782">
        <v>248131</v>
      </c>
      <c r="I2782">
        <v>52488</v>
      </c>
      <c r="J2782">
        <v>39519</v>
      </c>
      <c r="K2782" t="s">
        <v>28</v>
      </c>
      <c r="L2782" s="2">
        <f t="shared" si="43"/>
        <v>8.7311160333485724E-2</v>
      </c>
    </row>
    <row r="2783" spans="1:13" x14ac:dyDescent="0.35">
      <c r="A2783" t="s">
        <v>2822</v>
      </c>
      <c r="B2783" s="1">
        <v>45103</v>
      </c>
      <c r="C2783" t="s">
        <v>5041</v>
      </c>
      <c r="D2783" t="s">
        <v>34</v>
      </c>
      <c r="E2783" t="s">
        <v>13</v>
      </c>
      <c r="F2783" t="s">
        <v>36</v>
      </c>
      <c r="G2783" s="4">
        <v>75475</v>
      </c>
      <c r="H2783">
        <v>85849</v>
      </c>
      <c r="I2783">
        <v>52358</v>
      </c>
      <c r="J2783">
        <v>44489</v>
      </c>
      <c r="K2783" t="s">
        <v>21</v>
      </c>
      <c r="L2783" s="2">
        <f t="shared" si="43"/>
        <v>2.4206160980457105</v>
      </c>
      <c r="M2783" s="3"/>
    </row>
    <row r="2784" spans="1:13" x14ac:dyDescent="0.35">
      <c r="A2784" t="s">
        <v>2823</v>
      </c>
      <c r="B2784" s="1">
        <v>44672</v>
      </c>
      <c r="C2784" t="s">
        <v>23</v>
      </c>
      <c r="D2784" t="s">
        <v>48</v>
      </c>
      <c r="E2784" t="s">
        <v>31</v>
      </c>
      <c r="F2784" t="s">
        <v>27</v>
      </c>
      <c r="G2784" s="4">
        <v>4815367</v>
      </c>
      <c r="H2784">
        <v>353822</v>
      </c>
      <c r="I2784">
        <v>49194</v>
      </c>
      <c r="J2784">
        <v>24139</v>
      </c>
      <c r="K2784" t="s">
        <v>21</v>
      </c>
      <c r="L2784" s="2">
        <f t="shared" si="43"/>
        <v>8.8706634406058776E-2</v>
      </c>
    </row>
    <row r="2785" spans="1:13" x14ac:dyDescent="0.35">
      <c r="A2785" t="s">
        <v>2824</v>
      </c>
      <c r="B2785" s="1">
        <v>45251</v>
      </c>
      <c r="C2785" t="s">
        <v>26</v>
      </c>
      <c r="D2785" t="s">
        <v>30</v>
      </c>
      <c r="E2785" t="s">
        <v>13</v>
      </c>
      <c r="F2785" t="s">
        <v>20</v>
      </c>
      <c r="G2785" s="4">
        <v>3148221</v>
      </c>
      <c r="H2785">
        <v>85754</v>
      </c>
      <c r="I2785">
        <v>68644</v>
      </c>
      <c r="J2785">
        <v>17491</v>
      </c>
      <c r="K2785" t="s">
        <v>28</v>
      </c>
      <c r="L2785" s="2">
        <f t="shared" si="43"/>
        <v>5.4598771814304017E-2</v>
      </c>
    </row>
    <row r="2786" spans="1:13" x14ac:dyDescent="0.35">
      <c r="A2786" t="s">
        <v>2825</v>
      </c>
      <c r="B2786" s="1">
        <v>45031</v>
      </c>
      <c r="C2786" t="s">
        <v>17</v>
      </c>
      <c r="D2786" t="s">
        <v>48</v>
      </c>
      <c r="E2786" t="s">
        <v>19</v>
      </c>
      <c r="F2786" t="s">
        <v>59</v>
      </c>
      <c r="G2786" s="4">
        <v>3233563</v>
      </c>
      <c r="H2786">
        <v>150813</v>
      </c>
      <c r="I2786">
        <v>58386</v>
      </c>
      <c r="J2786">
        <v>1709</v>
      </c>
      <c r="K2786" t="s">
        <v>28</v>
      </c>
      <c r="L2786" s="2">
        <f t="shared" si="43"/>
        <v>6.5224645383436169E-2</v>
      </c>
    </row>
    <row r="2787" spans="1:13" x14ac:dyDescent="0.35">
      <c r="A2787" t="s">
        <v>2826</v>
      </c>
      <c r="B2787" s="1">
        <v>44594</v>
      </c>
      <c r="C2787" t="s">
        <v>17</v>
      </c>
      <c r="D2787" t="s">
        <v>45</v>
      </c>
      <c r="E2787" t="s">
        <v>35</v>
      </c>
      <c r="F2787" t="s">
        <v>24</v>
      </c>
      <c r="G2787" s="4">
        <v>3824375</v>
      </c>
      <c r="H2787">
        <v>327312</v>
      </c>
      <c r="I2787">
        <v>21152</v>
      </c>
      <c r="J2787">
        <v>33353</v>
      </c>
      <c r="K2787" t="s">
        <v>28</v>
      </c>
      <c r="L2787" s="2">
        <f t="shared" si="43"/>
        <v>9.9837751266546815E-2</v>
      </c>
    </row>
    <row r="2788" spans="1:13" x14ac:dyDescent="0.35">
      <c r="A2788" t="s">
        <v>2827</v>
      </c>
      <c r="B2788" s="1">
        <v>45075</v>
      </c>
      <c r="C2788" t="s">
        <v>17</v>
      </c>
      <c r="D2788" t="s">
        <v>48</v>
      </c>
      <c r="E2788" t="s">
        <v>19</v>
      </c>
      <c r="F2788" t="s">
        <v>27</v>
      </c>
      <c r="G2788" s="4">
        <v>1004552</v>
      </c>
      <c r="H2788">
        <v>189682</v>
      </c>
      <c r="I2788">
        <v>46042</v>
      </c>
      <c r="J2788">
        <v>10235</v>
      </c>
      <c r="K2788" t="s">
        <v>21</v>
      </c>
      <c r="L2788" s="2">
        <f t="shared" si="43"/>
        <v>0.24484446798174708</v>
      </c>
      <c r="M2788" s="3"/>
    </row>
    <row r="2789" spans="1:13" x14ac:dyDescent="0.35">
      <c r="A2789" t="s">
        <v>2828</v>
      </c>
      <c r="B2789" s="1">
        <v>44754</v>
      </c>
      <c r="C2789" t="s">
        <v>5041</v>
      </c>
      <c r="D2789" t="s">
        <v>51</v>
      </c>
      <c r="E2789" t="s">
        <v>40</v>
      </c>
      <c r="F2789" t="s">
        <v>59</v>
      </c>
      <c r="G2789" s="4">
        <v>3269477</v>
      </c>
      <c r="H2789">
        <v>35752</v>
      </c>
      <c r="I2789">
        <v>21135</v>
      </c>
      <c r="J2789">
        <v>8550</v>
      </c>
      <c r="K2789" t="s">
        <v>28</v>
      </c>
      <c r="L2789" s="2">
        <f t="shared" si="43"/>
        <v>2.0014516083153362E-2</v>
      </c>
      <c r="M2789" s="3"/>
    </row>
    <row r="2790" spans="1:13" x14ac:dyDescent="0.35">
      <c r="A2790" t="s">
        <v>2829</v>
      </c>
      <c r="B2790" s="1">
        <v>45215</v>
      </c>
      <c r="C2790" t="s">
        <v>17</v>
      </c>
      <c r="D2790" t="s">
        <v>58</v>
      </c>
      <c r="E2790" t="s">
        <v>35</v>
      </c>
      <c r="F2790" t="s">
        <v>59</v>
      </c>
      <c r="G2790" s="4">
        <v>481808</v>
      </c>
      <c r="H2790">
        <v>61671</v>
      </c>
      <c r="I2790">
        <v>7895</v>
      </c>
      <c r="J2790">
        <v>34339</v>
      </c>
      <c r="K2790" t="s">
        <v>28</v>
      </c>
      <c r="L2790" s="2">
        <f t="shared" si="43"/>
        <v>0.21565644406070467</v>
      </c>
      <c r="M2790" s="3"/>
    </row>
    <row r="2791" spans="1:13" x14ac:dyDescent="0.35">
      <c r="A2791" t="s">
        <v>2830</v>
      </c>
      <c r="B2791" s="1">
        <v>44675</v>
      </c>
      <c r="C2791" t="s">
        <v>5041</v>
      </c>
      <c r="D2791" t="s">
        <v>45</v>
      </c>
      <c r="E2791" t="s">
        <v>19</v>
      </c>
      <c r="F2791" t="s">
        <v>24</v>
      </c>
      <c r="G2791" s="4">
        <v>696436</v>
      </c>
      <c r="H2791">
        <v>342863</v>
      </c>
      <c r="I2791">
        <v>72320</v>
      </c>
      <c r="J2791">
        <v>35891</v>
      </c>
      <c r="K2791" t="s">
        <v>28</v>
      </c>
      <c r="L2791" s="2">
        <f t="shared" si="43"/>
        <v>0.64768909131635932</v>
      </c>
      <c r="M2791" s="3"/>
    </row>
    <row r="2792" spans="1:13" x14ac:dyDescent="0.35">
      <c r="A2792" t="s">
        <v>2831</v>
      </c>
      <c r="B2792" s="1">
        <v>45049</v>
      </c>
      <c r="C2792" t="s">
        <v>26</v>
      </c>
      <c r="D2792" t="s">
        <v>30</v>
      </c>
      <c r="E2792" t="s">
        <v>46</v>
      </c>
      <c r="F2792" t="s">
        <v>49</v>
      </c>
      <c r="G2792" s="4">
        <v>4701021</v>
      </c>
      <c r="H2792">
        <v>315148</v>
      </c>
      <c r="I2792">
        <v>11535</v>
      </c>
      <c r="J2792">
        <v>1792</v>
      </c>
      <c r="K2792" t="s">
        <v>21</v>
      </c>
      <c r="L2792" s="2">
        <f t="shared" si="43"/>
        <v>6.9873119052222904E-2</v>
      </c>
    </row>
    <row r="2793" spans="1:13" x14ac:dyDescent="0.35">
      <c r="A2793" t="s">
        <v>2832</v>
      </c>
      <c r="B2793" s="1">
        <v>44856</v>
      </c>
      <c r="C2793" t="s">
        <v>26</v>
      </c>
      <c r="D2793" t="s">
        <v>51</v>
      </c>
      <c r="E2793" t="s">
        <v>40</v>
      </c>
      <c r="F2793" t="s">
        <v>49</v>
      </c>
      <c r="G2793" s="4">
        <v>1546021</v>
      </c>
      <c r="H2793">
        <v>17786</v>
      </c>
      <c r="I2793">
        <v>66926</v>
      </c>
      <c r="J2793">
        <v>20602</v>
      </c>
      <c r="K2793" t="s">
        <v>28</v>
      </c>
      <c r="L2793" s="2">
        <f t="shared" si="43"/>
        <v>6.8119385182995568E-2</v>
      </c>
    </row>
    <row r="2794" spans="1:13" x14ac:dyDescent="0.35">
      <c r="A2794" t="s">
        <v>2833</v>
      </c>
      <c r="B2794" s="1">
        <v>45211</v>
      </c>
      <c r="C2794" t="s">
        <v>5041</v>
      </c>
      <c r="D2794" t="s">
        <v>51</v>
      </c>
      <c r="E2794" t="s">
        <v>31</v>
      </c>
      <c r="F2794" t="s">
        <v>24</v>
      </c>
      <c r="G2794" s="4">
        <v>3504067</v>
      </c>
      <c r="H2794">
        <v>17759</v>
      </c>
      <c r="I2794">
        <v>35751</v>
      </c>
      <c r="J2794">
        <v>7695</v>
      </c>
      <c r="K2794" t="s">
        <v>15</v>
      </c>
      <c r="L2794" s="2">
        <f t="shared" si="43"/>
        <v>1.7466846381647382E-2</v>
      </c>
    </row>
    <row r="2795" spans="1:13" x14ac:dyDescent="0.35">
      <c r="A2795" t="s">
        <v>2834</v>
      </c>
      <c r="B2795" s="1">
        <v>45146</v>
      </c>
      <c r="C2795" t="s">
        <v>17</v>
      </c>
      <c r="D2795" t="s">
        <v>45</v>
      </c>
      <c r="E2795" t="s">
        <v>46</v>
      </c>
      <c r="F2795" t="s">
        <v>14</v>
      </c>
      <c r="G2795" s="4">
        <v>3816051</v>
      </c>
      <c r="H2795">
        <v>462424</v>
      </c>
      <c r="I2795">
        <v>91866</v>
      </c>
      <c r="J2795">
        <v>41600</v>
      </c>
      <c r="K2795" t="s">
        <v>15</v>
      </c>
      <c r="L2795" s="2">
        <f t="shared" si="43"/>
        <v>0.15615357341922317</v>
      </c>
      <c r="M2795" s="3"/>
    </row>
    <row r="2796" spans="1:13" x14ac:dyDescent="0.35">
      <c r="A2796" t="s">
        <v>2835</v>
      </c>
      <c r="B2796" s="1">
        <v>44971</v>
      </c>
      <c r="C2796" t="s">
        <v>26</v>
      </c>
      <c r="D2796" t="s">
        <v>30</v>
      </c>
      <c r="E2796" t="s">
        <v>40</v>
      </c>
      <c r="F2796" t="s">
        <v>20</v>
      </c>
      <c r="G2796" s="4">
        <v>254262</v>
      </c>
      <c r="H2796">
        <v>162743</v>
      </c>
      <c r="I2796">
        <v>48675</v>
      </c>
      <c r="J2796">
        <v>19106</v>
      </c>
      <c r="K2796" t="s">
        <v>28</v>
      </c>
      <c r="L2796" s="2">
        <f t="shared" si="43"/>
        <v>0.90663960796343934</v>
      </c>
      <c r="M2796" s="3"/>
    </row>
    <row r="2797" spans="1:13" x14ac:dyDescent="0.35">
      <c r="A2797" t="s">
        <v>2836</v>
      </c>
      <c r="B2797" s="1">
        <v>44641</v>
      </c>
      <c r="C2797" t="s">
        <v>26</v>
      </c>
      <c r="D2797" t="s">
        <v>48</v>
      </c>
      <c r="E2797" t="s">
        <v>13</v>
      </c>
      <c r="F2797" t="s">
        <v>14</v>
      </c>
      <c r="G2797" s="4">
        <v>497552</v>
      </c>
      <c r="H2797">
        <v>297185</v>
      </c>
      <c r="I2797">
        <v>73947</v>
      </c>
      <c r="J2797">
        <v>641</v>
      </c>
      <c r="K2797" t="s">
        <v>21</v>
      </c>
      <c r="L2797" s="2">
        <f t="shared" si="43"/>
        <v>0.74720431231308482</v>
      </c>
      <c r="M2797" s="3"/>
    </row>
    <row r="2798" spans="1:13" x14ac:dyDescent="0.35">
      <c r="A2798" t="s">
        <v>2837</v>
      </c>
      <c r="B2798" s="1">
        <v>45043</v>
      </c>
      <c r="C2798" t="s">
        <v>26</v>
      </c>
      <c r="D2798" t="s">
        <v>45</v>
      </c>
      <c r="E2798" t="s">
        <v>35</v>
      </c>
      <c r="F2798" t="s">
        <v>24</v>
      </c>
      <c r="G2798" s="4">
        <v>3225580</v>
      </c>
      <c r="H2798">
        <v>37018</v>
      </c>
      <c r="I2798">
        <v>52907</v>
      </c>
      <c r="J2798">
        <v>33089</v>
      </c>
      <c r="K2798" t="s">
        <v>21</v>
      </c>
      <c r="L2798" s="2">
        <f t="shared" si="43"/>
        <v>3.8137017218608744E-2</v>
      </c>
      <c r="M2798" s="3"/>
    </row>
    <row r="2799" spans="1:13" x14ac:dyDescent="0.35">
      <c r="A2799" t="s">
        <v>2838</v>
      </c>
      <c r="B2799" s="1">
        <v>45216</v>
      </c>
      <c r="C2799" t="s">
        <v>17</v>
      </c>
      <c r="D2799" t="s">
        <v>38</v>
      </c>
      <c r="E2799" t="s">
        <v>13</v>
      </c>
      <c r="F2799" t="s">
        <v>49</v>
      </c>
      <c r="G2799" s="4">
        <v>4336522</v>
      </c>
      <c r="H2799">
        <v>340438</v>
      </c>
      <c r="I2799">
        <v>51068</v>
      </c>
      <c r="J2799">
        <v>2711</v>
      </c>
      <c r="K2799" t="s">
        <v>21</v>
      </c>
      <c r="L2799" s="2">
        <f t="shared" si="43"/>
        <v>9.0906260823766141E-2</v>
      </c>
    </row>
    <row r="2800" spans="1:13" x14ac:dyDescent="0.35">
      <c r="A2800" t="s">
        <v>2839</v>
      </c>
      <c r="B2800" s="1">
        <v>44716</v>
      </c>
      <c r="C2800" t="s">
        <v>23</v>
      </c>
      <c r="D2800" t="s">
        <v>45</v>
      </c>
      <c r="E2800" t="s">
        <v>35</v>
      </c>
      <c r="F2800" t="s">
        <v>59</v>
      </c>
      <c r="G2800" s="4">
        <v>3912292</v>
      </c>
      <c r="H2800">
        <v>422606</v>
      </c>
      <c r="I2800">
        <v>17064</v>
      </c>
      <c r="J2800">
        <v>4866</v>
      </c>
      <c r="K2800" t="s">
        <v>15</v>
      </c>
      <c r="L2800" s="2">
        <f t="shared" si="43"/>
        <v>0.11362546558385724</v>
      </c>
      <c r="M2800" s="3"/>
    </row>
    <row r="2801" spans="1:13" x14ac:dyDescent="0.35">
      <c r="A2801" t="s">
        <v>2840</v>
      </c>
      <c r="B2801" s="1">
        <v>44617</v>
      </c>
      <c r="C2801" t="s">
        <v>5041</v>
      </c>
      <c r="D2801" t="s">
        <v>18</v>
      </c>
      <c r="E2801" t="s">
        <v>46</v>
      </c>
      <c r="F2801" t="s">
        <v>49</v>
      </c>
      <c r="G2801" s="4">
        <v>2097593</v>
      </c>
      <c r="H2801">
        <v>470212</v>
      </c>
      <c r="I2801">
        <v>25616</v>
      </c>
      <c r="J2801">
        <v>38553</v>
      </c>
      <c r="K2801" t="s">
        <v>28</v>
      </c>
      <c r="L2801" s="2">
        <f t="shared" si="43"/>
        <v>0.25475914536328065</v>
      </c>
      <c r="M2801" s="3"/>
    </row>
    <row r="2802" spans="1:13" x14ac:dyDescent="0.35">
      <c r="A2802" t="s">
        <v>2841</v>
      </c>
      <c r="B2802" s="1">
        <v>45075</v>
      </c>
      <c r="C2802" t="s">
        <v>17</v>
      </c>
      <c r="D2802" t="s">
        <v>45</v>
      </c>
      <c r="E2802" t="s">
        <v>40</v>
      </c>
      <c r="F2802" t="s">
        <v>36</v>
      </c>
      <c r="G2802" s="4">
        <v>1922920</v>
      </c>
      <c r="H2802">
        <v>346738</v>
      </c>
      <c r="I2802">
        <v>31025</v>
      </c>
      <c r="J2802">
        <v>28656</v>
      </c>
      <c r="K2802" t="s">
        <v>28</v>
      </c>
      <c r="L2802" s="2">
        <f t="shared" si="43"/>
        <v>0.21135512657832878</v>
      </c>
      <c r="M2802" s="3"/>
    </row>
    <row r="2803" spans="1:13" x14ac:dyDescent="0.35">
      <c r="A2803" t="s">
        <v>2842</v>
      </c>
      <c r="B2803" s="1">
        <v>45104</v>
      </c>
      <c r="C2803" t="s">
        <v>5041</v>
      </c>
      <c r="D2803" t="s">
        <v>58</v>
      </c>
      <c r="E2803" t="s">
        <v>35</v>
      </c>
      <c r="F2803" t="s">
        <v>27</v>
      </c>
      <c r="G2803" s="4">
        <v>1425733</v>
      </c>
      <c r="H2803">
        <v>248984</v>
      </c>
      <c r="I2803">
        <v>28436</v>
      </c>
      <c r="J2803">
        <v>18316</v>
      </c>
      <c r="K2803" t="s">
        <v>15</v>
      </c>
      <c r="L2803" s="2">
        <f t="shared" si="43"/>
        <v>0.20742733737663363</v>
      </c>
      <c r="M2803" s="3"/>
    </row>
    <row r="2804" spans="1:13" x14ac:dyDescent="0.35">
      <c r="A2804" t="s">
        <v>2843</v>
      </c>
      <c r="B2804" s="1">
        <v>44877</v>
      </c>
      <c r="C2804" t="s">
        <v>23</v>
      </c>
      <c r="D2804" t="s">
        <v>45</v>
      </c>
      <c r="E2804" t="s">
        <v>40</v>
      </c>
      <c r="F2804" t="s">
        <v>59</v>
      </c>
      <c r="G2804" s="4">
        <v>580864</v>
      </c>
      <c r="H2804">
        <v>103465</v>
      </c>
      <c r="I2804">
        <v>61418</v>
      </c>
      <c r="J2804">
        <v>35190</v>
      </c>
      <c r="K2804" t="s">
        <v>15</v>
      </c>
      <c r="L2804" s="2">
        <f t="shared" si="43"/>
        <v>0.34444035092551784</v>
      </c>
      <c r="M2804" s="3"/>
    </row>
    <row r="2805" spans="1:13" x14ac:dyDescent="0.35">
      <c r="A2805" t="s">
        <v>2844</v>
      </c>
      <c r="B2805" s="1">
        <v>44823</v>
      </c>
      <c r="C2805" t="s">
        <v>26</v>
      </c>
      <c r="D2805" t="s">
        <v>30</v>
      </c>
      <c r="E2805" t="s">
        <v>13</v>
      </c>
      <c r="F2805" t="s">
        <v>27</v>
      </c>
      <c r="G2805" s="4">
        <v>1175324</v>
      </c>
      <c r="H2805">
        <v>386762</v>
      </c>
      <c r="I2805">
        <v>41178</v>
      </c>
      <c r="J2805">
        <v>14302</v>
      </c>
      <c r="K2805" t="s">
        <v>21</v>
      </c>
      <c r="L2805" s="2">
        <f t="shared" si="43"/>
        <v>0.37627241509575232</v>
      </c>
      <c r="M2805" s="3"/>
    </row>
    <row r="2806" spans="1:13" x14ac:dyDescent="0.35">
      <c r="A2806" t="s">
        <v>2845</v>
      </c>
      <c r="B2806" s="1">
        <v>44900</v>
      </c>
      <c r="C2806" t="s">
        <v>23</v>
      </c>
      <c r="D2806" t="s">
        <v>18</v>
      </c>
      <c r="E2806" t="s">
        <v>13</v>
      </c>
      <c r="F2806" t="s">
        <v>27</v>
      </c>
      <c r="G2806" s="4">
        <v>3768701</v>
      </c>
      <c r="H2806">
        <v>155300</v>
      </c>
      <c r="I2806">
        <v>63361</v>
      </c>
      <c r="J2806">
        <v>36129</v>
      </c>
      <c r="K2806" t="s">
        <v>15</v>
      </c>
      <c r="L2806" s="2">
        <f t="shared" si="43"/>
        <v>6.7606849150410181E-2</v>
      </c>
    </row>
    <row r="2807" spans="1:13" x14ac:dyDescent="0.35">
      <c r="A2807" t="s">
        <v>2846</v>
      </c>
      <c r="B2807" s="1">
        <v>44902</v>
      </c>
      <c r="C2807" t="s">
        <v>5041</v>
      </c>
      <c r="D2807" t="s">
        <v>12</v>
      </c>
      <c r="E2807" t="s">
        <v>31</v>
      </c>
      <c r="F2807" t="s">
        <v>14</v>
      </c>
      <c r="G2807" s="4">
        <v>4896941</v>
      </c>
      <c r="H2807">
        <v>498119</v>
      </c>
      <c r="I2807">
        <v>72555</v>
      </c>
      <c r="J2807">
        <v>17441</v>
      </c>
      <c r="K2807" t="s">
        <v>21</v>
      </c>
      <c r="L2807" s="2">
        <f t="shared" si="43"/>
        <v>0.12009844513135853</v>
      </c>
      <c r="M2807" s="3"/>
    </row>
    <row r="2808" spans="1:13" x14ac:dyDescent="0.35">
      <c r="A2808" t="s">
        <v>2847</v>
      </c>
      <c r="B2808" s="1">
        <v>44849</v>
      </c>
      <c r="C2808" t="s">
        <v>17</v>
      </c>
      <c r="D2808" t="s">
        <v>56</v>
      </c>
      <c r="E2808" t="s">
        <v>40</v>
      </c>
      <c r="F2808" t="s">
        <v>14</v>
      </c>
      <c r="G2808" s="4">
        <v>706597</v>
      </c>
      <c r="H2808">
        <v>69502</v>
      </c>
      <c r="I2808">
        <v>74826</v>
      </c>
      <c r="J2808">
        <v>29444</v>
      </c>
      <c r="K2808" t="s">
        <v>28</v>
      </c>
      <c r="L2808" s="2">
        <f t="shared" si="43"/>
        <v>0.24592801837539643</v>
      </c>
      <c r="M2808" s="3"/>
    </row>
    <row r="2809" spans="1:13" x14ac:dyDescent="0.35">
      <c r="A2809" t="s">
        <v>2848</v>
      </c>
      <c r="B2809" s="1">
        <v>44608</v>
      </c>
      <c r="C2809" t="s">
        <v>26</v>
      </c>
      <c r="D2809" t="s">
        <v>48</v>
      </c>
      <c r="E2809" t="s">
        <v>40</v>
      </c>
      <c r="F2809" t="s">
        <v>43</v>
      </c>
      <c r="G2809" s="4">
        <v>2202632</v>
      </c>
      <c r="H2809">
        <v>334540</v>
      </c>
      <c r="I2809">
        <v>11889</v>
      </c>
      <c r="J2809">
        <v>34157</v>
      </c>
      <c r="K2809" t="s">
        <v>15</v>
      </c>
      <c r="L2809" s="2">
        <f t="shared" si="43"/>
        <v>0.17278692037526014</v>
      </c>
      <c r="M2809" s="3"/>
    </row>
    <row r="2810" spans="1:13" x14ac:dyDescent="0.35">
      <c r="A2810" t="s">
        <v>2849</v>
      </c>
      <c r="B2810" s="1">
        <v>44688</v>
      </c>
      <c r="C2810" t="s">
        <v>5041</v>
      </c>
      <c r="D2810" t="s">
        <v>58</v>
      </c>
      <c r="E2810" t="s">
        <v>13</v>
      </c>
      <c r="F2810" t="s">
        <v>20</v>
      </c>
      <c r="G2810" s="4">
        <v>1921116</v>
      </c>
      <c r="H2810">
        <v>184294</v>
      </c>
      <c r="I2810">
        <v>14637</v>
      </c>
      <c r="J2810">
        <v>49378</v>
      </c>
      <c r="K2810" t="s">
        <v>28</v>
      </c>
      <c r="L2810" s="2">
        <f t="shared" si="43"/>
        <v>0.12925247616489582</v>
      </c>
      <c r="M2810" s="3"/>
    </row>
    <row r="2811" spans="1:13" x14ac:dyDescent="0.35">
      <c r="A2811" t="s">
        <v>2850</v>
      </c>
      <c r="B2811" s="1">
        <v>45250</v>
      </c>
      <c r="C2811" t="s">
        <v>26</v>
      </c>
      <c r="D2811" t="s">
        <v>18</v>
      </c>
      <c r="E2811" t="s">
        <v>31</v>
      </c>
      <c r="F2811" t="s">
        <v>36</v>
      </c>
      <c r="G2811" s="4">
        <v>1159351</v>
      </c>
      <c r="H2811">
        <v>420250</v>
      </c>
      <c r="I2811">
        <v>27287</v>
      </c>
      <c r="J2811">
        <v>11919</v>
      </c>
      <c r="K2811" t="s">
        <v>15</v>
      </c>
      <c r="L2811" s="2">
        <f t="shared" si="43"/>
        <v>0.3963044841467338</v>
      </c>
      <c r="M2811" s="3"/>
    </row>
    <row r="2812" spans="1:13" x14ac:dyDescent="0.35">
      <c r="A2812" t="s">
        <v>2851</v>
      </c>
      <c r="B2812" s="1">
        <v>45042</v>
      </c>
      <c r="C2812" t="s">
        <v>17</v>
      </c>
      <c r="D2812" t="s">
        <v>12</v>
      </c>
      <c r="E2812" t="s">
        <v>46</v>
      </c>
      <c r="F2812" t="s">
        <v>14</v>
      </c>
      <c r="G2812" s="4">
        <v>4402298</v>
      </c>
      <c r="H2812">
        <v>311108</v>
      </c>
      <c r="I2812">
        <v>37588</v>
      </c>
      <c r="J2812">
        <v>11747</v>
      </c>
      <c r="K2812" t="s">
        <v>28</v>
      </c>
      <c r="L2812" s="2">
        <f t="shared" si="43"/>
        <v>8.1876101981283408E-2</v>
      </c>
    </row>
    <row r="2813" spans="1:13" x14ac:dyDescent="0.35">
      <c r="A2813" t="s">
        <v>2852</v>
      </c>
      <c r="B2813" s="1">
        <v>44645</v>
      </c>
      <c r="C2813" t="s">
        <v>17</v>
      </c>
      <c r="D2813" t="s">
        <v>51</v>
      </c>
      <c r="E2813" t="s">
        <v>19</v>
      </c>
      <c r="F2813" t="s">
        <v>59</v>
      </c>
      <c r="G2813" s="4">
        <v>4421041</v>
      </c>
      <c r="H2813">
        <v>282996</v>
      </c>
      <c r="I2813">
        <v>32876</v>
      </c>
      <c r="J2813">
        <v>25568</v>
      </c>
      <c r="K2813" t="s">
        <v>21</v>
      </c>
      <c r="L2813" s="2">
        <f t="shared" si="43"/>
        <v>7.7230679380715983E-2</v>
      </c>
    </row>
    <row r="2814" spans="1:13" x14ac:dyDescent="0.35">
      <c r="A2814" t="s">
        <v>2853</v>
      </c>
      <c r="B2814" s="1">
        <v>45003</v>
      </c>
      <c r="C2814" t="s">
        <v>23</v>
      </c>
      <c r="D2814" t="s">
        <v>38</v>
      </c>
      <c r="E2814" t="s">
        <v>35</v>
      </c>
      <c r="F2814" t="s">
        <v>49</v>
      </c>
      <c r="G2814" s="4">
        <v>4695987</v>
      </c>
      <c r="H2814">
        <v>154844</v>
      </c>
      <c r="I2814">
        <v>98585</v>
      </c>
      <c r="J2814">
        <v>41625</v>
      </c>
      <c r="K2814" t="s">
        <v>15</v>
      </c>
      <c r="L2814" s="2">
        <f t="shared" si="43"/>
        <v>6.2831093868019647E-2</v>
      </c>
    </row>
    <row r="2815" spans="1:13" x14ac:dyDescent="0.35">
      <c r="A2815" t="s">
        <v>2854</v>
      </c>
      <c r="B2815" s="1">
        <v>45098</v>
      </c>
      <c r="C2815" t="s">
        <v>5041</v>
      </c>
      <c r="D2815" t="s">
        <v>34</v>
      </c>
      <c r="E2815" t="s">
        <v>31</v>
      </c>
      <c r="F2815" t="s">
        <v>49</v>
      </c>
      <c r="G2815" s="4">
        <v>4052947</v>
      </c>
      <c r="H2815">
        <v>12513</v>
      </c>
      <c r="I2815">
        <v>92796</v>
      </c>
      <c r="J2815">
        <v>34676</v>
      </c>
      <c r="K2815" t="s">
        <v>21</v>
      </c>
      <c r="L2815" s="2">
        <f t="shared" si="43"/>
        <v>3.4539065030951555E-2</v>
      </c>
      <c r="M2815" s="3"/>
    </row>
    <row r="2816" spans="1:13" x14ac:dyDescent="0.35">
      <c r="A2816" t="s">
        <v>2855</v>
      </c>
      <c r="B2816" s="1">
        <v>45276</v>
      </c>
      <c r="C2816" t="s">
        <v>26</v>
      </c>
      <c r="D2816" t="s">
        <v>48</v>
      </c>
      <c r="E2816" t="s">
        <v>19</v>
      </c>
      <c r="F2816" t="s">
        <v>14</v>
      </c>
      <c r="G2816" s="4">
        <v>2529356</v>
      </c>
      <c r="H2816">
        <v>62626</v>
      </c>
      <c r="I2816">
        <v>51604</v>
      </c>
      <c r="J2816">
        <v>9450</v>
      </c>
      <c r="K2816" t="s">
        <v>15</v>
      </c>
      <c r="L2816" s="2">
        <f t="shared" si="43"/>
        <v>4.8897822212452501E-2</v>
      </c>
    </row>
    <row r="2817" spans="1:13" x14ac:dyDescent="0.35">
      <c r="A2817" t="s">
        <v>2856</v>
      </c>
      <c r="B2817" s="1">
        <v>45170</v>
      </c>
      <c r="C2817" t="s">
        <v>17</v>
      </c>
      <c r="D2817" t="s">
        <v>30</v>
      </c>
      <c r="E2817" t="s">
        <v>46</v>
      </c>
      <c r="F2817" t="s">
        <v>49</v>
      </c>
      <c r="G2817" s="4">
        <v>2608658</v>
      </c>
      <c r="H2817">
        <v>98810</v>
      </c>
      <c r="I2817">
        <v>82993</v>
      </c>
      <c r="J2817">
        <v>34706</v>
      </c>
      <c r="K2817" t="s">
        <v>15</v>
      </c>
      <c r="L2817" s="2">
        <f t="shared" si="43"/>
        <v>8.2996314580140437E-2</v>
      </c>
    </row>
    <row r="2818" spans="1:13" x14ac:dyDescent="0.35">
      <c r="A2818" t="s">
        <v>2857</v>
      </c>
      <c r="B2818" s="1">
        <v>44745</v>
      </c>
      <c r="C2818" t="s">
        <v>26</v>
      </c>
      <c r="D2818" t="s">
        <v>48</v>
      </c>
      <c r="E2818" t="s">
        <v>35</v>
      </c>
      <c r="F2818" t="s">
        <v>59</v>
      </c>
      <c r="G2818" s="4">
        <v>377017</v>
      </c>
      <c r="H2818">
        <v>45347</v>
      </c>
      <c r="I2818">
        <v>90037</v>
      </c>
      <c r="J2818">
        <v>7314</v>
      </c>
      <c r="K2818" t="s">
        <v>21</v>
      </c>
      <c r="L2818" s="2">
        <f t="shared" si="43"/>
        <v>0.37849221653135007</v>
      </c>
      <c r="M2818" s="3"/>
    </row>
    <row r="2819" spans="1:13" x14ac:dyDescent="0.35">
      <c r="A2819" t="s">
        <v>2858</v>
      </c>
      <c r="B2819" s="1">
        <v>45119</v>
      </c>
      <c r="C2819" t="s">
        <v>26</v>
      </c>
      <c r="D2819" t="s">
        <v>38</v>
      </c>
      <c r="E2819" t="s">
        <v>46</v>
      </c>
      <c r="F2819" t="s">
        <v>49</v>
      </c>
      <c r="G2819" s="4">
        <v>1197713</v>
      </c>
      <c r="H2819">
        <v>480028</v>
      </c>
      <c r="I2819">
        <v>4619</v>
      </c>
      <c r="J2819">
        <v>28503</v>
      </c>
      <c r="K2819" t="s">
        <v>15</v>
      </c>
      <c r="L2819" s="2">
        <f t="shared" ref="L2819:L2882" si="44">((H2819+I2819+J2819)/G2819)</f>
        <v>0.42844153816481911</v>
      </c>
      <c r="M2819" s="3"/>
    </row>
    <row r="2820" spans="1:13" x14ac:dyDescent="0.35">
      <c r="A2820" t="s">
        <v>2859</v>
      </c>
      <c r="B2820" s="1">
        <v>45271</v>
      </c>
      <c r="C2820" t="s">
        <v>26</v>
      </c>
      <c r="D2820" t="s">
        <v>12</v>
      </c>
      <c r="E2820" t="s">
        <v>19</v>
      </c>
      <c r="F2820" t="s">
        <v>59</v>
      </c>
      <c r="G2820" s="4">
        <v>685501</v>
      </c>
      <c r="H2820">
        <v>323225</v>
      </c>
      <c r="I2820">
        <v>86718</v>
      </c>
      <c r="J2820">
        <v>942</v>
      </c>
      <c r="K2820" t="s">
        <v>15</v>
      </c>
      <c r="L2820" s="2">
        <f t="shared" si="44"/>
        <v>0.59939372809084157</v>
      </c>
      <c r="M2820" s="3"/>
    </row>
    <row r="2821" spans="1:13" x14ac:dyDescent="0.35">
      <c r="A2821" t="s">
        <v>2860</v>
      </c>
      <c r="B2821" s="1">
        <v>44700</v>
      </c>
      <c r="C2821" t="s">
        <v>23</v>
      </c>
      <c r="D2821" t="s">
        <v>51</v>
      </c>
      <c r="E2821" t="s">
        <v>46</v>
      </c>
      <c r="F2821" t="s">
        <v>59</v>
      </c>
      <c r="G2821" s="4">
        <v>4546322</v>
      </c>
      <c r="H2821">
        <v>274686</v>
      </c>
      <c r="I2821">
        <v>66066</v>
      </c>
      <c r="J2821">
        <v>11339</v>
      </c>
      <c r="K2821" t="s">
        <v>21</v>
      </c>
      <c r="L2821" s="2">
        <f t="shared" si="44"/>
        <v>7.744524035033154E-2</v>
      </c>
    </row>
    <row r="2822" spans="1:13" x14ac:dyDescent="0.35">
      <c r="A2822" t="s">
        <v>2861</v>
      </c>
      <c r="B2822" s="1">
        <v>44625</v>
      </c>
      <c r="C2822" t="s">
        <v>5041</v>
      </c>
      <c r="D2822" t="s">
        <v>51</v>
      </c>
      <c r="E2822" t="s">
        <v>46</v>
      </c>
      <c r="F2822" t="s">
        <v>49</v>
      </c>
      <c r="G2822" s="4">
        <v>4713541</v>
      </c>
      <c r="H2822">
        <v>333744</v>
      </c>
      <c r="I2822">
        <v>29836</v>
      </c>
      <c r="J2822">
        <v>35318</v>
      </c>
      <c r="K2822" t="s">
        <v>21</v>
      </c>
      <c r="L2822" s="2">
        <f t="shared" si="44"/>
        <v>8.4628095947399201E-2</v>
      </c>
    </row>
    <row r="2823" spans="1:13" x14ac:dyDescent="0.35">
      <c r="A2823" t="s">
        <v>2862</v>
      </c>
      <c r="B2823" s="1">
        <v>45036</v>
      </c>
      <c r="C2823" t="s">
        <v>17</v>
      </c>
      <c r="D2823" t="s">
        <v>48</v>
      </c>
      <c r="E2823" t="s">
        <v>13</v>
      </c>
      <c r="F2823" t="s">
        <v>27</v>
      </c>
      <c r="G2823" s="4">
        <v>1060579</v>
      </c>
      <c r="H2823">
        <v>3040</v>
      </c>
      <c r="I2823">
        <v>27023</v>
      </c>
      <c r="J2823">
        <v>2492</v>
      </c>
      <c r="K2823" t="s">
        <v>21</v>
      </c>
      <c r="L2823" s="2">
        <f t="shared" si="44"/>
        <v>3.0695497459406609E-2</v>
      </c>
    </row>
    <row r="2824" spans="1:13" x14ac:dyDescent="0.35">
      <c r="A2824" t="s">
        <v>2863</v>
      </c>
      <c r="B2824" s="1">
        <v>44907</v>
      </c>
      <c r="C2824" t="s">
        <v>17</v>
      </c>
      <c r="D2824" t="s">
        <v>34</v>
      </c>
      <c r="E2824" t="s">
        <v>40</v>
      </c>
      <c r="F2824" t="s">
        <v>59</v>
      </c>
      <c r="G2824" s="4">
        <v>410897</v>
      </c>
      <c r="H2824">
        <v>318387</v>
      </c>
      <c r="I2824">
        <v>21785</v>
      </c>
      <c r="J2824">
        <v>34447</v>
      </c>
      <c r="K2824" t="s">
        <v>15</v>
      </c>
      <c r="L2824" s="2">
        <f t="shared" si="44"/>
        <v>0.91171023395157424</v>
      </c>
      <c r="M2824" s="3"/>
    </row>
    <row r="2825" spans="1:13" x14ac:dyDescent="0.35">
      <c r="A2825" t="s">
        <v>2864</v>
      </c>
      <c r="B2825" s="1">
        <v>45273</v>
      </c>
      <c r="C2825" t="s">
        <v>17</v>
      </c>
      <c r="D2825" t="s">
        <v>18</v>
      </c>
      <c r="E2825" t="s">
        <v>19</v>
      </c>
      <c r="F2825" t="s">
        <v>43</v>
      </c>
      <c r="G2825" s="4">
        <v>4726108</v>
      </c>
      <c r="H2825">
        <v>458831</v>
      </c>
      <c r="I2825">
        <v>19832</v>
      </c>
      <c r="J2825">
        <v>13777</v>
      </c>
      <c r="K2825" t="s">
        <v>15</v>
      </c>
      <c r="L2825" s="2">
        <f t="shared" si="44"/>
        <v>0.10419567221062236</v>
      </c>
      <c r="M2825" s="3"/>
    </row>
    <row r="2826" spans="1:13" x14ac:dyDescent="0.35">
      <c r="A2826" t="s">
        <v>2865</v>
      </c>
      <c r="B2826" s="1">
        <v>44958</v>
      </c>
      <c r="C2826" t="s">
        <v>26</v>
      </c>
      <c r="D2826" t="s">
        <v>18</v>
      </c>
      <c r="E2826" t="s">
        <v>13</v>
      </c>
      <c r="F2826" t="s">
        <v>24</v>
      </c>
      <c r="G2826" s="4">
        <v>770800</v>
      </c>
      <c r="H2826">
        <v>35563</v>
      </c>
      <c r="I2826">
        <v>35816</v>
      </c>
      <c r="J2826">
        <v>14691</v>
      </c>
      <c r="K2826" t="s">
        <v>15</v>
      </c>
      <c r="L2826" s="2">
        <f t="shared" si="44"/>
        <v>0.11166320705760249</v>
      </c>
      <c r="M2826" s="3"/>
    </row>
    <row r="2827" spans="1:13" x14ac:dyDescent="0.35">
      <c r="A2827" t="s">
        <v>2866</v>
      </c>
      <c r="B2827" s="1">
        <v>45092</v>
      </c>
      <c r="C2827" t="s">
        <v>23</v>
      </c>
      <c r="D2827" t="s">
        <v>34</v>
      </c>
      <c r="E2827" t="s">
        <v>13</v>
      </c>
      <c r="F2827" t="s">
        <v>59</v>
      </c>
      <c r="G2827" s="4">
        <v>4533943</v>
      </c>
      <c r="H2827">
        <v>426510</v>
      </c>
      <c r="I2827">
        <v>48183</v>
      </c>
      <c r="J2827">
        <v>8972</v>
      </c>
      <c r="K2827" t="s">
        <v>21</v>
      </c>
      <c r="L2827" s="2">
        <f t="shared" si="44"/>
        <v>0.10667646240810703</v>
      </c>
      <c r="M2827" s="3"/>
    </row>
    <row r="2828" spans="1:13" x14ac:dyDescent="0.35">
      <c r="A2828" t="s">
        <v>2867</v>
      </c>
      <c r="B2828" s="1">
        <v>45083</v>
      </c>
      <c r="C2828" t="s">
        <v>26</v>
      </c>
      <c r="D2828" t="s">
        <v>51</v>
      </c>
      <c r="E2828" t="s">
        <v>13</v>
      </c>
      <c r="F2828" t="s">
        <v>43</v>
      </c>
      <c r="G2828" s="4">
        <v>1270412</v>
      </c>
      <c r="H2828">
        <v>89497</v>
      </c>
      <c r="I2828">
        <v>4376</v>
      </c>
      <c r="J2828">
        <v>37047</v>
      </c>
      <c r="K2828" t="s">
        <v>15</v>
      </c>
      <c r="L2828" s="2">
        <f t="shared" si="44"/>
        <v>0.10305318274701436</v>
      </c>
      <c r="M2828" s="3"/>
    </row>
    <row r="2829" spans="1:13" x14ac:dyDescent="0.35">
      <c r="A2829" t="s">
        <v>2868</v>
      </c>
      <c r="B2829" s="1">
        <v>45176</v>
      </c>
      <c r="C2829" t="s">
        <v>5041</v>
      </c>
      <c r="D2829" t="s">
        <v>34</v>
      </c>
      <c r="E2829" t="s">
        <v>46</v>
      </c>
      <c r="F2829" t="s">
        <v>14</v>
      </c>
      <c r="G2829" s="4">
        <v>1756485</v>
      </c>
      <c r="H2829">
        <v>100469</v>
      </c>
      <c r="I2829">
        <v>98551</v>
      </c>
      <c r="J2829">
        <v>12449</v>
      </c>
      <c r="K2829" t="s">
        <v>28</v>
      </c>
      <c r="L2829" s="2">
        <f t="shared" si="44"/>
        <v>0.12039328545361902</v>
      </c>
      <c r="M2829" s="3"/>
    </row>
    <row r="2830" spans="1:13" x14ac:dyDescent="0.35">
      <c r="A2830" t="s">
        <v>2869</v>
      </c>
      <c r="B2830" s="1">
        <v>44640</v>
      </c>
      <c r="C2830" t="s">
        <v>5041</v>
      </c>
      <c r="D2830" t="s">
        <v>45</v>
      </c>
      <c r="E2830" t="s">
        <v>40</v>
      </c>
      <c r="F2830" t="s">
        <v>20</v>
      </c>
      <c r="G2830" s="4">
        <v>2829947</v>
      </c>
      <c r="H2830">
        <v>427028</v>
      </c>
      <c r="I2830">
        <v>21324</v>
      </c>
      <c r="J2830">
        <v>41946</v>
      </c>
      <c r="K2830" t="s">
        <v>21</v>
      </c>
      <c r="L2830" s="2">
        <f t="shared" si="44"/>
        <v>0.17325342135382749</v>
      </c>
      <c r="M2830" s="3"/>
    </row>
    <row r="2831" spans="1:13" x14ac:dyDescent="0.35">
      <c r="A2831" t="s">
        <v>2870</v>
      </c>
      <c r="B2831" s="1">
        <v>45105</v>
      </c>
      <c r="C2831" t="s">
        <v>17</v>
      </c>
      <c r="D2831" t="s">
        <v>58</v>
      </c>
      <c r="E2831" t="s">
        <v>40</v>
      </c>
      <c r="F2831" t="s">
        <v>14</v>
      </c>
      <c r="G2831" s="4">
        <v>3243480</v>
      </c>
      <c r="H2831">
        <v>129261</v>
      </c>
      <c r="I2831">
        <v>28764</v>
      </c>
      <c r="J2831">
        <v>26090</v>
      </c>
      <c r="K2831" t="s">
        <v>15</v>
      </c>
      <c r="L2831" s="2">
        <f t="shared" si="44"/>
        <v>5.6764647847373811E-2</v>
      </c>
    </row>
    <row r="2832" spans="1:13" x14ac:dyDescent="0.35">
      <c r="A2832" t="s">
        <v>2871</v>
      </c>
      <c r="B2832" s="1">
        <v>45280</v>
      </c>
      <c r="C2832" t="s">
        <v>17</v>
      </c>
      <c r="D2832" t="s">
        <v>48</v>
      </c>
      <c r="E2832" t="s">
        <v>31</v>
      </c>
      <c r="F2832" t="s">
        <v>43</v>
      </c>
      <c r="G2832" s="4">
        <v>3735626</v>
      </c>
      <c r="H2832">
        <v>401542</v>
      </c>
      <c r="I2832">
        <v>46135</v>
      </c>
      <c r="J2832">
        <v>21504</v>
      </c>
      <c r="K2832" t="s">
        <v>21</v>
      </c>
      <c r="L2832" s="2">
        <f t="shared" si="44"/>
        <v>0.12559635252565435</v>
      </c>
      <c r="M2832" s="3"/>
    </row>
    <row r="2833" spans="1:13" x14ac:dyDescent="0.35">
      <c r="A2833" t="s">
        <v>2872</v>
      </c>
      <c r="B2833" s="1">
        <v>45092</v>
      </c>
      <c r="C2833" t="s">
        <v>23</v>
      </c>
      <c r="D2833" t="s">
        <v>34</v>
      </c>
      <c r="E2833" t="s">
        <v>19</v>
      </c>
      <c r="F2833" t="s">
        <v>43</v>
      </c>
      <c r="G2833" s="4">
        <v>4498516</v>
      </c>
      <c r="H2833">
        <v>43442</v>
      </c>
      <c r="I2833">
        <v>4784</v>
      </c>
      <c r="J2833">
        <v>20611</v>
      </c>
      <c r="K2833" t="s">
        <v>15</v>
      </c>
      <c r="L2833" s="2">
        <f t="shared" si="44"/>
        <v>1.5302157422581135E-2</v>
      </c>
      <c r="M2833" s="3"/>
    </row>
    <row r="2834" spans="1:13" x14ac:dyDescent="0.35">
      <c r="A2834" t="s">
        <v>2873</v>
      </c>
      <c r="B2834" s="1">
        <v>45242</v>
      </c>
      <c r="C2834" t="s">
        <v>23</v>
      </c>
      <c r="D2834" t="s">
        <v>34</v>
      </c>
      <c r="E2834" t="s">
        <v>31</v>
      </c>
      <c r="F2834" t="s">
        <v>49</v>
      </c>
      <c r="G2834" s="4">
        <v>1618175</v>
      </c>
      <c r="H2834">
        <v>479812</v>
      </c>
      <c r="I2834">
        <v>23146</v>
      </c>
      <c r="J2834">
        <v>21565</v>
      </c>
      <c r="K2834" t="s">
        <v>28</v>
      </c>
      <c r="L2834" s="2">
        <f t="shared" si="44"/>
        <v>0.32414479274491326</v>
      </c>
      <c r="M2834" s="3"/>
    </row>
    <row r="2835" spans="1:13" x14ac:dyDescent="0.35">
      <c r="A2835" t="s">
        <v>2874</v>
      </c>
      <c r="B2835" s="1">
        <v>44624</v>
      </c>
      <c r="C2835" t="s">
        <v>5041</v>
      </c>
      <c r="D2835" t="s">
        <v>48</v>
      </c>
      <c r="E2835" t="s">
        <v>40</v>
      </c>
      <c r="F2835" t="s">
        <v>20</v>
      </c>
      <c r="G2835" s="4">
        <v>4451895</v>
      </c>
      <c r="H2835">
        <v>37935</v>
      </c>
      <c r="I2835">
        <v>75953</v>
      </c>
      <c r="J2835">
        <v>5049</v>
      </c>
      <c r="K2835" t="s">
        <v>21</v>
      </c>
      <c r="L2835" s="2">
        <f t="shared" si="44"/>
        <v>2.6716038900288529E-2</v>
      </c>
    </row>
    <row r="2836" spans="1:13" x14ac:dyDescent="0.35">
      <c r="A2836" t="s">
        <v>2875</v>
      </c>
      <c r="B2836" s="1">
        <v>44593</v>
      </c>
      <c r="C2836" t="s">
        <v>23</v>
      </c>
      <c r="D2836" t="s">
        <v>58</v>
      </c>
      <c r="E2836" t="s">
        <v>40</v>
      </c>
      <c r="F2836" t="s">
        <v>20</v>
      </c>
      <c r="G2836" s="4">
        <v>3418485</v>
      </c>
      <c r="H2836">
        <v>381998</v>
      </c>
      <c r="I2836">
        <v>46412</v>
      </c>
      <c r="J2836">
        <v>12524</v>
      </c>
      <c r="K2836" t="s">
        <v>15</v>
      </c>
      <c r="L2836" s="2">
        <f t="shared" si="44"/>
        <v>0.12898520835984362</v>
      </c>
      <c r="M2836" s="3"/>
    </row>
    <row r="2837" spans="1:13" x14ac:dyDescent="0.35">
      <c r="A2837" t="s">
        <v>2876</v>
      </c>
      <c r="B2837" s="1">
        <v>45185</v>
      </c>
      <c r="C2837" t="s">
        <v>17</v>
      </c>
      <c r="D2837" t="s">
        <v>58</v>
      </c>
      <c r="E2837" t="s">
        <v>13</v>
      </c>
      <c r="F2837" t="s">
        <v>43</v>
      </c>
      <c r="G2837" s="4">
        <v>4546358</v>
      </c>
      <c r="H2837">
        <v>102608</v>
      </c>
      <c r="I2837">
        <v>86881</v>
      </c>
      <c r="J2837">
        <v>9657</v>
      </c>
      <c r="K2837" t="s">
        <v>21</v>
      </c>
      <c r="L2837" s="2">
        <f t="shared" si="44"/>
        <v>4.3803413633506205E-2</v>
      </c>
      <c r="M2837" s="3"/>
    </row>
    <row r="2838" spans="1:13" x14ac:dyDescent="0.35">
      <c r="A2838" t="s">
        <v>2877</v>
      </c>
      <c r="B2838" s="1">
        <v>45286</v>
      </c>
      <c r="C2838" t="s">
        <v>17</v>
      </c>
      <c r="D2838" t="s">
        <v>30</v>
      </c>
      <c r="E2838" t="s">
        <v>13</v>
      </c>
      <c r="F2838" t="s">
        <v>24</v>
      </c>
      <c r="G2838" s="4">
        <v>1430779</v>
      </c>
      <c r="H2838">
        <v>315712</v>
      </c>
      <c r="I2838">
        <v>1000</v>
      </c>
      <c r="J2838">
        <v>5052</v>
      </c>
      <c r="K2838" t="s">
        <v>28</v>
      </c>
      <c r="L2838" s="2">
        <f t="shared" si="44"/>
        <v>0.2248872816836143</v>
      </c>
      <c r="M2838" s="3"/>
    </row>
    <row r="2839" spans="1:13" x14ac:dyDescent="0.35">
      <c r="A2839" t="s">
        <v>2878</v>
      </c>
      <c r="B2839" s="1">
        <v>44694</v>
      </c>
      <c r="C2839" t="s">
        <v>17</v>
      </c>
      <c r="D2839" t="s">
        <v>12</v>
      </c>
      <c r="E2839" t="s">
        <v>46</v>
      </c>
      <c r="F2839" t="s">
        <v>59</v>
      </c>
      <c r="G2839" s="4">
        <v>228932</v>
      </c>
      <c r="H2839">
        <v>378052</v>
      </c>
      <c r="I2839">
        <v>98315</v>
      </c>
      <c r="J2839">
        <v>7270</v>
      </c>
      <c r="K2839" t="s">
        <v>15</v>
      </c>
      <c r="L2839" s="2">
        <f t="shared" si="44"/>
        <v>2.1125792811839323</v>
      </c>
      <c r="M2839" s="3"/>
    </row>
    <row r="2840" spans="1:13" x14ac:dyDescent="0.35">
      <c r="A2840" t="s">
        <v>2879</v>
      </c>
      <c r="B2840" s="1">
        <v>44855</v>
      </c>
      <c r="C2840" t="s">
        <v>17</v>
      </c>
      <c r="D2840" t="s">
        <v>58</v>
      </c>
      <c r="E2840" t="s">
        <v>19</v>
      </c>
      <c r="F2840" t="s">
        <v>49</v>
      </c>
      <c r="G2840" s="4">
        <v>965970</v>
      </c>
      <c r="H2840">
        <v>292954</v>
      </c>
      <c r="I2840">
        <v>63900</v>
      </c>
      <c r="J2840">
        <v>42310</v>
      </c>
      <c r="K2840" t="s">
        <v>21</v>
      </c>
      <c r="L2840" s="2">
        <f t="shared" si="44"/>
        <v>0.4132260836257855</v>
      </c>
      <c r="M2840" s="3"/>
    </row>
    <row r="2841" spans="1:13" x14ac:dyDescent="0.35">
      <c r="A2841" t="s">
        <v>2880</v>
      </c>
      <c r="B2841" s="1">
        <v>45270</v>
      </c>
      <c r="C2841" t="s">
        <v>17</v>
      </c>
      <c r="D2841" t="s">
        <v>38</v>
      </c>
      <c r="E2841" t="s">
        <v>31</v>
      </c>
      <c r="F2841" t="s">
        <v>43</v>
      </c>
      <c r="G2841" s="4">
        <v>4926990</v>
      </c>
      <c r="H2841">
        <v>270638</v>
      </c>
      <c r="I2841">
        <v>91444</v>
      </c>
      <c r="J2841">
        <v>45562</v>
      </c>
      <c r="K2841" t="s">
        <v>15</v>
      </c>
      <c r="L2841" s="2">
        <f t="shared" si="44"/>
        <v>8.2736924572609241E-2</v>
      </c>
    </row>
    <row r="2842" spans="1:13" x14ac:dyDescent="0.35">
      <c r="A2842" t="s">
        <v>2881</v>
      </c>
      <c r="B2842" s="1">
        <v>44987</v>
      </c>
      <c r="C2842" t="s">
        <v>5041</v>
      </c>
      <c r="D2842" t="s">
        <v>38</v>
      </c>
      <c r="E2842" t="s">
        <v>19</v>
      </c>
      <c r="F2842" t="s">
        <v>20</v>
      </c>
      <c r="G2842" s="4">
        <v>669836</v>
      </c>
      <c r="H2842">
        <v>263122</v>
      </c>
      <c r="I2842">
        <v>65316</v>
      </c>
      <c r="J2842">
        <v>40965</v>
      </c>
      <c r="K2842" t="s">
        <v>21</v>
      </c>
      <c r="L2842" s="2">
        <f t="shared" si="44"/>
        <v>0.55148275100173771</v>
      </c>
      <c r="M2842" s="3"/>
    </row>
    <row r="2843" spans="1:13" x14ac:dyDescent="0.35">
      <c r="A2843" t="s">
        <v>2882</v>
      </c>
      <c r="B2843" s="1">
        <v>45124</v>
      </c>
      <c r="C2843" t="s">
        <v>23</v>
      </c>
      <c r="D2843" t="s">
        <v>58</v>
      </c>
      <c r="E2843" t="s">
        <v>46</v>
      </c>
      <c r="F2843" t="s">
        <v>27</v>
      </c>
      <c r="G2843" s="4">
        <v>2961889</v>
      </c>
      <c r="H2843">
        <v>127008</v>
      </c>
      <c r="I2843">
        <v>56377</v>
      </c>
      <c r="J2843">
        <v>5965</v>
      </c>
      <c r="K2843" t="s">
        <v>21</v>
      </c>
      <c r="L2843" s="2">
        <f t="shared" si="44"/>
        <v>6.3928796791507037E-2</v>
      </c>
    </row>
    <row r="2844" spans="1:13" x14ac:dyDescent="0.35">
      <c r="A2844" t="s">
        <v>2883</v>
      </c>
      <c r="B2844" s="1">
        <v>45062</v>
      </c>
      <c r="C2844" t="s">
        <v>26</v>
      </c>
      <c r="D2844" t="s">
        <v>51</v>
      </c>
      <c r="E2844" t="s">
        <v>35</v>
      </c>
      <c r="F2844" t="s">
        <v>49</v>
      </c>
      <c r="G2844" s="4">
        <v>4516859</v>
      </c>
      <c r="H2844">
        <v>6718</v>
      </c>
      <c r="I2844">
        <v>93371</v>
      </c>
      <c r="J2844">
        <v>39835</v>
      </c>
      <c r="K2844" t="s">
        <v>28</v>
      </c>
      <c r="L2844" s="2">
        <f t="shared" si="44"/>
        <v>3.097816425086548E-2</v>
      </c>
    </row>
    <row r="2845" spans="1:13" x14ac:dyDescent="0.35">
      <c r="A2845" t="s">
        <v>2884</v>
      </c>
      <c r="B2845" s="1">
        <v>44698</v>
      </c>
      <c r="C2845" t="s">
        <v>26</v>
      </c>
      <c r="D2845" t="s">
        <v>56</v>
      </c>
      <c r="E2845" t="s">
        <v>40</v>
      </c>
      <c r="F2845" t="s">
        <v>24</v>
      </c>
      <c r="G2845" s="4">
        <v>3707778</v>
      </c>
      <c r="H2845">
        <v>357641</v>
      </c>
      <c r="I2845">
        <v>98906</v>
      </c>
      <c r="J2845">
        <v>36604</v>
      </c>
      <c r="K2845" t="s">
        <v>21</v>
      </c>
      <c r="L2845" s="2">
        <f t="shared" si="44"/>
        <v>0.13300445711690398</v>
      </c>
      <c r="M2845" s="3"/>
    </row>
    <row r="2846" spans="1:13" x14ac:dyDescent="0.35">
      <c r="A2846" t="s">
        <v>2885</v>
      </c>
      <c r="B2846" s="1">
        <v>45247</v>
      </c>
      <c r="C2846" t="s">
        <v>23</v>
      </c>
      <c r="D2846" t="s">
        <v>51</v>
      </c>
      <c r="E2846" t="s">
        <v>19</v>
      </c>
      <c r="F2846" t="s">
        <v>27</v>
      </c>
      <c r="G2846" s="4">
        <v>3611304</v>
      </c>
      <c r="H2846">
        <v>361772</v>
      </c>
      <c r="I2846">
        <v>97629</v>
      </c>
      <c r="J2846">
        <v>18007</v>
      </c>
      <c r="K2846" t="s">
        <v>15</v>
      </c>
      <c r="L2846" s="2">
        <f t="shared" si="44"/>
        <v>0.13219823088834393</v>
      </c>
      <c r="M2846" s="3"/>
    </row>
    <row r="2847" spans="1:13" x14ac:dyDescent="0.35">
      <c r="A2847" t="s">
        <v>2886</v>
      </c>
      <c r="B2847" s="1">
        <v>44989</v>
      </c>
      <c r="C2847" t="s">
        <v>5041</v>
      </c>
      <c r="D2847" t="s">
        <v>45</v>
      </c>
      <c r="E2847" t="s">
        <v>46</v>
      </c>
      <c r="F2847" t="s">
        <v>59</v>
      </c>
      <c r="G2847" s="4">
        <v>3313871</v>
      </c>
      <c r="H2847">
        <v>187673</v>
      </c>
      <c r="I2847">
        <v>20108</v>
      </c>
      <c r="J2847">
        <v>13412</v>
      </c>
      <c r="K2847" t="s">
        <v>21</v>
      </c>
      <c r="L2847" s="2">
        <f t="shared" si="44"/>
        <v>6.6747619324952601E-2</v>
      </c>
    </row>
    <row r="2848" spans="1:13" x14ac:dyDescent="0.35">
      <c r="A2848" t="s">
        <v>2887</v>
      </c>
      <c r="B2848" s="1">
        <v>44656</v>
      </c>
      <c r="C2848" t="s">
        <v>5041</v>
      </c>
      <c r="D2848" t="s">
        <v>18</v>
      </c>
      <c r="E2848" t="s">
        <v>46</v>
      </c>
      <c r="F2848" t="s">
        <v>24</v>
      </c>
      <c r="G2848" s="4">
        <v>3999565</v>
      </c>
      <c r="H2848">
        <v>142354</v>
      </c>
      <c r="I2848">
        <v>67251</v>
      </c>
      <c r="J2848">
        <v>9930</v>
      </c>
      <c r="K2848" t="s">
        <v>15</v>
      </c>
      <c r="L2848" s="2">
        <f t="shared" si="44"/>
        <v>5.4889719256969192E-2</v>
      </c>
    </row>
    <row r="2849" spans="1:13" x14ac:dyDescent="0.35">
      <c r="A2849" t="s">
        <v>2888</v>
      </c>
      <c r="B2849" s="1">
        <v>45169</v>
      </c>
      <c r="C2849" t="s">
        <v>26</v>
      </c>
      <c r="D2849" t="s">
        <v>30</v>
      </c>
      <c r="E2849" t="s">
        <v>19</v>
      </c>
      <c r="F2849" t="s">
        <v>59</v>
      </c>
      <c r="G2849" s="4">
        <v>650479</v>
      </c>
      <c r="H2849">
        <v>96466</v>
      </c>
      <c r="I2849">
        <v>68604</v>
      </c>
      <c r="J2849">
        <v>9627</v>
      </c>
      <c r="K2849" t="s">
        <v>28</v>
      </c>
      <c r="L2849" s="2">
        <f t="shared" si="44"/>
        <v>0.26856670238393554</v>
      </c>
      <c r="M2849" s="3"/>
    </row>
    <row r="2850" spans="1:13" x14ac:dyDescent="0.35">
      <c r="A2850" t="s">
        <v>2889</v>
      </c>
      <c r="B2850" s="1">
        <v>44841</v>
      </c>
      <c r="C2850" t="s">
        <v>23</v>
      </c>
      <c r="D2850" t="s">
        <v>48</v>
      </c>
      <c r="E2850" t="s">
        <v>31</v>
      </c>
      <c r="F2850" t="s">
        <v>24</v>
      </c>
      <c r="G2850" s="4">
        <v>4365247</v>
      </c>
      <c r="H2850">
        <v>320273</v>
      </c>
      <c r="I2850">
        <v>13480</v>
      </c>
      <c r="J2850">
        <v>21042</v>
      </c>
      <c r="K2850" t="s">
        <v>15</v>
      </c>
      <c r="L2850" s="2">
        <f t="shared" si="44"/>
        <v>8.1277187751346028E-2</v>
      </c>
    </row>
    <row r="2851" spans="1:13" x14ac:dyDescent="0.35">
      <c r="A2851" t="s">
        <v>2890</v>
      </c>
      <c r="B2851" s="1">
        <v>45109</v>
      </c>
      <c r="C2851" t="s">
        <v>17</v>
      </c>
      <c r="D2851" t="s">
        <v>51</v>
      </c>
      <c r="E2851" t="s">
        <v>13</v>
      </c>
      <c r="F2851" t="s">
        <v>14</v>
      </c>
      <c r="G2851" s="4">
        <v>202210</v>
      </c>
      <c r="H2851">
        <v>289749</v>
      </c>
      <c r="I2851">
        <v>57498</v>
      </c>
      <c r="J2851">
        <v>29545</v>
      </c>
      <c r="K2851" t="s">
        <v>15</v>
      </c>
      <c r="L2851" s="2">
        <f t="shared" si="44"/>
        <v>1.8633697641066218</v>
      </c>
      <c r="M2851" s="3"/>
    </row>
    <row r="2852" spans="1:13" x14ac:dyDescent="0.35">
      <c r="A2852" t="s">
        <v>2891</v>
      </c>
      <c r="B2852" s="1">
        <v>44864</v>
      </c>
      <c r="C2852" t="s">
        <v>23</v>
      </c>
      <c r="D2852" t="s">
        <v>48</v>
      </c>
      <c r="E2852" t="s">
        <v>40</v>
      </c>
      <c r="F2852" t="s">
        <v>14</v>
      </c>
      <c r="G2852" s="4">
        <v>4066789</v>
      </c>
      <c r="H2852">
        <v>201905</v>
      </c>
      <c r="I2852">
        <v>49387</v>
      </c>
      <c r="J2852">
        <v>17566</v>
      </c>
      <c r="K2852" t="s">
        <v>15</v>
      </c>
      <c r="L2852" s="2">
        <f t="shared" si="44"/>
        <v>6.6110634212888847E-2</v>
      </c>
    </row>
    <row r="2853" spans="1:13" x14ac:dyDescent="0.35">
      <c r="A2853" t="s">
        <v>2892</v>
      </c>
      <c r="B2853" s="1">
        <v>44877</v>
      </c>
      <c r="C2853" t="s">
        <v>26</v>
      </c>
      <c r="D2853" t="s">
        <v>56</v>
      </c>
      <c r="E2853" t="s">
        <v>13</v>
      </c>
      <c r="F2853" t="s">
        <v>27</v>
      </c>
      <c r="G2853" s="4">
        <v>1189401</v>
      </c>
      <c r="H2853">
        <v>477715</v>
      </c>
      <c r="I2853">
        <v>32182</v>
      </c>
      <c r="J2853">
        <v>43920</v>
      </c>
      <c r="K2853" t="s">
        <v>28</v>
      </c>
      <c r="L2853" s="2">
        <f t="shared" si="44"/>
        <v>0.46562681551470025</v>
      </c>
      <c r="M2853" s="3"/>
    </row>
    <row r="2854" spans="1:13" x14ac:dyDescent="0.35">
      <c r="A2854" t="s">
        <v>2893</v>
      </c>
      <c r="B2854" s="1">
        <v>45281</v>
      </c>
      <c r="C2854" t="s">
        <v>5041</v>
      </c>
      <c r="D2854" t="s">
        <v>12</v>
      </c>
      <c r="E2854" t="s">
        <v>31</v>
      </c>
      <c r="F2854" t="s">
        <v>59</v>
      </c>
      <c r="G2854" s="4">
        <v>2750438</v>
      </c>
      <c r="H2854">
        <v>214384</v>
      </c>
      <c r="I2854">
        <v>71731</v>
      </c>
      <c r="J2854">
        <v>19226</v>
      </c>
      <c r="K2854" t="s">
        <v>21</v>
      </c>
      <c r="L2854" s="2">
        <f t="shared" si="44"/>
        <v>0.11101540918210118</v>
      </c>
      <c r="M2854" s="3"/>
    </row>
    <row r="2855" spans="1:13" x14ac:dyDescent="0.35">
      <c r="A2855" t="s">
        <v>2894</v>
      </c>
      <c r="B2855" s="1">
        <v>44594</v>
      </c>
      <c r="C2855" t="s">
        <v>26</v>
      </c>
      <c r="D2855" t="s">
        <v>48</v>
      </c>
      <c r="E2855" t="s">
        <v>13</v>
      </c>
      <c r="F2855" t="s">
        <v>27</v>
      </c>
      <c r="G2855" s="4">
        <v>540884</v>
      </c>
      <c r="H2855">
        <v>177369</v>
      </c>
      <c r="I2855">
        <v>13503</v>
      </c>
      <c r="J2855">
        <v>5565</v>
      </c>
      <c r="K2855" t="s">
        <v>15</v>
      </c>
      <c r="L2855" s="2">
        <f t="shared" si="44"/>
        <v>0.36317768689774516</v>
      </c>
      <c r="M2855" s="3"/>
    </row>
    <row r="2856" spans="1:13" x14ac:dyDescent="0.35">
      <c r="A2856" t="s">
        <v>2895</v>
      </c>
      <c r="B2856" s="1">
        <v>45289</v>
      </c>
      <c r="C2856" t="s">
        <v>17</v>
      </c>
      <c r="D2856" t="s">
        <v>30</v>
      </c>
      <c r="E2856" t="s">
        <v>19</v>
      </c>
      <c r="F2856" t="s">
        <v>43</v>
      </c>
      <c r="G2856" s="4">
        <v>2100020</v>
      </c>
      <c r="H2856">
        <v>314357</v>
      </c>
      <c r="I2856">
        <v>71376</v>
      </c>
      <c r="J2856">
        <v>21215</v>
      </c>
      <c r="K2856" t="s">
        <v>15</v>
      </c>
      <c r="L2856" s="2">
        <f t="shared" si="44"/>
        <v>0.1937829163531776</v>
      </c>
      <c r="M2856" s="3"/>
    </row>
    <row r="2857" spans="1:13" x14ac:dyDescent="0.35">
      <c r="A2857" t="s">
        <v>2896</v>
      </c>
      <c r="B2857" s="1">
        <v>44761</v>
      </c>
      <c r="C2857" t="s">
        <v>5041</v>
      </c>
      <c r="D2857" t="s">
        <v>34</v>
      </c>
      <c r="E2857" t="s">
        <v>40</v>
      </c>
      <c r="F2857" t="s">
        <v>20</v>
      </c>
      <c r="G2857" s="4">
        <v>952111</v>
      </c>
      <c r="H2857">
        <v>156942</v>
      </c>
      <c r="I2857">
        <v>6001</v>
      </c>
      <c r="J2857">
        <v>23683</v>
      </c>
      <c r="K2857" t="s">
        <v>21</v>
      </c>
      <c r="L2857" s="2">
        <f t="shared" si="44"/>
        <v>0.19601285984512309</v>
      </c>
      <c r="M2857" s="3"/>
    </row>
    <row r="2858" spans="1:13" x14ac:dyDescent="0.35">
      <c r="A2858" t="s">
        <v>2897</v>
      </c>
      <c r="B2858" s="1">
        <v>45066</v>
      </c>
      <c r="C2858" t="s">
        <v>17</v>
      </c>
      <c r="D2858" t="s">
        <v>48</v>
      </c>
      <c r="E2858" t="s">
        <v>19</v>
      </c>
      <c r="F2858" t="s">
        <v>24</v>
      </c>
      <c r="G2858" s="4">
        <v>2337596</v>
      </c>
      <c r="H2858">
        <v>467029</v>
      </c>
      <c r="I2858">
        <v>77732</v>
      </c>
      <c r="J2858">
        <v>4729</v>
      </c>
      <c r="K2858" t="s">
        <v>28</v>
      </c>
      <c r="L2858" s="2">
        <f t="shared" si="44"/>
        <v>0.23506628176981822</v>
      </c>
      <c r="M2858" s="3"/>
    </row>
    <row r="2859" spans="1:13" x14ac:dyDescent="0.35">
      <c r="A2859" t="s">
        <v>2898</v>
      </c>
      <c r="B2859" s="1">
        <v>44864</v>
      </c>
      <c r="C2859" t="s">
        <v>26</v>
      </c>
      <c r="D2859" t="s">
        <v>58</v>
      </c>
      <c r="E2859" t="s">
        <v>13</v>
      </c>
      <c r="F2859" t="s">
        <v>14</v>
      </c>
      <c r="G2859" s="4">
        <v>1936713</v>
      </c>
      <c r="H2859">
        <v>220029</v>
      </c>
      <c r="I2859">
        <v>88576</v>
      </c>
      <c r="J2859">
        <v>32486</v>
      </c>
      <c r="K2859" t="s">
        <v>28</v>
      </c>
      <c r="L2859" s="2">
        <f t="shared" si="44"/>
        <v>0.17611850594280101</v>
      </c>
    </row>
    <row r="2860" spans="1:13" x14ac:dyDescent="0.35">
      <c r="A2860" t="s">
        <v>2899</v>
      </c>
      <c r="B2860" s="1">
        <v>44620</v>
      </c>
      <c r="C2860" t="s">
        <v>26</v>
      </c>
      <c r="D2860" t="s">
        <v>34</v>
      </c>
      <c r="E2860" t="s">
        <v>31</v>
      </c>
      <c r="F2860" t="s">
        <v>24</v>
      </c>
      <c r="G2860" s="4">
        <v>1178485</v>
      </c>
      <c r="H2860">
        <v>168174</v>
      </c>
      <c r="I2860">
        <v>81549</v>
      </c>
      <c r="J2860">
        <v>41849</v>
      </c>
      <c r="K2860" t="s">
        <v>28</v>
      </c>
      <c r="L2860" s="2">
        <f t="shared" si="44"/>
        <v>0.24741256783073182</v>
      </c>
      <c r="M2860" s="3"/>
    </row>
    <row r="2861" spans="1:13" x14ac:dyDescent="0.35">
      <c r="A2861" t="s">
        <v>2900</v>
      </c>
      <c r="B2861" s="1">
        <v>45038</v>
      </c>
      <c r="C2861" t="s">
        <v>23</v>
      </c>
      <c r="D2861" t="s">
        <v>12</v>
      </c>
      <c r="E2861" t="s">
        <v>40</v>
      </c>
      <c r="F2861" t="s">
        <v>14</v>
      </c>
      <c r="G2861" s="4">
        <v>1738252</v>
      </c>
      <c r="H2861">
        <v>172464</v>
      </c>
      <c r="I2861">
        <v>4136</v>
      </c>
      <c r="J2861">
        <v>47211</v>
      </c>
      <c r="K2861" t="s">
        <v>21</v>
      </c>
      <c r="L2861" s="2">
        <f t="shared" si="44"/>
        <v>0.12875635983735384</v>
      </c>
      <c r="M2861" s="3"/>
    </row>
    <row r="2862" spans="1:13" x14ac:dyDescent="0.35">
      <c r="A2862" t="s">
        <v>2901</v>
      </c>
      <c r="B2862" s="1">
        <v>45187</v>
      </c>
      <c r="C2862" t="s">
        <v>5041</v>
      </c>
      <c r="D2862" t="s">
        <v>12</v>
      </c>
      <c r="E2862" t="s">
        <v>40</v>
      </c>
      <c r="F2862" t="s">
        <v>14</v>
      </c>
      <c r="G2862" s="4">
        <v>1948873</v>
      </c>
      <c r="H2862">
        <v>480313</v>
      </c>
      <c r="I2862">
        <v>50464</v>
      </c>
      <c r="J2862">
        <v>32966</v>
      </c>
      <c r="K2862" t="s">
        <v>21</v>
      </c>
      <c r="L2862" s="2">
        <f t="shared" si="44"/>
        <v>0.28926615536261213</v>
      </c>
      <c r="M2862" s="3"/>
    </row>
    <row r="2863" spans="1:13" x14ac:dyDescent="0.35">
      <c r="A2863" t="s">
        <v>2902</v>
      </c>
      <c r="B2863" s="1">
        <v>44686</v>
      </c>
      <c r="C2863" t="s">
        <v>17</v>
      </c>
      <c r="D2863" t="s">
        <v>18</v>
      </c>
      <c r="E2863" t="s">
        <v>19</v>
      </c>
      <c r="F2863" t="s">
        <v>36</v>
      </c>
      <c r="G2863" s="4">
        <v>4440766</v>
      </c>
      <c r="H2863">
        <v>432244</v>
      </c>
      <c r="I2863">
        <v>61567</v>
      </c>
      <c r="J2863">
        <v>31213</v>
      </c>
      <c r="K2863" t="s">
        <v>28</v>
      </c>
      <c r="L2863" s="2">
        <f t="shared" si="44"/>
        <v>0.11822825161244704</v>
      </c>
      <c r="M2863" s="3"/>
    </row>
    <row r="2864" spans="1:13" x14ac:dyDescent="0.35">
      <c r="A2864" t="s">
        <v>2903</v>
      </c>
      <c r="B2864" s="1">
        <v>44628</v>
      </c>
      <c r="C2864" t="s">
        <v>26</v>
      </c>
      <c r="D2864" t="s">
        <v>58</v>
      </c>
      <c r="E2864" t="s">
        <v>46</v>
      </c>
      <c r="F2864" t="s">
        <v>43</v>
      </c>
      <c r="G2864" s="4">
        <v>1259577</v>
      </c>
      <c r="H2864">
        <v>417867</v>
      </c>
      <c r="I2864">
        <v>13002</v>
      </c>
      <c r="J2864">
        <v>27756</v>
      </c>
      <c r="K2864" t="s">
        <v>21</v>
      </c>
      <c r="L2864" s="2">
        <f t="shared" si="44"/>
        <v>0.36411033227821721</v>
      </c>
      <c r="M2864" s="3"/>
    </row>
    <row r="2865" spans="1:13" x14ac:dyDescent="0.35">
      <c r="A2865" t="s">
        <v>2904</v>
      </c>
      <c r="B2865" s="1">
        <v>44680</v>
      </c>
      <c r="C2865" t="s">
        <v>5041</v>
      </c>
      <c r="D2865" t="s">
        <v>30</v>
      </c>
      <c r="E2865" t="s">
        <v>35</v>
      </c>
      <c r="F2865" t="s">
        <v>27</v>
      </c>
      <c r="G2865" s="4">
        <v>4385439</v>
      </c>
      <c r="H2865">
        <v>312854</v>
      </c>
      <c r="I2865">
        <v>58495</v>
      </c>
      <c r="J2865">
        <v>30380</v>
      </c>
      <c r="K2865" t="s">
        <v>21</v>
      </c>
      <c r="L2865" s="2">
        <f t="shared" si="44"/>
        <v>9.1605196195865449E-2</v>
      </c>
    </row>
    <row r="2866" spans="1:13" x14ac:dyDescent="0.35">
      <c r="A2866" t="s">
        <v>2905</v>
      </c>
      <c r="B2866" s="1">
        <v>45259</v>
      </c>
      <c r="C2866" t="s">
        <v>17</v>
      </c>
      <c r="D2866" t="s">
        <v>48</v>
      </c>
      <c r="E2866" t="s">
        <v>46</v>
      </c>
      <c r="F2866" t="s">
        <v>27</v>
      </c>
      <c r="G2866" s="4">
        <v>1831119</v>
      </c>
      <c r="H2866">
        <v>491782</v>
      </c>
      <c r="I2866">
        <v>86681</v>
      </c>
      <c r="J2866">
        <v>48075</v>
      </c>
      <c r="K2866" t="s">
        <v>15</v>
      </c>
      <c r="L2866" s="2">
        <f t="shared" si="44"/>
        <v>0.34216126860133067</v>
      </c>
      <c r="M2866" s="3"/>
    </row>
    <row r="2867" spans="1:13" x14ac:dyDescent="0.35">
      <c r="A2867" t="s">
        <v>2906</v>
      </c>
      <c r="B2867" s="1">
        <v>45125</v>
      </c>
      <c r="C2867" t="s">
        <v>26</v>
      </c>
      <c r="D2867" t="s">
        <v>45</v>
      </c>
      <c r="E2867" t="s">
        <v>40</v>
      </c>
      <c r="F2867" t="s">
        <v>36</v>
      </c>
      <c r="G2867" s="4">
        <v>3899621</v>
      </c>
      <c r="H2867">
        <v>283580</v>
      </c>
      <c r="I2867">
        <v>75787</v>
      </c>
      <c r="J2867">
        <v>8200</v>
      </c>
      <c r="K2867" t="s">
        <v>28</v>
      </c>
      <c r="L2867" s="2">
        <f t="shared" si="44"/>
        <v>9.4257108575423104E-2</v>
      </c>
    </row>
    <row r="2868" spans="1:13" x14ac:dyDescent="0.35">
      <c r="A2868" t="s">
        <v>2907</v>
      </c>
      <c r="B2868" s="1">
        <v>44998</v>
      </c>
      <c r="C2868" t="s">
        <v>23</v>
      </c>
      <c r="D2868" t="s">
        <v>48</v>
      </c>
      <c r="E2868" t="s">
        <v>13</v>
      </c>
      <c r="F2868" t="s">
        <v>14</v>
      </c>
      <c r="G2868" s="4">
        <v>4426493</v>
      </c>
      <c r="H2868">
        <v>32332</v>
      </c>
      <c r="I2868">
        <v>47970</v>
      </c>
      <c r="J2868">
        <v>18676</v>
      </c>
      <c r="K2868" t="s">
        <v>15</v>
      </c>
      <c r="L2868" s="2">
        <f t="shared" si="44"/>
        <v>2.2360365192038031E-2</v>
      </c>
    </row>
    <row r="2869" spans="1:13" x14ac:dyDescent="0.35">
      <c r="A2869" t="s">
        <v>2908</v>
      </c>
      <c r="B2869" s="1">
        <v>44798</v>
      </c>
      <c r="C2869" t="s">
        <v>26</v>
      </c>
      <c r="D2869" t="s">
        <v>48</v>
      </c>
      <c r="E2869" t="s">
        <v>13</v>
      </c>
      <c r="F2869" t="s">
        <v>24</v>
      </c>
      <c r="G2869" s="4">
        <v>2854666</v>
      </c>
      <c r="H2869">
        <v>173661</v>
      </c>
      <c r="I2869">
        <v>87934</v>
      </c>
      <c r="J2869">
        <v>21327</v>
      </c>
      <c r="K2869" t="s">
        <v>21</v>
      </c>
      <c r="L2869" s="2">
        <f t="shared" si="44"/>
        <v>9.9108617260302956E-2</v>
      </c>
    </row>
    <row r="2870" spans="1:13" x14ac:dyDescent="0.35">
      <c r="A2870" t="s">
        <v>2909</v>
      </c>
      <c r="B2870" s="1">
        <v>45033</v>
      </c>
      <c r="C2870" t="s">
        <v>17</v>
      </c>
      <c r="D2870" t="s">
        <v>18</v>
      </c>
      <c r="E2870" t="s">
        <v>35</v>
      </c>
      <c r="F2870" t="s">
        <v>59</v>
      </c>
      <c r="G2870" s="4">
        <v>2425779</v>
      </c>
      <c r="H2870">
        <v>288690</v>
      </c>
      <c r="I2870">
        <v>80963</v>
      </c>
      <c r="J2870">
        <v>22285</v>
      </c>
      <c r="K2870" t="s">
        <v>28</v>
      </c>
      <c r="L2870" s="2">
        <f t="shared" si="44"/>
        <v>0.16157201459819712</v>
      </c>
      <c r="M2870" s="3"/>
    </row>
    <row r="2871" spans="1:13" x14ac:dyDescent="0.35">
      <c r="A2871" t="s">
        <v>2910</v>
      </c>
      <c r="B2871" s="1">
        <v>45225</v>
      </c>
      <c r="C2871" t="s">
        <v>23</v>
      </c>
      <c r="D2871" t="s">
        <v>51</v>
      </c>
      <c r="E2871" t="s">
        <v>46</v>
      </c>
      <c r="F2871" t="s">
        <v>49</v>
      </c>
      <c r="G2871" s="4">
        <v>1630820</v>
      </c>
      <c r="H2871">
        <v>161765</v>
      </c>
      <c r="I2871">
        <v>88321</v>
      </c>
      <c r="J2871">
        <v>21591</v>
      </c>
      <c r="K2871" t="s">
        <v>15</v>
      </c>
      <c r="L2871" s="2">
        <f t="shared" si="44"/>
        <v>0.16658920052488932</v>
      </c>
      <c r="M2871" s="3"/>
    </row>
    <row r="2872" spans="1:13" x14ac:dyDescent="0.35">
      <c r="A2872" t="s">
        <v>2911</v>
      </c>
      <c r="B2872" s="1">
        <v>44797</v>
      </c>
      <c r="C2872" t="s">
        <v>23</v>
      </c>
      <c r="D2872" t="s">
        <v>34</v>
      </c>
      <c r="E2872" t="s">
        <v>35</v>
      </c>
      <c r="F2872" t="s">
        <v>59</v>
      </c>
      <c r="G2872" s="4">
        <v>930160</v>
      </c>
      <c r="H2872">
        <v>202154</v>
      </c>
      <c r="I2872">
        <v>89158</v>
      </c>
      <c r="J2872">
        <v>36847</v>
      </c>
      <c r="K2872" t="s">
        <v>15</v>
      </c>
      <c r="L2872" s="2">
        <f t="shared" si="44"/>
        <v>0.35279844327857574</v>
      </c>
      <c r="M2872" s="3"/>
    </row>
    <row r="2873" spans="1:13" x14ac:dyDescent="0.35">
      <c r="A2873" t="s">
        <v>2912</v>
      </c>
      <c r="B2873" s="1">
        <v>45283</v>
      </c>
      <c r="C2873" t="s">
        <v>23</v>
      </c>
      <c r="D2873" t="s">
        <v>48</v>
      </c>
      <c r="E2873" t="s">
        <v>40</v>
      </c>
      <c r="F2873" t="s">
        <v>36</v>
      </c>
      <c r="G2873" s="4">
        <v>2075933</v>
      </c>
      <c r="H2873">
        <v>83816</v>
      </c>
      <c r="I2873">
        <v>4897</v>
      </c>
      <c r="J2873">
        <v>15213</v>
      </c>
      <c r="K2873" t="s">
        <v>28</v>
      </c>
      <c r="L2873" s="2">
        <f t="shared" si="44"/>
        <v>5.006230933271931E-2</v>
      </c>
    </row>
    <row r="2874" spans="1:13" x14ac:dyDescent="0.35">
      <c r="A2874" t="s">
        <v>2913</v>
      </c>
      <c r="B2874" s="1">
        <v>44567</v>
      </c>
      <c r="C2874" t="s">
        <v>5041</v>
      </c>
      <c r="D2874" t="s">
        <v>18</v>
      </c>
      <c r="E2874" t="s">
        <v>35</v>
      </c>
      <c r="F2874" t="s">
        <v>20</v>
      </c>
      <c r="G2874" s="4">
        <v>1871957</v>
      </c>
      <c r="H2874">
        <v>1256</v>
      </c>
      <c r="I2874">
        <v>81191</v>
      </c>
      <c r="J2874">
        <v>20129</v>
      </c>
      <c r="K2874" t="s">
        <v>21</v>
      </c>
      <c r="L2874" s="2">
        <f t="shared" si="44"/>
        <v>5.4796130466672047E-2</v>
      </c>
    </row>
    <row r="2875" spans="1:13" x14ac:dyDescent="0.35">
      <c r="A2875" t="s">
        <v>2914</v>
      </c>
      <c r="B2875" s="1">
        <v>44905</v>
      </c>
      <c r="C2875" t="s">
        <v>23</v>
      </c>
      <c r="D2875" t="s">
        <v>30</v>
      </c>
      <c r="E2875" t="s">
        <v>31</v>
      </c>
      <c r="F2875" t="s">
        <v>59</v>
      </c>
      <c r="G2875" s="4">
        <v>486370</v>
      </c>
      <c r="H2875">
        <v>493571</v>
      </c>
      <c r="I2875">
        <v>78894</v>
      </c>
      <c r="J2875">
        <v>34860</v>
      </c>
      <c r="K2875" t="s">
        <v>28</v>
      </c>
      <c r="L2875" s="2">
        <f t="shared" si="44"/>
        <v>1.2486892694861937</v>
      </c>
      <c r="M2875" s="3"/>
    </row>
    <row r="2876" spans="1:13" x14ac:dyDescent="0.35">
      <c r="A2876" t="s">
        <v>2915</v>
      </c>
      <c r="B2876" s="1">
        <v>45142</v>
      </c>
      <c r="C2876" t="s">
        <v>17</v>
      </c>
      <c r="D2876" t="s">
        <v>12</v>
      </c>
      <c r="E2876" t="s">
        <v>40</v>
      </c>
      <c r="F2876" t="s">
        <v>49</v>
      </c>
      <c r="G2876" s="4">
        <v>701100</v>
      </c>
      <c r="H2876">
        <v>318884</v>
      </c>
      <c r="I2876">
        <v>45392</v>
      </c>
      <c r="J2876">
        <v>11881</v>
      </c>
      <c r="K2876" t="s">
        <v>21</v>
      </c>
      <c r="L2876" s="2">
        <f t="shared" si="44"/>
        <v>0.53652403366138923</v>
      </c>
      <c r="M2876" s="3"/>
    </row>
    <row r="2877" spans="1:13" x14ac:dyDescent="0.35">
      <c r="A2877" t="s">
        <v>2916</v>
      </c>
      <c r="B2877" s="1">
        <v>44841</v>
      </c>
      <c r="C2877" t="s">
        <v>17</v>
      </c>
      <c r="D2877" t="s">
        <v>56</v>
      </c>
      <c r="E2877" t="s">
        <v>31</v>
      </c>
      <c r="F2877" t="s">
        <v>49</v>
      </c>
      <c r="G2877" s="4">
        <v>4367832</v>
      </c>
      <c r="H2877">
        <v>28067</v>
      </c>
      <c r="I2877">
        <v>57644</v>
      </c>
      <c r="J2877">
        <v>1618</v>
      </c>
      <c r="K2877" t="s">
        <v>15</v>
      </c>
      <c r="L2877" s="2">
        <f t="shared" si="44"/>
        <v>1.9993671917784384E-2</v>
      </c>
      <c r="M2877" s="3"/>
    </row>
    <row r="2878" spans="1:13" x14ac:dyDescent="0.35">
      <c r="A2878" t="s">
        <v>2917</v>
      </c>
      <c r="B2878" s="1">
        <v>44932</v>
      </c>
      <c r="C2878" t="s">
        <v>17</v>
      </c>
      <c r="D2878" t="s">
        <v>34</v>
      </c>
      <c r="E2878" t="s">
        <v>46</v>
      </c>
      <c r="F2878" t="s">
        <v>43</v>
      </c>
      <c r="G2878" s="4">
        <v>3972959</v>
      </c>
      <c r="H2878">
        <v>32049</v>
      </c>
      <c r="I2878">
        <v>94677</v>
      </c>
      <c r="J2878">
        <v>6195</v>
      </c>
      <c r="K2878" t="s">
        <v>21</v>
      </c>
      <c r="L2878" s="2">
        <f t="shared" si="44"/>
        <v>3.345642378891904E-2</v>
      </c>
    </row>
    <row r="2879" spans="1:13" x14ac:dyDescent="0.35">
      <c r="A2879" t="s">
        <v>2918</v>
      </c>
      <c r="B2879" s="1">
        <v>44694</v>
      </c>
      <c r="C2879" t="s">
        <v>17</v>
      </c>
      <c r="D2879" t="s">
        <v>34</v>
      </c>
      <c r="E2879" t="s">
        <v>31</v>
      </c>
      <c r="F2879" t="s">
        <v>49</v>
      </c>
      <c r="G2879" s="4">
        <v>4599775</v>
      </c>
      <c r="H2879">
        <v>330663</v>
      </c>
      <c r="I2879">
        <v>79218</v>
      </c>
      <c r="J2879">
        <v>13710</v>
      </c>
      <c r="K2879" t="s">
        <v>21</v>
      </c>
      <c r="L2879" s="2">
        <f t="shared" si="44"/>
        <v>9.2089504377931536E-2</v>
      </c>
    </row>
    <row r="2880" spans="1:13" x14ac:dyDescent="0.35">
      <c r="A2880" t="s">
        <v>2919</v>
      </c>
      <c r="B2880" s="1">
        <v>45140</v>
      </c>
      <c r="C2880" t="s">
        <v>26</v>
      </c>
      <c r="D2880" t="s">
        <v>45</v>
      </c>
      <c r="E2880" t="s">
        <v>46</v>
      </c>
      <c r="F2880" t="s">
        <v>20</v>
      </c>
      <c r="G2880" s="4">
        <v>2467372</v>
      </c>
      <c r="H2880">
        <v>384542</v>
      </c>
      <c r="I2880">
        <v>77706</v>
      </c>
      <c r="J2880">
        <v>4834</v>
      </c>
      <c r="K2880" t="s">
        <v>21</v>
      </c>
      <c r="L2880" s="2">
        <f t="shared" si="44"/>
        <v>0.18930343701719887</v>
      </c>
      <c r="M2880" s="3"/>
    </row>
    <row r="2881" spans="1:13" x14ac:dyDescent="0.35">
      <c r="A2881" t="s">
        <v>2920</v>
      </c>
      <c r="B2881" s="1">
        <v>45124</v>
      </c>
      <c r="C2881" t="s">
        <v>23</v>
      </c>
      <c r="D2881" t="s">
        <v>38</v>
      </c>
      <c r="E2881" t="s">
        <v>31</v>
      </c>
      <c r="F2881" t="s">
        <v>24</v>
      </c>
      <c r="G2881" s="4">
        <v>819788</v>
      </c>
      <c r="H2881">
        <v>22786</v>
      </c>
      <c r="I2881">
        <v>16574</v>
      </c>
      <c r="J2881">
        <v>2214</v>
      </c>
      <c r="K2881" t="s">
        <v>21</v>
      </c>
      <c r="L2881" s="2">
        <f t="shared" si="44"/>
        <v>5.0713111194601534E-2</v>
      </c>
      <c r="M2881" s="3"/>
    </row>
    <row r="2882" spans="1:13" x14ac:dyDescent="0.35">
      <c r="A2882" t="s">
        <v>2921</v>
      </c>
      <c r="B2882" s="1">
        <v>44922</v>
      </c>
      <c r="C2882" t="s">
        <v>26</v>
      </c>
      <c r="D2882" t="s">
        <v>34</v>
      </c>
      <c r="E2882" t="s">
        <v>19</v>
      </c>
      <c r="F2882" t="s">
        <v>24</v>
      </c>
      <c r="G2882" s="4">
        <v>4515293</v>
      </c>
      <c r="H2882">
        <v>346046</v>
      </c>
      <c r="I2882">
        <v>73947</v>
      </c>
      <c r="J2882">
        <v>36662</v>
      </c>
      <c r="K2882" t="s">
        <v>28</v>
      </c>
      <c r="L2882" s="2">
        <f t="shared" si="44"/>
        <v>0.10113518657593205</v>
      </c>
      <c r="M2882" s="3"/>
    </row>
    <row r="2883" spans="1:13" x14ac:dyDescent="0.35">
      <c r="A2883" t="s">
        <v>2922</v>
      </c>
      <c r="B2883" s="1">
        <v>45095</v>
      </c>
      <c r="C2883" t="s">
        <v>26</v>
      </c>
      <c r="D2883" t="s">
        <v>18</v>
      </c>
      <c r="E2883" t="s">
        <v>40</v>
      </c>
      <c r="F2883" t="s">
        <v>59</v>
      </c>
      <c r="G2883" s="4">
        <v>4548049</v>
      </c>
      <c r="H2883">
        <v>300048</v>
      </c>
      <c r="I2883">
        <v>92372</v>
      </c>
      <c r="J2883">
        <v>25500</v>
      </c>
      <c r="K2883" t="s">
        <v>15</v>
      </c>
      <c r="L2883" s="2">
        <f t="shared" ref="L2883:L2946" si="45">((H2883+I2883+J2883)/G2883)</f>
        <v>9.1889951053737554E-2</v>
      </c>
    </row>
    <row r="2884" spans="1:13" x14ac:dyDescent="0.35">
      <c r="A2884" t="s">
        <v>2923</v>
      </c>
      <c r="B2884" s="1">
        <v>45192</v>
      </c>
      <c r="C2884" t="s">
        <v>5041</v>
      </c>
      <c r="D2884" t="s">
        <v>30</v>
      </c>
      <c r="E2884" t="s">
        <v>46</v>
      </c>
      <c r="F2884" t="s">
        <v>36</v>
      </c>
      <c r="G2884" s="4">
        <v>3450680</v>
      </c>
      <c r="H2884">
        <v>369198</v>
      </c>
      <c r="I2884">
        <v>10798</v>
      </c>
      <c r="J2884">
        <v>15263</v>
      </c>
      <c r="K2884" t="s">
        <v>21</v>
      </c>
      <c r="L2884" s="2">
        <f t="shared" si="45"/>
        <v>0.1145452490523607</v>
      </c>
      <c r="M2884" s="3"/>
    </row>
    <row r="2885" spans="1:13" x14ac:dyDescent="0.35">
      <c r="A2885" t="s">
        <v>2924</v>
      </c>
      <c r="B2885" s="1">
        <v>45214</v>
      </c>
      <c r="C2885" t="s">
        <v>5041</v>
      </c>
      <c r="D2885" t="s">
        <v>45</v>
      </c>
      <c r="E2885" t="s">
        <v>46</v>
      </c>
      <c r="F2885" t="s">
        <v>14</v>
      </c>
      <c r="G2885" s="4">
        <v>2737221</v>
      </c>
      <c r="H2885">
        <v>436890</v>
      </c>
      <c r="I2885">
        <v>74251</v>
      </c>
      <c r="J2885">
        <v>15461</v>
      </c>
      <c r="K2885" t="s">
        <v>28</v>
      </c>
      <c r="L2885" s="2">
        <f t="shared" si="45"/>
        <v>0.19238563491950411</v>
      </c>
      <c r="M2885" s="3"/>
    </row>
    <row r="2886" spans="1:13" x14ac:dyDescent="0.35">
      <c r="A2886" t="s">
        <v>2925</v>
      </c>
      <c r="B2886" s="1">
        <v>45054</v>
      </c>
      <c r="C2886" t="s">
        <v>23</v>
      </c>
      <c r="D2886" t="s">
        <v>34</v>
      </c>
      <c r="E2886" t="s">
        <v>31</v>
      </c>
      <c r="F2886" t="s">
        <v>27</v>
      </c>
      <c r="G2886" s="4">
        <v>840340</v>
      </c>
      <c r="H2886">
        <v>454952</v>
      </c>
      <c r="I2886">
        <v>65380</v>
      </c>
      <c r="J2886">
        <v>23404</v>
      </c>
      <c r="K2886" t="s">
        <v>15</v>
      </c>
      <c r="L2886" s="2">
        <f t="shared" si="45"/>
        <v>0.64704286360282748</v>
      </c>
      <c r="M2886" s="3"/>
    </row>
    <row r="2887" spans="1:13" x14ac:dyDescent="0.35">
      <c r="A2887" t="s">
        <v>2926</v>
      </c>
      <c r="B2887" s="1">
        <v>44746</v>
      </c>
      <c r="C2887" t="s">
        <v>26</v>
      </c>
      <c r="D2887" t="s">
        <v>18</v>
      </c>
      <c r="E2887" t="s">
        <v>40</v>
      </c>
      <c r="F2887" t="s">
        <v>43</v>
      </c>
      <c r="G2887" s="4">
        <v>3510131</v>
      </c>
      <c r="H2887">
        <v>3548</v>
      </c>
      <c r="I2887">
        <v>81158</v>
      </c>
      <c r="J2887">
        <v>28556</v>
      </c>
      <c r="K2887" t="s">
        <v>15</v>
      </c>
      <c r="L2887" s="2">
        <f t="shared" si="45"/>
        <v>3.2267171795012782E-2</v>
      </c>
    </row>
    <row r="2888" spans="1:13" x14ac:dyDescent="0.35">
      <c r="A2888" t="s">
        <v>2927</v>
      </c>
      <c r="B2888" s="1">
        <v>44613</v>
      </c>
      <c r="C2888" t="s">
        <v>17</v>
      </c>
      <c r="D2888" t="s">
        <v>38</v>
      </c>
      <c r="E2888" t="s">
        <v>40</v>
      </c>
      <c r="F2888" t="s">
        <v>20</v>
      </c>
      <c r="G2888" s="4">
        <v>1531926</v>
      </c>
      <c r="H2888">
        <v>391683</v>
      </c>
      <c r="I2888">
        <v>51624</v>
      </c>
      <c r="J2888">
        <v>29359</v>
      </c>
      <c r="K2888" t="s">
        <v>21</v>
      </c>
      <c r="L2888" s="2">
        <f t="shared" si="45"/>
        <v>0.30854362416983588</v>
      </c>
      <c r="M2888" s="3"/>
    </row>
    <row r="2889" spans="1:13" x14ac:dyDescent="0.35">
      <c r="A2889" t="s">
        <v>2928</v>
      </c>
      <c r="B2889" s="1">
        <v>45151</v>
      </c>
      <c r="C2889" t="s">
        <v>26</v>
      </c>
      <c r="D2889" t="s">
        <v>34</v>
      </c>
      <c r="E2889" t="s">
        <v>35</v>
      </c>
      <c r="F2889" t="s">
        <v>27</v>
      </c>
      <c r="G2889" s="4">
        <v>125076</v>
      </c>
      <c r="H2889">
        <v>301148</v>
      </c>
      <c r="I2889">
        <v>86551</v>
      </c>
      <c r="J2889">
        <v>48639</v>
      </c>
      <c r="K2889" t="s">
        <v>28</v>
      </c>
      <c r="L2889" s="2">
        <f t="shared" si="45"/>
        <v>3.4885829415715244</v>
      </c>
      <c r="M2889" s="3"/>
    </row>
    <row r="2890" spans="1:13" x14ac:dyDescent="0.35">
      <c r="A2890" t="s">
        <v>2929</v>
      </c>
      <c r="B2890" s="1">
        <v>45042</v>
      </c>
      <c r="C2890" t="s">
        <v>26</v>
      </c>
      <c r="D2890" t="s">
        <v>18</v>
      </c>
      <c r="E2890" t="s">
        <v>46</v>
      </c>
      <c r="F2890" t="s">
        <v>49</v>
      </c>
      <c r="G2890" s="4">
        <v>598274</v>
      </c>
      <c r="H2890">
        <v>76122</v>
      </c>
      <c r="I2890">
        <v>62694</v>
      </c>
      <c r="J2890">
        <v>4891</v>
      </c>
      <c r="K2890" t="s">
        <v>15</v>
      </c>
      <c r="L2890" s="2">
        <f t="shared" si="45"/>
        <v>0.24020264962207952</v>
      </c>
      <c r="M2890" s="3"/>
    </row>
    <row r="2891" spans="1:13" x14ac:dyDescent="0.35">
      <c r="A2891" t="s">
        <v>2930</v>
      </c>
      <c r="B2891" s="1">
        <v>44939</v>
      </c>
      <c r="C2891" t="s">
        <v>23</v>
      </c>
      <c r="D2891" t="s">
        <v>18</v>
      </c>
      <c r="E2891" t="s">
        <v>46</v>
      </c>
      <c r="F2891" t="s">
        <v>20</v>
      </c>
      <c r="G2891" s="4">
        <v>464125</v>
      </c>
      <c r="H2891">
        <v>483645</v>
      </c>
      <c r="I2891">
        <v>8641</v>
      </c>
      <c r="J2891">
        <v>4652</v>
      </c>
      <c r="K2891" t="s">
        <v>21</v>
      </c>
      <c r="L2891" s="2">
        <f t="shared" si="45"/>
        <v>1.0706986264476164</v>
      </c>
      <c r="M2891" s="3"/>
    </row>
    <row r="2892" spans="1:13" x14ac:dyDescent="0.35">
      <c r="A2892" t="s">
        <v>2931</v>
      </c>
      <c r="B2892" s="1">
        <v>45280</v>
      </c>
      <c r="C2892" t="s">
        <v>17</v>
      </c>
      <c r="D2892" t="s">
        <v>12</v>
      </c>
      <c r="E2892" t="s">
        <v>19</v>
      </c>
      <c r="F2892" t="s">
        <v>43</v>
      </c>
      <c r="G2892" s="4">
        <v>821533</v>
      </c>
      <c r="H2892">
        <v>342870</v>
      </c>
      <c r="I2892">
        <v>79554</v>
      </c>
      <c r="J2892">
        <v>16318</v>
      </c>
      <c r="K2892" t="s">
        <v>28</v>
      </c>
      <c r="L2892" s="2">
        <f t="shared" si="45"/>
        <v>0.53405280128734933</v>
      </c>
      <c r="M2892" s="3"/>
    </row>
    <row r="2893" spans="1:13" x14ac:dyDescent="0.35">
      <c r="A2893" t="s">
        <v>2932</v>
      </c>
      <c r="B2893" s="1">
        <v>44894</v>
      </c>
      <c r="C2893" t="s">
        <v>26</v>
      </c>
      <c r="D2893" t="s">
        <v>51</v>
      </c>
      <c r="E2893" t="s">
        <v>31</v>
      </c>
      <c r="F2893" t="s">
        <v>27</v>
      </c>
      <c r="G2893" s="4">
        <v>2519050</v>
      </c>
      <c r="H2893">
        <v>180932</v>
      </c>
      <c r="I2893">
        <v>12968</v>
      </c>
      <c r="J2893">
        <v>12148</v>
      </c>
      <c r="K2893" t="s">
        <v>28</v>
      </c>
      <c r="L2893" s="2">
        <f t="shared" si="45"/>
        <v>8.1795915126734287E-2</v>
      </c>
    </row>
    <row r="2894" spans="1:13" x14ac:dyDescent="0.35">
      <c r="A2894" t="s">
        <v>2933</v>
      </c>
      <c r="B2894" s="1">
        <v>44739</v>
      </c>
      <c r="C2894" t="s">
        <v>26</v>
      </c>
      <c r="D2894" t="s">
        <v>51</v>
      </c>
      <c r="E2894" t="s">
        <v>19</v>
      </c>
      <c r="F2894" t="s">
        <v>59</v>
      </c>
      <c r="G2894" s="4">
        <v>3726359</v>
      </c>
      <c r="H2894">
        <v>101243</v>
      </c>
      <c r="I2894">
        <v>10095</v>
      </c>
      <c r="J2894">
        <v>43058</v>
      </c>
      <c r="K2894" t="s">
        <v>15</v>
      </c>
      <c r="L2894" s="2">
        <f t="shared" si="45"/>
        <v>4.1433474337818764E-2</v>
      </c>
      <c r="M2894" s="3"/>
    </row>
    <row r="2895" spans="1:13" x14ac:dyDescent="0.35">
      <c r="A2895" t="s">
        <v>2934</v>
      </c>
      <c r="B2895" s="1">
        <v>44945</v>
      </c>
      <c r="C2895" t="s">
        <v>17</v>
      </c>
      <c r="D2895" t="s">
        <v>51</v>
      </c>
      <c r="E2895" t="s">
        <v>35</v>
      </c>
      <c r="F2895" t="s">
        <v>24</v>
      </c>
      <c r="G2895" s="4">
        <v>3616113</v>
      </c>
      <c r="H2895">
        <v>50849</v>
      </c>
      <c r="I2895">
        <v>51541</v>
      </c>
      <c r="J2895">
        <v>5257</v>
      </c>
      <c r="K2895" t="s">
        <v>21</v>
      </c>
      <c r="L2895" s="2">
        <f t="shared" si="45"/>
        <v>2.9768704683730846E-2</v>
      </c>
      <c r="M2895" s="3"/>
    </row>
    <row r="2896" spans="1:13" x14ac:dyDescent="0.35">
      <c r="A2896" t="s">
        <v>2935</v>
      </c>
      <c r="B2896" s="1">
        <v>44916</v>
      </c>
      <c r="C2896" t="s">
        <v>23</v>
      </c>
      <c r="D2896" t="s">
        <v>51</v>
      </c>
      <c r="E2896" t="s">
        <v>35</v>
      </c>
      <c r="F2896" t="s">
        <v>49</v>
      </c>
      <c r="G2896" s="4">
        <v>1826580</v>
      </c>
      <c r="H2896">
        <v>272598</v>
      </c>
      <c r="I2896">
        <v>66186</v>
      </c>
      <c r="J2896">
        <v>46956</v>
      </c>
      <c r="K2896" t="s">
        <v>28</v>
      </c>
      <c r="L2896" s="2">
        <f t="shared" si="45"/>
        <v>0.21118155240942088</v>
      </c>
      <c r="M2896" s="3"/>
    </row>
    <row r="2897" spans="1:13" x14ac:dyDescent="0.35">
      <c r="A2897" t="s">
        <v>2936</v>
      </c>
      <c r="B2897" s="1">
        <v>44815</v>
      </c>
      <c r="C2897" t="s">
        <v>17</v>
      </c>
      <c r="D2897" t="s">
        <v>48</v>
      </c>
      <c r="E2897" t="s">
        <v>40</v>
      </c>
      <c r="F2897" t="s">
        <v>59</v>
      </c>
      <c r="G2897" s="4">
        <v>670827</v>
      </c>
      <c r="H2897">
        <v>419802</v>
      </c>
      <c r="I2897">
        <v>52712</v>
      </c>
      <c r="J2897">
        <v>9940</v>
      </c>
      <c r="K2897" t="s">
        <v>28</v>
      </c>
      <c r="L2897" s="2">
        <f t="shared" si="45"/>
        <v>0.71919287685200506</v>
      </c>
      <c r="M2897" s="3"/>
    </row>
    <row r="2898" spans="1:13" x14ac:dyDescent="0.35">
      <c r="A2898" t="s">
        <v>2937</v>
      </c>
      <c r="B2898" s="1">
        <v>44887</v>
      </c>
      <c r="C2898" t="s">
        <v>5041</v>
      </c>
      <c r="D2898" t="s">
        <v>38</v>
      </c>
      <c r="E2898" t="s">
        <v>19</v>
      </c>
      <c r="F2898" t="s">
        <v>43</v>
      </c>
      <c r="G2898" s="4">
        <v>4925713</v>
      </c>
      <c r="H2898">
        <v>126438</v>
      </c>
      <c r="I2898">
        <v>93149</v>
      </c>
      <c r="J2898">
        <v>26192</v>
      </c>
      <c r="K2898" t="s">
        <v>21</v>
      </c>
      <c r="L2898" s="2">
        <f t="shared" si="45"/>
        <v>4.9897141794497571E-2</v>
      </c>
    </row>
    <row r="2899" spans="1:13" x14ac:dyDescent="0.35">
      <c r="A2899" t="s">
        <v>2938</v>
      </c>
      <c r="B2899" s="1">
        <v>45054</v>
      </c>
      <c r="C2899" t="s">
        <v>17</v>
      </c>
      <c r="D2899" t="s">
        <v>56</v>
      </c>
      <c r="E2899" t="s">
        <v>40</v>
      </c>
      <c r="F2899" t="s">
        <v>49</v>
      </c>
      <c r="G2899" s="4">
        <v>4926887</v>
      </c>
      <c r="H2899">
        <v>377993</v>
      </c>
      <c r="I2899">
        <v>44337</v>
      </c>
      <c r="J2899">
        <v>34514</v>
      </c>
      <c r="K2899" t="s">
        <v>21</v>
      </c>
      <c r="L2899" s="2">
        <f t="shared" si="45"/>
        <v>9.2724675845011262E-2</v>
      </c>
    </row>
    <row r="2900" spans="1:13" x14ac:dyDescent="0.35">
      <c r="A2900" t="s">
        <v>2939</v>
      </c>
      <c r="B2900" s="1">
        <v>44933</v>
      </c>
      <c r="C2900" t="s">
        <v>17</v>
      </c>
      <c r="D2900" t="s">
        <v>34</v>
      </c>
      <c r="E2900" t="s">
        <v>13</v>
      </c>
      <c r="F2900" t="s">
        <v>59</v>
      </c>
      <c r="G2900" s="4">
        <v>2176834</v>
      </c>
      <c r="H2900">
        <v>489451</v>
      </c>
      <c r="I2900">
        <v>95563</v>
      </c>
      <c r="J2900">
        <v>19558</v>
      </c>
      <c r="K2900" t="s">
        <v>15</v>
      </c>
      <c r="L2900" s="2">
        <f t="shared" si="45"/>
        <v>0.27772995092873409</v>
      </c>
      <c r="M2900" s="3"/>
    </row>
    <row r="2901" spans="1:13" x14ac:dyDescent="0.35">
      <c r="A2901" t="s">
        <v>2940</v>
      </c>
      <c r="B2901" s="1">
        <v>44697</v>
      </c>
      <c r="C2901" t="s">
        <v>23</v>
      </c>
      <c r="D2901" t="s">
        <v>45</v>
      </c>
      <c r="E2901" t="s">
        <v>31</v>
      </c>
      <c r="F2901" t="s">
        <v>49</v>
      </c>
      <c r="G2901" s="4">
        <v>149357</v>
      </c>
      <c r="H2901">
        <v>282149</v>
      </c>
      <c r="I2901">
        <v>87637</v>
      </c>
      <c r="J2901">
        <v>35480</v>
      </c>
      <c r="K2901" t="s">
        <v>21</v>
      </c>
      <c r="L2901" s="2">
        <f t="shared" si="45"/>
        <v>2.7134047952221856</v>
      </c>
      <c r="M2901" s="3"/>
    </row>
    <row r="2902" spans="1:13" x14ac:dyDescent="0.35">
      <c r="A2902" t="s">
        <v>2941</v>
      </c>
      <c r="B2902" s="1">
        <v>44794</v>
      </c>
      <c r="C2902" t="s">
        <v>26</v>
      </c>
      <c r="D2902" t="s">
        <v>48</v>
      </c>
      <c r="E2902" t="s">
        <v>13</v>
      </c>
      <c r="F2902" t="s">
        <v>43</v>
      </c>
      <c r="G2902" s="4">
        <v>1494759</v>
      </c>
      <c r="H2902">
        <v>175825</v>
      </c>
      <c r="I2902">
        <v>6072</v>
      </c>
      <c r="J2902">
        <v>28977</v>
      </c>
      <c r="K2902" t="s">
        <v>15</v>
      </c>
      <c r="L2902" s="2">
        <f t="shared" si="45"/>
        <v>0.14107558475981746</v>
      </c>
      <c r="M2902" s="3"/>
    </row>
    <row r="2903" spans="1:13" x14ac:dyDescent="0.35">
      <c r="A2903" t="s">
        <v>2942</v>
      </c>
      <c r="B2903" s="1">
        <v>45053</v>
      </c>
      <c r="C2903" t="s">
        <v>5041</v>
      </c>
      <c r="D2903" t="s">
        <v>34</v>
      </c>
      <c r="E2903" t="s">
        <v>35</v>
      </c>
      <c r="F2903" t="s">
        <v>49</v>
      </c>
      <c r="G2903" s="4">
        <v>1862650</v>
      </c>
      <c r="H2903">
        <v>430821</v>
      </c>
      <c r="I2903">
        <v>70873</v>
      </c>
      <c r="J2903">
        <v>12179</v>
      </c>
      <c r="K2903" t="s">
        <v>21</v>
      </c>
      <c r="L2903" s="2">
        <f t="shared" si="45"/>
        <v>0.27588274769817195</v>
      </c>
      <c r="M2903" s="3"/>
    </row>
    <row r="2904" spans="1:13" x14ac:dyDescent="0.35">
      <c r="A2904" t="s">
        <v>2943</v>
      </c>
      <c r="B2904" s="1">
        <v>44718</v>
      </c>
      <c r="C2904" t="s">
        <v>5041</v>
      </c>
      <c r="D2904" t="s">
        <v>58</v>
      </c>
      <c r="E2904" t="s">
        <v>40</v>
      </c>
      <c r="F2904" t="s">
        <v>36</v>
      </c>
      <c r="G2904" s="4">
        <v>2661370</v>
      </c>
      <c r="H2904">
        <v>341057</v>
      </c>
      <c r="I2904">
        <v>24053</v>
      </c>
      <c r="J2904">
        <v>21815</v>
      </c>
      <c r="K2904" t="s">
        <v>21</v>
      </c>
      <c r="L2904" s="2">
        <f t="shared" si="45"/>
        <v>0.14538564724183409</v>
      </c>
      <c r="M2904" s="3"/>
    </row>
    <row r="2905" spans="1:13" x14ac:dyDescent="0.35">
      <c r="A2905" t="s">
        <v>2944</v>
      </c>
      <c r="B2905" s="1">
        <v>45215</v>
      </c>
      <c r="C2905" t="s">
        <v>17</v>
      </c>
      <c r="D2905" t="s">
        <v>58</v>
      </c>
      <c r="E2905" t="s">
        <v>35</v>
      </c>
      <c r="F2905" t="s">
        <v>43</v>
      </c>
      <c r="G2905" s="4">
        <v>3582719</v>
      </c>
      <c r="H2905">
        <v>222267</v>
      </c>
      <c r="I2905">
        <v>74127</v>
      </c>
      <c r="J2905">
        <v>44442</v>
      </c>
      <c r="K2905" t="s">
        <v>15</v>
      </c>
      <c r="L2905" s="2">
        <f t="shared" si="45"/>
        <v>9.5133333091431391E-2</v>
      </c>
    </row>
    <row r="2906" spans="1:13" x14ac:dyDescent="0.35">
      <c r="A2906" t="s">
        <v>2945</v>
      </c>
      <c r="B2906" s="1">
        <v>44615</v>
      </c>
      <c r="C2906" t="s">
        <v>5041</v>
      </c>
      <c r="D2906" t="s">
        <v>12</v>
      </c>
      <c r="E2906" t="s">
        <v>40</v>
      </c>
      <c r="F2906" t="s">
        <v>27</v>
      </c>
      <c r="G2906" s="4">
        <v>750309</v>
      </c>
      <c r="H2906">
        <v>254612</v>
      </c>
      <c r="I2906">
        <v>13280</v>
      </c>
      <c r="J2906">
        <v>27574</v>
      </c>
      <c r="K2906" t="s">
        <v>21</v>
      </c>
      <c r="L2906" s="2">
        <f t="shared" si="45"/>
        <v>0.39379242418790122</v>
      </c>
      <c r="M2906" s="3"/>
    </row>
    <row r="2907" spans="1:13" x14ac:dyDescent="0.35">
      <c r="A2907" t="s">
        <v>2946</v>
      </c>
      <c r="B2907" s="1">
        <v>44588</v>
      </c>
      <c r="C2907" t="s">
        <v>23</v>
      </c>
      <c r="D2907" t="s">
        <v>56</v>
      </c>
      <c r="E2907" t="s">
        <v>46</v>
      </c>
      <c r="F2907" t="s">
        <v>24</v>
      </c>
      <c r="G2907" s="4">
        <v>1212616</v>
      </c>
      <c r="H2907">
        <v>284049</v>
      </c>
      <c r="I2907">
        <v>75797</v>
      </c>
      <c r="J2907">
        <v>20699</v>
      </c>
      <c r="K2907" t="s">
        <v>21</v>
      </c>
      <c r="L2907" s="2">
        <f t="shared" si="45"/>
        <v>0.31382152305428923</v>
      </c>
      <c r="M2907" s="3"/>
    </row>
    <row r="2908" spans="1:13" x14ac:dyDescent="0.35">
      <c r="A2908" t="s">
        <v>2947</v>
      </c>
      <c r="B2908" s="1">
        <v>44929</v>
      </c>
      <c r="C2908" t="s">
        <v>26</v>
      </c>
      <c r="D2908" t="s">
        <v>30</v>
      </c>
      <c r="E2908" t="s">
        <v>35</v>
      </c>
      <c r="F2908" t="s">
        <v>20</v>
      </c>
      <c r="G2908" s="4">
        <v>916759</v>
      </c>
      <c r="H2908">
        <v>253924</v>
      </c>
      <c r="I2908">
        <v>68925</v>
      </c>
      <c r="J2908">
        <v>30788</v>
      </c>
      <c r="K2908" t="s">
        <v>28</v>
      </c>
      <c r="L2908" s="2">
        <f t="shared" si="45"/>
        <v>0.38574696294227817</v>
      </c>
      <c r="M2908" s="3"/>
    </row>
    <row r="2909" spans="1:13" x14ac:dyDescent="0.35">
      <c r="A2909" t="s">
        <v>2948</v>
      </c>
      <c r="B2909" s="1">
        <v>45284</v>
      </c>
      <c r="C2909" t="s">
        <v>17</v>
      </c>
      <c r="D2909" t="s">
        <v>12</v>
      </c>
      <c r="E2909" t="s">
        <v>40</v>
      </c>
      <c r="F2909" t="s">
        <v>14</v>
      </c>
      <c r="G2909" s="4">
        <v>4498056</v>
      </c>
      <c r="H2909">
        <v>491674</v>
      </c>
      <c r="I2909">
        <v>95872</v>
      </c>
      <c r="J2909">
        <v>47593</v>
      </c>
      <c r="K2909" t="s">
        <v>15</v>
      </c>
      <c r="L2909" s="2">
        <f t="shared" si="45"/>
        <v>0.14120299969586861</v>
      </c>
      <c r="M2909" s="3"/>
    </row>
    <row r="2910" spans="1:13" x14ac:dyDescent="0.35">
      <c r="A2910" t="s">
        <v>2949</v>
      </c>
      <c r="B2910" s="1">
        <v>45000</v>
      </c>
      <c r="C2910" t="s">
        <v>26</v>
      </c>
      <c r="D2910" t="s">
        <v>48</v>
      </c>
      <c r="E2910" t="s">
        <v>46</v>
      </c>
      <c r="F2910" t="s">
        <v>27</v>
      </c>
      <c r="G2910" s="4">
        <v>3323833</v>
      </c>
      <c r="H2910">
        <v>435817</v>
      </c>
      <c r="I2910">
        <v>85531</v>
      </c>
      <c r="J2910">
        <v>10295</v>
      </c>
      <c r="K2910" t="s">
        <v>21</v>
      </c>
      <c r="L2910" s="2">
        <f t="shared" si="45"/>
        <v>0.15994876998934662</v>
      </c>
      <c r="M2910" s="3"/>
    </row>
    <row r="2911" spans="1:13" x14ac:dyDescent="0.35">
      <c r="A2911" t="s">
        <v>2950</v>
      </c>
      <c r="B2911" s="1">
        <v>44702</v>
      </c>
      <c r="C2911" t="s">
        <v>26</v>
      </c>
      <c r="D2911" t="s">
        <v>45</v>
      </c>
      <c r="E2911" t="s">
        <v>19</v>
      </c>
      <c r="F2911" t="s">
        <v>20</v>
      </c>
      <c r="G2911" s="4">
        <v>2828967</v>
      </c>
      <c r="H2911">
        <v>490999</v>
      </c>
      <c r="I2911">
        <v>94153</v>
      </c>
      <c r="J2911">
        <v>16839</v>
      </c>
      <c r="K2911" t="s">
        <v>15</v>
      </c>
      <c r="L2911" s="2">
        <f t="shared" si="45"/>
        <v>0.21279534190395294</v>
      </c>
      <c r="M2911" s="3"/>
    </row>
    <row r="2912" spans="1:13" x14ac:dyDescent="0.35">
      <c r="A2912" t="s">
        <v>2951</v>
      </c>
      <c r="B2912" s="1">
        <v>44752</v>
      </c>
      <c r="C2912" t="s">
        <v>26</v>
      </c>
      <c r="D2912" t="s">
        <v>34</v>
      </c>
      <c r="E2912" t="s">
        <v>31</v>
      </c>
      <c r="F2912" t="s">
        <v>49</v>
      </c>
      <c r="G2912" s="4">
        <v>2162476</v>
      </c>
      <c r="H2912">
        <v>223044</v>
      </c>
      <c r="I2912">
        <v>6862</v>
      </c>
      <c r="J2912">
        <v>17678</v>
      </c>
      <c r="K2912" t="s">
        <v>15</v>
      </c>
      <c r="L2912" s="2">
        <f t="shared" si="45"/>
        <v>0.11449098163401582</v>
      </c>
      <c r="M2912" s="3"/>
    </row>
    <row r="2913" spans="1:13" x14ac:dyDescent="0.35">
      <c r="A2913" t="s">
        <v>2952</v>
      </c>
      <c r="B2913" s="1">
        <v>45191</v>
      </c>
      <c r="C2913" t="s">
        <v>23</v>
      </c>
      <c r="D2913" t="s">
        <v>30</v>
      </c>
      <c r="E2913" t="s">
        <v>46</v>
      </c>
      <c r="F2913" t="s">
        <v>14</v>
      </c>
      <c r="G2913" s="4">
        <v>2363818</v>
      </c>
      <c r="H2913">
        <v>203582</v>
      </c>
      <c r="I2913">
        <v>76418</v>
      </c>
      <c r="J2913">
        <v>3874</v>
      </c>
      <c r="K2913" t="s">
        <v>15</v>
      </c>
      <c r="L2913" s="2">
        <f t="shared" si="45"/>
        <v>0.12009130990626182</v>
      </c>
      <c r="M2913" s="3"/>
    </row>
    <row r="2914" spans="1:13" x14ac:dyDescent="0.35">
      <c r="A2914" t="s">
        <v>2953</v>
      </c>
      <c r="B2914" s="1">
        <v>44634</v>
      </c>
      <c r="C2914" t="s">
        <v>26</v>
      </c>
      <c r="D2914" t="s">
        <v>38</v>
      </c>
      <c r="E2914" t="s">
        <v>13</v>
      </c>
      <c r="F2914" t="s">
        <v>36</v>
      </c>
      <c r="G2914" s="4">
        <v>1619481</v>
      </c>
      <c r="H2914">
        <v>48034</v>
      </c>
      <c r="I2914">
        <v>68983</v>
      </c>
      <c r="J2914">
        <v>7422</v>
      </c>
      <c r="K2914" t="s">
        <v>15</v>
      </c>
      <c r="L2914" s="2">
        <f t="shared" si="45"/>
        <v>7.683881441029565E-2</v>
      </c>
    </row>
    <row r="2915" spans="1:13" x14ac:dyDescent="0.35">
      <c r="A2915" t="s">
        <v>2954</v>
      </c>
      <c r="B2915" s="1">
        <v>44720</v>
      </c>
      <c r="C2915" t="s">
        <v>5041</v>
      </c>
      <c r="D2915" t="s">
        <v>12</v>
      </c>
      <c r="E2915" t="s">
        <v>46</v>
      </c>
      <c r="F2915" t="s">
        <v>27</v>
      </c>
      <c r="G2915" s="4">
        <v>4889698</v>
      </c>
      <c r="H2915">
        <v>335718</v>
      </c>
      <c r="I2915">
        <v>85215</v>
      </c>
      <c r="J2915">
        <v>14194</v>
      </c>
      <c r="K2915" t="s">
        <v>15</v>
      </c>
      <c r="L2915" s="2">
        <f t="shared" si="45"/>
        <v>8.8988522399542871E-2</v>
      </c>
    </row>
    <row r="2916" spans="1:13" x14ac:dyDescent="0.35">
      <c r="A2916" t="s">
        <v>2955</v>
      </c>
      <c r="B2916" s="1">
        <v>44649</v>
      </c>
      <c r="C2916" t="s">
        <v>5041</v>
      </c>
      <c r="D2916" t="s">
        <v>18</v>
      </c>
      <c r="E2916" t="s">
        <v>46</v>
      </c>
      <c r="F2916" t="s">
        <v>59</v>
      </c>
      <c r="G2916" s="4">
        <v>2506158</v>
      </c>
      <c r="H2916">
        <v>209749</v>
      </c>
      <c r="I2916">
        <v>55250</v>
      </c>
      <c r="J2916">
        <v>28441</v>
      </c>
      <c r="K2916" t="s">
        <v>21</v>
      </c>
      <c r="L2916" s="2">
        <f t="shared" si="45"/>
        <v>0.11708758984868473</v>
      </c>
      <c r="M2916" s="3"/>
    </row>
    <row r="2917" spans="1:13" x14ac:dyDescent="0.35">
      <c r="A2917" t="s">
        <v>2956</v>
      </c>
      <c r="B2917" s="1">
        <v>44724</v>
      </c>
      <c r="C2917" t="s">
        <v>5041</v>
      </c>
      <c r="D2917" t="s">
        <v>45</v>
      </c>
      <c r="E2917" t="s">
        <v>40</v>
      </c>
      <c r="F2917" t="s">
        <v>49</v>
      </c>
      <c r="G2917" s="4">
        <v>3731215</v>
      </c>
      <c r="H2917">
        <v>85106</v>
      </c>
      <c r="I2917">
        <v>40033</v>
      </c>
      <c r="J2917">
        <v>6545</v>
      </c>
      <c r="K2917" t="s">
        <v>21</v>
      </c>
      <c r="L2917" s="2">
        <f t="shared" si="45"/>
        <v>3.5292525357021771E-2</v>
      </c>
    </row>
    <row r="2918" spans="1:13" x14ac:dyDescent="0.35">
      <c r="A2918" t="s">
        <v>2957</v>
      </c>
      <c r="B2918" s="1">
        <v>45180</v>
      </c>
      <c r="C2918" t="s">
        <v>5041</v>
      </c>
      <c r="D2918" t="s">
        <v>48</v>
      </c>
      <c r="E2918" t="s">
        <v>35</v>
      </c>
      <c r="F2918" t="s">
        <v>43</v>
      </c>
      <c r="G2918" s="4">
        <v>731415</v>
      </c>
      <c r="H2918">
        <v>432608</v>
      </c>
      <c r="I2918">
        <v>183</v>
      </c>
      <c r="J2918">
        <v>19906</v>
      </c>
      <c r="K2918" t="s">
        <v>15</v>
      </c>
      <c r="L2918" s="2">
        <f t="shared" si="45"/>
        <v>0.6189331637989377</v>
      </c>
      <c r="M2918" s="3"/>
    </row>
    <row r="2919" spans="1:13" x14ac:dyDescent="0.35">
      <c r="A2919" t="s">
        <v>2958</v>
      </c>
      <c r="B2919" s="1">
        <v>44713</v>
      </c>
      <c r="C2919" t="s">
        <v>17</v>
      </c>
      <c r="D2919" t="s">
        <v>12</v>
      </c>
      <c r="E2919" t="s">
        <v>19</v>
      </c>
      <c r="F2919" t="s">
        <v>49</v>
      </c>
      <c r="G2919" s="4">
        <v>4050217</v>
      </c>
      <c r="H2919">
        <v>331829</v>
      </c>
      <c r="I2919">
        <v>65620</v>
      </c>
      <c r="J2919">
        <v>38905</v>
      </c>
      <c r="K2919" t="s">
        <v>21</v>
      </c>
      <c r="L2919" s="2">
        <f t="shared" si="45"/>
        <v>0.10773595587594442</v>
      </c>
      <c r="M2919" s="3"/>
    </row>
    <row r="2920" spans="1:13" x14ac:dyDescent="0.35">
      <c r="A2920" t="s">
        <v>2959</v>
      </c>
      <c r="B2920" s="1">
        <v>45077</v>
      </c>
      <c r="C2920" t="s">
        <v>26</v>
      </c>
      <c r="D2920" t="s">
        <v>51</v>
      </c>
      <c r="E2920" t="s">
        <v>35</v>
      </c>
      <c r="F2920" t="s">
        <v>24</v>
      </c>
      <c r="G2920" s="4">
        <v>253831</v>
      </c>
      <c r="H2920">
        <v>356415</v>
      </c>
      <c r="I2920">
        <v>95650</v>
      </c>
      <c r="J2920">
        <v>37240</v>
      </c>
      <c r="K2920" t="s">
        <v>28</v>
      </c>
      <c r="L2920" s="2">
        <f t="shared" si="45"/>
        <v>1.9276802281833187</v>
      </c>
      <c r="M2920" s="3"/>
    </row>
    <row r="2921" spans="1:13" x14ac:dyDescent="0.35">
      <c r="A2921" t="s">
        <v>2960</v>
      </c>
      <c r="B2921" s="1">
        <v>45210</v>
      </c>
      <c r="C2921" t="s">
        <v>26</v>
      </c>
      <c r="D2921" t="s">
        <v>48</v>
      </c>
      <c r="E2921" t="s">
        <v>31</v>
      </c>
      <c r="F2921" t="s">
        <v>36</v>
      </c>
      <c r="G2921" s="4">
        <v>2190234</v>
      </c>
      <c r="H2921">
        <v>240911</v>
      </c>
      <c r="I2921">
        <v>81339</v>
      </c>
      <c r="J2921">
        <v>14835</v>
      </c>
      <c r="K2921" t="s">
        <v>28</v>
      </c>
      <c r="L2921" s="2">
        <f t="shared" si="45"/>
        <v>0.15390364682495111</v>
      </c>
      <c r="M2921" s="3"/>
    </row>
    <row r="2922" spans="1:13" x14ac:dyDescent="0.35">
      <c r="A2922" t="s">
        <v>2961</v>
      </c>
      <c r="B2922" s="1">
        <v>44692</v>
      </c>
      <c r="C2922" t="s">
        <v>26</v>
      </c>
      <c r="D2922" t="s">
        <v>18</v>
      </c>
      <c r="E2922" t="s">
        <v>35</v>
      </c>
      <c r="F2922" t="s">
        <v>36</v>
      </c>
      <c r="G2922" s="4">
        <v>3244574</v>
      </c>
      <c r="H2922">
        <v>246935</v>
      </c>
      <c r="I2922">
        <v>33822</v>
      </c>
      <c r="J2922">
        <v>36503</v>
      </c>
      <c r="K2922" t="s">
        <v>28</v>
      </c>
      <c r="L2922" s="2">
        <f t="shared" si="45"/>
        <v>9.7781711867258994E-2</v>
      </c>
    </row>
    <row r="2923" spans="1:13" x14ac:dyDescent="0.35">
      <c r="A2923" t="s">
        <v>2962</v>
      </c>
      <c r="B2923" s="1">
        <v>44715</v>
      </c>
      <c r="C2923" t="s">
        <v>26</v>
      </c>
      <c r="D2923" t="s">
        <v>51</v>
      </c>
      <c r="E2923" t="s">
        <v>19</v>
      </c>
      <c r="F2923" t="s">
        <v>49</v>
      </c>
      <c r="G2923" s="4">
        <v>172032</v>
      </c>
      <c r="H2923">
        <v>61620</v>
      </c>
      <c r="I2923">
        <v>79754</v>
      </c>
      <c r="J2923">
        <v>2201</v>
      </c>
      <c r="K2923" t="s">
        <v>21</v>
      </c>
      <c r="L2923" s="2">
        <f t="shared" si="45"/>
        <v>0.83458310081845233</v>
      </c>
      <c r="M2923" s="3"/>
    </row>
    <row r="2924" spans="1:13" x14ac:dyDescent="0.35">
      <c r="A2924" t="s">
        <v>2963</v>
      </c>
      <c r="B2924" s="1">
        <v>45076</v>
      </c>
      <c r="C2924" t="s">
        <v>23</v>
      </c>
      <c r="D2924" t="s">
        <v>30</v>
      </c>
      <c r="E2924" t="s">
        <v>13</v>
      </c>
      <c r="F2924" t="s">
        <v>24</v>
      </c>
      <c r="G2924" s="4">
        <v>4577055</v>
      </c>
      <c r="H2924">
        <v>10189</v>
      </c>
      <c r="I2924">
        <v>21707</v>
      </c>
      <c r="J2924">
        <v>32963</v>
      </c>
      <c r="K2924" t="s">
        <v>15</v>
      </c>
      <c r="L2924" s="2">
        <f t="shared" si="45"/>
        <v>1.417046550675052E-2</v>
      </c>
    </row>
    <row r="2925" spans="1:13" x14ac:dyDescent="0.35">
      <c r="A2925" t="s">
        <v>2964</v>
      </c>
      <c r="B2925" s="1">
        <v>44670</v>
      </c>
      <c r="C2925" t="s">
        <v>26</v>
      </c>
      <c r="D2925" t="s">
        <v>51</v>
      </c>
      <c r="E2925" t="s">
        <v>19</v>
      </c>
      <c r="F2925" t="s">
        <v>27</v>
      </c>
      <c r="G2925" s="4">
        <v>3437531</v>
      </c>
      <c r="H2925">
        <v>484792</v>
      </c>
      <c r="I2925">
        <v>65586</v>
      </c>
      <c r="J2925">
        <v>49621</v>
      </c>
      <c r="K2925" t="s">
        <v>21</v>
      </c>
      <c r="L2925" s="2">
        <f t="shared" si="45"/>
        <v>0.1745435895705377</v>
      </c>
      <c r="M2925" s="3"/>
    </row>
    <row r="2926" spans="1:13" x14ac:dyDescent="0.35">
      <c r="A2926" t="s">
        <v>2965</v>
      </c>
      <c r="B2926" s="1">
        <v>45048</v>
      </c>
      <c r="C2926" t="s">
        <v>26</v>
      </c>
      <c r="D2926" t="s">
        <v>30</v>
      </c>
      <c r="E2926" t="s">
        <v>13</v>
      </c>
      <c r="F2926" t="s">
        <v>36</v>
      </c>
      <c r="G2926" s="4">
        <v>2454688</v>
      </c>
      <c r="H2926">
        <v>386172</v>
      </c>
      <c r="I2926">
        <v>96666</v>
      </c>
      <c r="J2926">
        <v>10872</v>
      </c>
      <c r="K2926" t="s">
        <v>21</v>
      </c>
      <c r="L2926" s="2">
        <f t="shared" si="45"/>
        <v>0.20112943070565384</v>
      </c>
      <c r="M2926" s="3"/>
    </row>
    <row r="2927" spans="1:13" x14ac:dyDescent="0.35">
      <c r="A2927" t="s">
        <v>2966</v>
      </c>
      <c r="B2927" s="1">
        <v>45239</v>
      </c>
      <c r="C2927" t="s">
        <v>5041</v>
      </c>
      <c r="D2927" t="s">
        <v>38</v>
      </c>
      <c r="E2927" t="s">
        <v>35</v>
      </c>
      <c r="F2927" t="s">
        <v>20</v>
      </c>
      <c r="G2927" s="4">
        <v>3375757</v>
      </c>
      <c r="H2927">
        <v>368767</v>
      </c>
      <c r="I2927">
        <v>14499</v>
      </c>
      <c r="J2927">
        <v>46981</v>
      </c>
      <c r="K2927" t="s">
        <v>15</v>
      </c>
      <c r="L2927" s="2">
        <f t="shared" si="45"/>
        <v>0.1274520055797855</v>
      </c>
      <c r="M2927" s="3"/>
    </row>
    <row r="2928" spans="1:13" x14ac:dyDescent="0.35">
      <c r="A2928" t="s">
        <v>2967</v>
      </c>
      <c r="B2928" s="1">
        <v>45216</v>
      </c>
      <c r="C2928" t="s">
        <v>26</v>
      </c>
      <c r="D2928" t="s">
        <v>38</v>
      </c>
      <c r="E2928" t="s">
        <v>13</v>
      </c>
      <c r="F2928" t="s">
        <v>49</v>
      </c>
      <c r="G2928" s="4">
        <v>4214191</v>
      </c>
      <c r="H2928">
        <v>468817</v>
      </c>
      <c r="I2928">
        <v>17311</v>
      </c>
      <c r="J2928">
        <v>32853</v>
      </c>
      <c r="K2928" t="s">
        <v>21</v>
      </c>
      <c r="L2928" s="2">
        <f t="shared" si="45"/>
        <v>0.12315080166038986</v>
      </c>
      <c r="M2928" s="3"/>
    </row>
    <row r="2929" spans="1:13" x14ac:dyDescent="0.35">
      <c r="A2929" t="s">
        <v>2968</v>
      </c>
      <c r="B2929" s="1">
        <v>45231</v>
      </c>
      <c r="C2929" t="s">
        <v>23</v>
      </c>
      <c r="D2929" t="s">
        <v>56</v>
      </c>
      <c r="E2929" t="s">
        <v>46</v>
      </c>
      <c r="F2929" t="s">
        <v>43</v>
      </c>
      <c r="G2929" s="4">
        <v>4937731</v>
      </c>
      <c r="H2929">
        <v>271763</v>
      </c>
      <c r="I2929">
        <v>20030</v>
      </c>
      <c r="J2929">
        <v>7030</v>
      </c>
      <c r="K2929" t="s">
        <v>21</v>
      </c>
      <c r="L2929" s="2">
        <f t="shared" si="45"/>
        <v>6.0518282587690583E-2</v>
      </c>
    </row>
    <row r="2930" spans="1:13" x14ac:dyDescent="0.35">
      <c r="A2930" t="s">
        <v>2969</v>
      </c>
      <c r="B2930" s="1">
        <v>44830</v>
      </c>
      <c r="C2930" t="s">
        <v>5041</v>
      </c>
      <c r="D2930" t="s">
        <v>48</v>
      </c>
      <c r="E2930" t="s">
        <v>40</v>
      </c>
      <c r="F2930" t="s">
        <v>43</v>
      </c>
      <c r="G2930" s="4">
        <v>2360576</v>
      </c>
      <c r="H2930">
        <v>155459</v>
      </c>
      <c r="I2930">
        <v>19460</v>
      </c>
      <c r="J2930">
        <v>32963</v>
      </c>
      <c r="K2930" t="s">
        <v>28</v>
      </c>
      <c r="L2930" s="2">
        <f t="shared" si="45"/>
        <v>8.8064099609586818E-2</v>
      </c>
    </row>
    <row r="2931" spans="1:13" x14ac:dyDescent="0.35">
      <c r="A2931" t="s">
        <v>2970</v>
      </c>
      <c r="B2931" s="1">
        <v>44745</v>
      </c>
      <c r="C2931" t="s">
        <v>17</v>
      </c>
      <c r="D2931" t="s">
        <v>18</v>
      </c>
      <c r="E2931" t="s">
        <v>19</v>
      </c>
      <c r="F2931" t="s">
        <v>43</v>
      </c>
      <c r="G2931" s="4">
        <v>2757834</v>
      </c>
      <c r="H2931">
        <v>276600</v>
      </c>
      <c r="I2931">
        <v>2866</v>
      </c>
      <c r="J2931">
        <v>32837</v>
      </c>
      <c r="K2931" t="s">
        <v>28</v>
      </c>
      <c r="L2931" s="2">
        <f t="shared" si="45"/>
        <v>0.11324213132480054</v>
      </c>
      <c r="M2931" s="3"/>
    </row>
    <row r="2932" spans="1:13" x14ac:dyDescent="0.35">
      <c r="A2932" t="s">
        <v>2971</v>
      </c>
      <c r="B2932" s="1">
        <v>45012</v>
      </c>
      <c r="C2932" t="s">
        <v>23</v>
      </c>
      <c r="D2932" t="s">
        <v>18</v>
      </c>
      <c r="E2932" t="s">
        <v>35</v>
      </c>
      <c r="F2932" t="s">
        <v>20</v>
      </c>
      <c r="G2932" s="4">
        <v>2063181</v>
      </c>
      <c r="H2932">
        <v>239205</v>
      </c>
      <c r="I2932">
        <v>91849</v>
      </c>
      <c r="J2932">
        <v>32228</v>
      </c>
      <c r="K2932" t="s">
        <v>15</v>
      </c>
      <c r="L2932" s="2">
        <f t="shared" si="45"/>
        <v>0.17607858932396139</v>
      </c>
      <c r="M2932" s="3"/>
    </row>
    <row r="2933" spans="1:13" x14ac:dyDescent="0.35">
      <c r="A2933" t="s">
        <v>2972</v>
      </c>
      <c r="B2933" s="1">
        <v>44936</v>
      </c>
      <c r="C2933" t="s">
        <v>23</v>
      </c>
      <c r="D2933" t="s">
        <v>45</v>
      </c>
      <c r="E2933" t="s">
        <v>46</v>
      </c>
      <c r="F2933" t="s">
        <v>59</v>
      </c>
      <c r="G2933" s="4">
        <v>3865376</v>
      </c>
      <c r="H2933">
        <v>447014</v>
      </c>
      <c r="I2933">
        <v>7792</v>
      </c>
      <c r="J2933">
        <v>24112</v>
      </c>
      <c r="K2933" t="s">
        <v>15</v>
      </c>
      <c r="L2933" s="2">
        <f t="shared" si="45"/>
        <v>0.1238994602336228</v>
      </c>
      <c r="M2933" s="3"/>
    </row>
    <row r="2934" spans="1:13" x14ac:dyDescent="0.35">
      <c r="A2934" t="s">
        <v>2973</v>
      </c>
      <c r="B2934" s="1">
        <v>44917</v>
      </c>
      <c r="C2934" t="s">
        <v>26</v>
      </c>
      <c r="D2934" t="s">
        <v>45</v>
      </c>
      <c r="E2934" t="s">
        <v>40</v>
      </c>
      <c r="F2934" t="s">
        <v>24</v>
      </c>
      <c r="G2934" s="4">
        <v>1541499</v>
      </c>
      <c r="H2934">
        <v>475565</v>
      </c>
      <c r="I2934">
        <v>3796</v>
      </c>
      <c r="J2934">
        <v>18382</v>
      </c>
      <c r="K2934" t="s">
        <v>28</v>
      </c>
      <c r="L2934" s="2">
        <f t="shared" si="45"/>
        <v>0.32289544138530091</v>
      </c>
      <c r="M2934" s="3"/>
    </row>
    <row r="2935" spans="1:13" x14ac:dyDescent="0.35">
      <c r="A2935" t="s">
        <v>2974</v>
      </c>
      <c r="B2935" s="1">
        <v>45180</v>
      </c>
      <c r="C2935" t="s">
        <v>26</v>
      </c>
      <c r="D2935" t="s">
        <v>34</v>
      </c>
      <c r="E2935" t="s">
        <v>40</v>
      </c>
      <c r="F2935" t="s">
        <v>59</v>
      </c>
      <c r="G2935" s="4">
        <v>1344792</v>
      </c>
      <c r="H2935">
        <v>449897</v>
      </c>
      <c r="I2935">
        <v>18592</v>
      </c>
      <c r="J2935">
        <v>42691</v>
      </c>
      <c r="K2935" t="s">
        <v>15</v>
      </c>
      <c r="L2935" s="2">
        <f t="shared" si="45"/>
        <v>0.38011826364225842</v>
      </c>
      <c r="M2935" s="3"/>
    </row>
    <row r="2936" spans="1:13" x14ac:dyDescent="0.35">
      <c r="A2936" t="s">
        <v>2975</v>
      </c>
      <c r="B2936" s="1">
        <v>44871</v>
      </c>
      <c r="C2936" t="s">
        <v>17</v>
      </c>
      <c r="D2936" t="s">
        <v>56</v>
      </c>
      <c r="E2936" t="s">
        <v>40</v>
      </c>
      <c r="F2936" t="s">
        <v>43</v>
      </c>
      <c r="G2936" s="4">
        <v>3184440</v>
      </c>
      <c r="H2936">
        <v>427144</v>
      </c>
      <c r="I2936">
        <v>76762</v>
      </c>
      <c r="J2936">
        <v>16306</v>
      </c>
      <c r="K2936" t="s">
        <v>15</v>
      </c>
      <c r="L2936" s="2">
        <f t="shared" si="45"/>
        <v>0.16336059087312055</v>
      </c>
      <c r="M2936" s="3"/>
    </row>
    <row r="2937" spans="1:13" x14ac:dyDescent="0.35">
      <c r="A2937" t="s">
        <v>2976</v>
      </c>
      <c r="B2937" s="1">
        <v>45125</v>
      </c>
      <c r="C2937" t="s">
        <v>26</v>
      </c>
      <c r="D2937" t="s">
        <v>38</v>
      </c>
      <c r="E2937" t="s">
        <v>19</v>
      </c>
      <c r="F2937" t="s">
        <v>14</v>
      </c>
      <c r="G2937" s="4">
        <v>288978</v>
      </c>
      <c r="H2937">
        <v>134592</v>
      </c>
      <c r="I2937">
        <v>30125</v>
      </c>
      <c r="J2937">
        <v>13424</v>
      </c>
      <c r="K2937" t="s">
        <v>21</v>
      </c>
      <c r="L2937" s="2">
        <f t="shared" si="45"/>
        <v>0.61645177141512497</v>
      </c>
    </row>
    <row r="2938" spans="1:13" x14ac:dyDescent="0.35">
      <c r="A2938" t="s">
        <v>2977</v>
      </c>
      <c r="B2938" s="1">
        <v>44581</v>
      </c>
      <c r="C2938" t="s">
        <v>26</v>
      </c>
      <c r="D2938" t="s">
        <v>34</v>
      </c>
      <c r="E2938" t="s">
        <v>19</v>
      </c>
      <c r="F2938" t="s">
        <v>36</v>
      </c>
      <c r="G2938" s="4">
        <v>2525420</v>
      </c>
      <c r="H2938">
        <v>342345</v>
      </c>
      <c r="I2938">
        <v>97958</v>
      </c>
      <c r="J2938">
        <v>35913</v>
      </c>
      <c r="K2938" t="s">
        <v>28</v>
      </c>
      <c r="L2938" s="2">
        <f t="shared" si="45"/>
        <v>0.18856903010192363</v>
      </c>
      <c r="M2938" s="3"/>
    </row>
    <row r="2939" spans="1:13" x14ac:dyDescent="0.35">
      <c r="A2939" t="s">
        <v>2978</v>
      </c>
      <c r="B2939" s="1">
        <v>44958</v>
      </c>
      <c r="C2939" t="s">
        <v>23</v>
      </c>
      <c r="D2939" t="s">
        <v>34</v>
      </c>
      <c r="E2939" t="s">
        <v>31</v>
      </c>
      <c r="F2939" t="s">
        <v>14</v>
      </c>
      <c r="G2939" s="4">
        <v>4674026</v>
      </c>
      <c r="H2939">
        <v>14183</v>
      </c>
      <c r="I2939">
        <v>71809</v>
      </c>
      <c r="J2939">
        <v>4162</v>
      </c>
      <c r="K2939" t="s">
        <v>28</v>
      </c>
      <c r="L2939" s="2">
        <f t="shared" si="45"/>
        <v>1.9288296641909994E-2</v>
      </c>
      <c r="M2939" s="3"/>
    </row>
    <row r="2940" spans="1:13" x14ac:dyDescent="0.35">
      <c r="A2940" t="s">
        <v>2979</v>
      </c>
      <c r="B2940" s="1">
        <v>45166</v>
      </c>
      <c r="C2940" t="s">
        <v>26</v>
      </c>
      <c r="D2940" t="s">
        <v>56</v>
      </c>
      <c r="E2940" t="s">
        <v>46</v>
      </c>
      <c r="F2940" t="s">
        <v>24</v>
      </c>
      <c r="G2940" s="4">
        <v>3385451</v>
      </c>
      <c r="H2940">
        <v>448723</v>
      </c>
      <c r="I2940">
        <v>7234</v>
      </c>
      <c r="J2940">
        <v>43129</v>
      </c>
      <c r="K2940" t="s">
        <v>28</v>
      </c>
      <c r="L2940" s="2">
        <f t="shared" si="45"/>
        <v>0.14742083107981774</v>
      </c>
      <c r="M2940" s="3"/>
    </row>
    <row r="2941" spans="1:13" x14ac:dyDescent="0.35">
      <c r="A2941" t="s">
        <v>2980</v>
      </c>
      <c r="B2941" s="1">
        <v>44998</v>
      </c>
      <c r="C2941" t="s">
        <v>26</v>
      </c>
      <c r="D2941" t="s">
        <v>58</v>
      </c>
      <c r="E2941" t="s">
        <v>13</v>
      </c>
      <c r="F2941" t="s">
        <v>43</v>
      </c>
      <c r="G2941" s="4">
        <v>4480208</v>
      </c>
      <c r="H2941">
        <v>192047</v>
      </c>
      <c r="I2941">
        <v>40789</v>
      </c>
      <c r="J2941">
        <v>19329</v>
      </c>
      <c r="K2941" t="s">
        <v>15</v>
      </c>
      <c r="L2941" s="2">
        <f t="shared" si="45"/>
        <v>5.628421716134608E-2</v>
      </c>
    </row>
    <row r="2942" spans="1:13" x14ac:dyDescent="0.35">
      <c r="A2942" t="s">
        <v>2981</v>
      </c>
      <c r="B2942" s="1">
        <v>45266</v>
      </c>
      <c r="C2942" t="s">
        <v>26</v>
      </c>
      <c r="D2942" t="s">
        <v>34</v>
      </c>
      <c r="E2942" t="s">
        <v>31</v>
      </c>
      <c r="F2942" t="s">
        <v>27</v>
      </c>
      <c r="G2942" s="4">
        <v>836115</v>
      </c>
      <c r="H2942">
        <v>492019</v>
      </c>
      <c r="I2942">
        <v>57301</v>
      </c>
      <c r="J2942">
        <v>31743</v>
      </c>
      <c r="K2942" t="s">
        <v>15</v>
      </c>
      <c r="L2942" s="2">
        <f t="shared" si="45"/>
        <v>0.69495583741470968</v>
      </c>
      <c r="M2942" s="3"/>
    </row>
    <row r="2943" spans="1:13" x14ac:dyDescent="0.35">
      <c r="A2943" t="s">
        <v>2982</v>
      </c>
      <c r="B2943" s="1">
        <v>45217</v>
      </c>
      <c r="C2943" t="s">
        <v>17</v>
      </c>
      <c r="D2943" t="s">
        <v>51</v>
      </c>
      <c r="E2943" t="s">
        <v>40</v>
      </c>
      <c r="F2943" t="s">
        <v>24</v>
      </c>
      <c r="G2943" s="4">
        <v>4116538</v>
      </c>
      <c r="H2943">
        <v>248427</v>
      </c>
      <c r="I2943">
        <v>78029</v>
      </c>
      <c r="J2943">
        <v>35739</v>
      </c>
      <c r="K2943" t="s">
        <v>21</v>
      </c>
      <c r="L2943" s="2">
        <f t="shared" si="45"/>
        <v>8.7985341080296112E-2</v>
      </c>
    </row>
    <row r="2944" spans="1:13" x14ac:dyDescent="0.35">
      <c r="A2944" t="s">
        <v>2983</v>
      </c>
      <c r="B2944" s="1">
        <v>44659</v>
      </c>
      <c r="C2944" t="s">
        <v>5041</v>
      </c>
      <c r="D2944" t="s">
        <v>12</v>
      </c>
      <c r="E2944" t="s">
        <v>35</v>
      </c>
      <c r="F2944" t="s">
        <v>49</v>
      </c>
      <c r="G2944" s="4">
        <v>1649017</v>
      </c>
      <c r="H2944">
        <v>231068</v>
      </c>
      <c r="I2944">
        <v>47895</v>
      </c>
      <c r="J2944">
        <v>22587</v>
      </c>
      <c r="K2944" t="s">
        <v>15</v>
      </c>
      <c r="L2944" s="2">
        <f t="shared" si="45"/>
        <v>0.182866519872142</v>
      </c>
    </row>
    <row r="2945" spans="1:13" x14ac:dyDescent="0.35">
      <c r="A2945" t="s">
        <v>2984</v>
      </c>
      <c r="B2945" s="1">
        <v>44924</v>
      </c>
      <c r="C2945" t="s">
        <v>17</v>
      </c>
      <c r="D2945" t="s">
        <v>18</v>
      </c>
      <c r="E2945" t="s">
        <v>35</v>
      </c>
      <c r="F2945" t="s">
        <v>24</v>
      </c>
      <c r="G2945" s="4">
        <v>3233439</v>
      </c>
      <c r="H2945">
        <v>234569</v>
      </c>
      <c r="I2945">
        <v>33026</v>
      </c>
      <c r="J2945">
        <v>19726</v>
      </c>
      <c r="K2945" t="s">
        <v>15</v>
      </c>
      <c r="L2945" s="2">
        <f t="shared" si="45"/>
        <v>8.8859260991161426E-2</v>
      </c>
    </row>
    <row r="2946" spans="1:13" x14ac:dyDescent="0.35">
      <c r="A2946" t="s">
        <v>2985</v>
      </c>
      <c r="B2946" s="1">
        <v>44587</v>
      </c>
      <c r="C2946" t="s">
        <v>17</v>
      </c>
      <c r="D2946" t="s">
        <v>58</v>
      </c>
      <c r="E2946" t="s">
        <v>13</v>
      </c>
      <c r="F2946" t="s">
        <v>59</v>
      </c>
      <c r="G2946" s="4">
        <v>1745859</v>
      </c>
      <c r="H2946">
        <v>326923</v>
      </c>
      <c r="I2946">
        <v>67496</v>
      </c>
      <c r="J2946">
        <v>2336</v>
      </c>
      <c r="K2946" t="s">
        <v>15</v>
      </c>
      <c r="L2946" s="2">
        <f t="shared" si="45"/>
        <v>0.2272548928636276</v>
      </c>
      <c r="M2946" s="3"/>
    </row>
    <row r="2947" spans="1:13" x14ac:dyDescent="0.35">
      <c r="A2947" t="s">
        <v>2986</v>
      </c>
      <c r="B2947" s="1">
        <v>44884</v>
      </c>
      <c r="C2947" t="s">
        <v>26</v>
      </c>
      <c r="D2947" t="s">
        <v>12</v>
      </c>
      <c r="E2947" t="s">
        <v>46</v>
      </c>
      <c r="F2947" t="s">
        <v>24</v>
      </c>
      <c r="G2947" s="4">
        <v>4540861</v>
      </c>
      <c r="H2947">
        <v>63459</v>
      </c>
      <c r="I2947">
        <v>21936</v>
      </c>
      <c r="J2947">
        <v>36939</v>
      </c>
      <c r="K2947" t="s">
        <v>21</v>
      </c>
      <c r="L2947" s="2">
        <f t="shared" ref="L2947:L3010" si="46">((H2947+I2947+J2947)/G2947)</f>
        <v>2.6940705738405117E-2</v>
      </c>
      <c r="M2947" s="3"/>
    </row>
    <row r="2948" spans="1:13" x14ac:dyDescent="0.35">
      <c r="A2948" t="s">
        <v>2987</v>
      </c>
      <c r="B2948" s="1">
        <v>45055</v>
      </c>
      <c r="C2948" t="s">
        <v>23</v>
      </c>
      <c r="D2948" t="s">
        <v>48</v>
      </c>
      <c r="E2948" t="s">
        <v>31</v>
      </c>
      <c r="F2948" t="s">
        <v>59</v>
      </c>
      <c r="G2948" s="4">
        <v>3368920</v>
      </c>
      <c r="H2948">
        <v>471654</v>
      </c>
      <c r="I2948">
        <v>86384</v>
      </c>
      <c r="J2948">
        <v>1266</v>
      </c>
      <c r="K2948" t="s">
        <v>21</v>
      </c>
      <c r="L2948" s="2">
        <f t="shared" si="46"/>
        <v>0.16601878346769885</v>
      </c>
      <c r="M2948" s="3"/>
    </row>
    <row r="2949" spans="1:13" x14ac:dyDescent="0.35">
      <c r="A2949" t="s">
        <v>2988</v>
      </c>
      <c r="B2949" s="1">
        <v>44891</v>
      </c>
      <c r="C2949" t="s">
        <v>26</v>
      </c>
      <c r="D2949" t="s">
        <v>48</v>
      </c>
      <c r="E2949" t="s">
        <v>40</v>
      </c>
      <c r="F2949" t="s">
        <v>59</v>
      </c>
      <c r="G2949" s="4">
        <v>779573</v>
      </c>
      <c r="H2949">
        <v>185117</v>
      </c>
      <c r="I2949">
        <v>41077</v>
      </c>
      <c r="J2949">
        <v>26964</v>
      </c>
      <c r="K2949" t="s">
        <v>15</v>
      </c>
      <c r="L2949" s="2">
        <f t="shared" si="46"/>
        <v>0.32473931241846499</v>
      </c>
    </row>
    <row r="2950" spans="1:13" x14ac:dyDescent="0.35">
      <c r="A2950" t="s">
        <v>2989</v>
      </c>
      <c r="B2950" s="1">
        <v>44779</v>
      </c>
      <c r="C2950" t="s">
        <v>17</v>
      </c>
      <c r="D2950" t="s">
        <v>30</v>
      </c>
      <c r="E2950" t="s">
        <v>31</v>
      </c>
      <c r="F2950" t="s">
        <v>20</v>
      </c>
      <c r="G2950" s="4">
        <v>4669272</v>
      </c>
      <c r="H2950">
        <v>368176</v>
      </c>
      <c r="I2950">
        <v>25124</v>
      </c>
      <c r="J2950">
        <v>26215</v>
      </c>
      <c r="K2950" t="s">
        <v>21</v>
      </c>
      <c r="L2950" s="2">
        <f t="shared" si="46"/>
        <v>8.9845911739560261E-2</v>
      </c>
    </row>
    <row r="2951" spans="1:13" x14ac:dyDescent="0.35">
      <c r="A2951" t="s">
        <v>2990</v>
      </c>
      <c r="B2951" s="1">
        <v>45099</v>
      </c>
      <c r="C2951" t="s">
        <v>23</v>
      </c>
      <c r="D2951" t="s">
        <v>30</v>
      </c>
      <c r="E2951" t="s">
        <v>35</v>
      </c>
      <c r="F2951" t="s">
        <v>20</v>
      </c>
      <c r="G2951" s="4">
        <v>920290</v>
      </c>
      <c r="H2951">
        <v>158850</v>
      </c>
      <c r="I2951">
        <v>294</v>
      </c>
      <c r="J2951">
        <v>20188</v>
      </c>
      <c r="K2951" t="s">
        <v>21</v>
      </c>
      <c r="L2951" s="2">
        <f t="shared" si="46"/>
        <v>0.19486466222603743</v>
      </c>
      <c r="M2951" s="3"/>
    </row>
    <row r="2952" spans="1:13" x14ac:dyDescent="0.35">
      <c r="A2952" t="s">
        <v>2991</v>
      </c>
      <c r="B2952" s="1">
        <v>44739</v>
      </c>
      <c r="C2952" t="s">
        <v>5041</v>
      </c>
      <c r="D2952" t="s">
        <v>56</v>
      </c>
      <c r="E2952" t="s">
        <v>40</v>
      </c>
      <c r="F2952" t="s">
        <v>24</v>
      </c>
      <c r="G2952" s="4">
        <v>880025</v>
      </c>
      <c r="H2952">
        <v>262765</v>
      </c>
      <c r="I2952">
        <v>56763</v>
      </c>
      <c r="J2952">
        <v>25619</v>
      </c>
      <c r="K2952" t="s">
        <v>28</v>
      </c>
      <c r="L2952" s="2">
        <f t="shared" si="46"/>
        <v>0.39220135791596827</v>
      </c>
      <c r="M2952" s="3"/>
    </row>
    <row r="2953" spans="1:13" x14ac:dyDescent="0.35">
      <c r="A2953" t="s">
        <v>2992</v>
      </c>
      <c r="B2953" s="1">
        <v>44813</v>
      </c>
      <c r="C2953" t="s">
        <v>23</v>
      </c>
      <c r="D2953" t="s">
        <v>58</v>
      </c>
      <c r="E2953" t="s">
        <v>40</v>
      </c>
      <c r="F2953" t="s">
        <v>59</v>
      </c>
      <c r="G2953" s="4">
        <v>1876032</v>
      </c>
      <c r="H2953">
        <v>167583</v>
      </c>
      <c r="I2953">
        <v>51085</v>
      </c>
      <c r="J2953">
        <v>16692</v>
      </c>
      <c r="K2953" t="s">
        <v>28</v>
      </c>
      <c r="L2953" s="2">
        <f t="shared" si="46"/>
        <v>0.12545628219561286</v>
      </c>
      <c r="M2953" s="3"/>
    </row>
    <row r="2954" spans="1:13" x14ac:dyDescent="0.35">
      <c r="A2954" t="s">
        <v>2993</v>
      </c>
      <c r="B2954" s="1">
        <v>44763</v>
      </c>
      <c r="C2954" t="s">
        <v>26</v>
      </c>
      <c r="D2954" t="s">
        <v>56</v>
      </c>
      <c r="E2954" t="s">
        <v>40</v>
      </c>
      <c r="F2954" t="s">
        <v>49</v>
      </c>
      <c r="G2954" s="4">
        <v>4695675</v>
      </c>
      <c r="H2954">
        <v>332129</v>
      </c>
      <c r="I2954">
        <v>80070</v>
      </c>
      <c r="J2954">
        <v>7343</v>
      </c>
      <c r="K2954" t="s">
        <v>21</v>
      </c>
      <c r="L2954" s="2">
        <f t="shared" si="46"/>
        <v>8.9346473084274361E-2</v>
      </c>
    </row>
    <row r="2955" spans="1:13" x14ac:dyDescent="0.35">
      <c r="A2955" t="s">
        <v>2994</v>
      </c>
      <c r="B2955" s="1">
        <v>45230</v>
      </c>
      <c r="C2955" t="s">
        <v>17</v>
      </c>
      <c r="D2955" t="s">
        <v>18</v>
      </c>
      <c r="E2955" t="s">
        <v>31</v>
      </c>
      <c r="F2955" t="s">
        <v>27</v>
      </c>
      <c r="G2955" s="4">
        <v>3909608</v>
      </c>
      <c r="H2955">
        <v>328265</v>
      </c>
      <c r="I2955">
        <v>91682</v>
      </c>
      <c r="J2955">
        <v>28567</v>
      </c>
      <c r="K2955" t="s">
        <v>15</v>
      </c>
      <c r="L2955" s="2">
        <f t="shared" si="46"/>
        <v>0.11472096435243635</v>
      </c>
      <c r="M2955" s="3"/>
    </row>
    <row r="2956" spans="1:13" x14ac:dyDescent="0.35">
      <c r="A2956" t="s">
        <v>2995</v>
      </c>
      <c r="B2956" s="1">
        <v>44844</v>
      </c>
      <c r="C2956" t="s">
        <v>17</v>
      </c>
      <c r="D2956" t="s">
        <v>48</v>
      </c>
      <c r="E2956" t="s">
        <v>13</v>
      </c>
      <c r="F2956" t="s">
        <v>20</v>
      </c>
      <c r="G2956" s="4">
        <v>84988</v>
      </c>
      <c r="H2956">
        <v>3961</v>
      </c>
      <c r="I2956">
        <v>66175</v>
      </c>
      <c r="J2956">
        <v>7174</v>
      </c>
      <c r="K2956" t="s">
        <v>28</v>
      </c>
      <c r="L2956" s="2">
        <f t="shared" si="46"/>
        <v>0.90965783404715961</v>
      </c>
      <c r="M2956" s="3"/>
    </row>
    <row r="2957" spans="1:13" x14ac:dyDescent="0.35">
      <c r="A2957" t="s">
        <v>2996</v>
      </c>
      <c r="B2957" s="1">
        <v>44870</v>
      </c>
      <c r="C2957" t="s">
        <v>5041</v>
      </c>
      <c r="D2957" t="s">
        <v>58</v>
      </c>
      <c r="E2957" t="s">
        <v>19</v>
      </c>
      <c r="F2957" t="s">
        <v>27</v>
      </c>
      <c r="G2957" s="4">
        <v>4503451</v>
      </c>
      <c r="H2957">
        <v>199050</v>
      </c>
      <c r="I2957">
        <v>10299</v>
      </c>
      <c r="J2957">
        <v>7649</v>
      </c>
      <c r="K2957" t="s">
        <v>21</v>
      </c>
      <c r="L2957" s="2">
        <f t="shared" si="46"/>
        <v>4.8184825370588019E-2</v>
      </c>
    </row>
    <row r="2958" spans="1:13" x14ac:dyDescent="0.35">
      <c r="A2958" t="s">
        <v>2997</v>
      </c>
      <c r="B2958" s="1">
        <v>44572</v>
      </c>
      <c r="C2958" t="s">
        <v>17</v>
      </c>
      <c r="D2958" t="s">
        <v>30</v>
      </c>
      <c r="E2958" t="s">
        <v>46</v>
      </c>
      <c r="F2958" t="s">
        <v>59</v>
      </c>
      <c r="G2958" s="4">
        <v>3869119</v>
      </c>
      <c r="H2958">
        <v>243254</v>
      </c>
      <c r="I2958">
        <v>45272</v>
      </c>
      <c r="J2958">
        <v>41026</v>
      </c>
      <c r="K2958" t="s">
        <v>21</v>
      </c>
      <c r="L2958" s="2">
        <f t="shared" si="46"/>
        <v>8.5174945510851433E-2</v>
      </c>
    </row>
    <row r="2959" spans="1:13" x14ac:dyDescent="0.35">
      <c r="A2959" t="s">
        <v>2998</v>
      </c>
      <c r="B2959" s="1">
        <v>44727</v>
      </c>
      <c r="C2959" t="s">
        <v>5041</v>
      </c>
      <c r="D2959" t="s">
        <v>51</v>
      </c>
      <c r="E2959" t="s">
        <v>35</v>
      </c>
      <c r="F2959" t="s">
        <v>36</v>
      </c>
      <c r="G2959" s="4">
        <v>22280</v>
      </c>
      <c r="H2959">
        <v>294546</v>
      </c>
      <c r="I2959">
        <v>89803</v>
      </c>
      <c r="J2959">
        <v>22578</v>
      </c>
      <c r="K2959" t="s">
        <v>21</v>
      </c>
      <c r="L2959" s="2">
        <f t="shared" si="46"/>
        <v>18.264228007181327</v>
      </c>
      <c r="M2959" s="3"/>
    </row>
    <row r="2960" spans="1:13" x14ac:dyDescent="0.35">
      <c r="A2960" t="s">
        <v>2999</v>
      </c>
      <c r="B2960" s="1">
        <v>45161</v>
      </c>
      <c r="C2960" t="s">
        <v>17</v>
      </c>
      <c r="D2960" t="s">
        <v>58</v>
      </c>
      <c r="E2960" t="s">
        <v>40</v>
      </c>
      <c r="F2960" t="s">
        <v>36</v>
      </c>
      <c r="G2960" s="4">
        <v>2510654</v>
      </c>
      <c r="H2960">
        <v>222047</v>
      </c>
      <c r="I2960">
        <v>42335</v>
      </c>
      <c r="J2960">
        <v>18710</v>
      </c>
      <c r="K2960" t="s">
        <v>28</v>
      </c>
      <c r="L2960" s="2">
        <f t="shared" si="46"/>
        <v>0.11275627784633008</v>
      </c>
      <c r="M2960" s="3"/>
    </row>
    <row r="2961" spans="1:13" x14ac:dyDescent="0.35">
      <c r="A2961" t="s">
        <v>3000</v>
      </c>
      <c r="B2961" s="1">
        <v>45188</v>
      </c>
      <c r="C2961" t="s">
        <v>5041</v>
      </c>
      <c r="D2961" t="s">
        <v>45</v>
      </c>
      <c r="E2961" t="s">
        <v>31</v>
      </c>
      <c r="F2961" t="s">
        <v>59</v>
      </c>
      <c r="G2961" s="4">
        <v>1004040</v>
      </c>
      <c r="H2961">
        <v>474058</v>
      </c>
      <c r="I2961">
        <v>29602</v>
      </c>
      <c r="J2961">
        <v>28975</v>
      </c>
      <c r="K2961" t="s">
        <v>15</v>
      </c>
      <c r="L2961" s="2">
        <f t="shared" si="46"/>
        <v>0.53049181307517623</v>
      </c>
      <c r="M2961" s="3"/>
    </row>
    <row r="2962" spans="1:13" x14ac:dyDescent="0.35">
      <c r="A2962" t="s">
        <v>3001</v>
      </c>
      <c r="B2962" s="1">
        <v>44657</v>
      </c>
      <c r="C2962" t="s">
        <v>23</v>
      </c>
      <c r="D2962" t="s">
        <v>48</v>
      </c>
      <c r="E2962" t="s">
        <v>13</v>
      </c>
      <c r="F2962" t="s">
        <v>59</v>
      </c>
      <c r="G2962" s="4">
        <v>281947</v>
      </c>
      <c r="H2962">
        <v>466399</v>
      </c>
      <c r="I2962">
        <v>94427</v>
      </c>
      <c r="J2962">
        <v>35399</v>
      </c>
      <c r="K2962" t="s">
        <v>28</v>
      </c>
      <c r="L2962" s="2">
        <f t="shared" si="46"/>
        <v>2.1146704877157765</v>
      </c>
      <c r="M2962" s="3"/>
    </row>
    <row r="2963" spans="1:13" x14ac:dyDescent="0.35">
      <c r="A2963" t="s">
        <v>3002</v>
      </c>
      <c r="B2963" s="1">
        <v>44882</v>
      </c>
      <c r="C2963" t="s">
        <v>23</v>
      </c>
      <c r="D2963" t="s">
        <v>38</v>
      </c>
      <c r="E2963" t="s">
        <v>31</v>
      </c>
      <c r="F2963" t="s">
        <v>49</v>
      </c>
      <c r="G2963" s="4">
        <v>435189</v>
      </c>
      <c r="H2963">
        <v>338107</v>
      </c>
      <c r="I2963">
        <v>45878</v>
      </c>
      <c r="J2963">
        <v>11224</v>
      </c>
      <c r="K2963" t="s">
        <v>28</v>
      </c>
      <c r="L2963" s="2">
        <f t="shared" si="46"/>
        <v>0.90813186914191302</v>
      </c>
    </row>
    <row r="2964" spans="1:13" x14ac:dyDescent="0.35">
      <c r="A2964" t="s">
        <v>3003</v>
      </c>
      <c r="B2964" s="1">
        <v>44627</v>
      </c>
      <c r="C2964" t="s">
        <v>5041</v>
      </c>
      <c r="D2964" t="s">
        <v>34</v>
      </c>
      <c r="E2964" t="s">
        <v>13</v>
      </c>
      <c r="F2964" t="s">
        <v>49</v>
      </c>
      <c r="G2964" s="4">
        <v>4059525</v>
      </c>
      <c r="H2964">
        <v>396471</v>
      </c>
      <c r="I2964">
        <v>82515</v>
      </c>
      <c r="J2964">
        <v>13107</v>
      </c>
      <c r="K2964" t="s">
        <v>28</v>
      </c>
      <c r="L2964" s="2">
        <f t="shared" si="46"/>
        <v>0.12121935448112772</v>
      </c>
      <c r="M2964" s="3"/>
    </row>
    <row r="2965" spans="1:13" x14ac:dyDescent="0.35">
      <c r="A2965" t="s">
        <v>3004</v>
      </c>
      <c r="B2965" s="1">
        <v>45085</v>
      </c>
      <c r="C2965" t="s">
        <v>17</v>
      </c>
      <c r="D2965" t="s">
        <v>58</v>
      </c>
      <c r="E2965" t="s">
        <v>35</v>
      </c>
      <c r="F2965" t="s">
        <v>59</v>
      </c>
      <c r="G2965" s="4">
        <v>1454497</v>
      </c>
      <c r="H2965">
        <v>198979</v>
      </c>
      <c r="I2965">
        <v>27467</v>
      </c>
      <c r="J2965">
        <v>43108</v>
      </c>
      <c r="K2965" t="s">
        <v>15</v>
      </c>
      <c r="L2965" s="2">
        <f t="shared" si="46"/>
        <v>0.18532454862402603</v>
      </c>
      <c r="M2965" s="3"/>
    </row>
    <row r="2966" spans="1:13" x14ac:dyDescent="0.35">
      <c r="A2966" t="s">
        <v>3005</v>
      </c>
      <c r="B2966" s="1">
        <v>44682</v>
      </c>
      <c r="C2966" t="s">
        <v>17</v>
      </c>
      <c r="D2966" t="s">
        <v>38</v>
      </c>
      <c r="E2966" t="s">
        <v>13</v>
      </c>
      <c r="F2966" t="s">
        <v>14</v>
      </c>
      <c r="G2966" s="4">
        <v>4636106</v>
      </c>
      <c r="H2966">
        <v>119192</v>
      </c>
      <c r="I2966">
        <v>74078</v>
      </c>
      <c r="J2966">
        <v>46366</v>
      </c>
      <c r="K2966" t="s">
        <v>28</v>
      </c>
      <c r="L2966" s="2">
        <f t="shared" si="46"/>
        <v>5.1689068369014858E-2</v>
      </c>
    </row>
    <row r="2967" spans="1:13" x14ac:dyDescent="0.35">
      <c r="A2967" t="s">
        <v>3006</v>
      </c>
      <c r="B2967" s="1">
        <v>44648</v>
      </c>
      <c r="C2967" t="s">
        <v>17</v>
      </c>
      <c r="D2967" t="s">
        <v>58</v>
      </c>
      <c r="E2967" t="s">
        <v>40</v>
      </c>
      <c r="F2967" t="s">
        <v>24</v>
      </c>
      <c r="G2967" s="4">
        <v>1418093</v>
      </c>
      <c r="H2967">
        <v>167927</v>
      </c>
      <c r="I2967">
        <v>21604</v>
      </c>
      <c r="J2967">
        <v>23507</v>
      </c>
      <c r="K2967" t="s">
        <v>15</v>
      </c>
      <c r="L2967" s="2">
        <f t="shared" si="46"/>
        <v>0.15022851110611221</v>
      </c>
      <c r="M2967" s="3"/>
    </row>
    <row r="2968" spans="1:13" x14ac:dyDescent="0.35">
      <c r="A2968" t="s">
        <v>3007</v>
      </c>
      <c r="B2968" s="1">
        <v>44623</v>
      </c>
      <c r="C2968" t="s">
        <v>23</v>
      </c>
      <c r="D2968" t="s">
        <v>56</v>
      </c>
      <c r="E2968" t="s">
        <v>35</v>
      </c>
      <c r="F2968" t="s">
        <v>36</v>
      </c>
      <c r="G2968" s="4">
        <v>4089138</v>
      </c>
      <c r="H2968">
        <v>395765</v>
      </c>
      <c r="I2968">
        <v>32976</v>
      </c>
      <c r="J2968">
        <v>3225</v>
      </c>
      <c r="K2968" t="s">
        <v>28</v>
      </c>
      <c r="L2968" s="2">
        <f t="shared" si="46"/>
        <v>0.1056374228504883</v>
      </c>
      <c r="M2968" s="3"/>
    </row>
    <row r="2969" spans="1:13" x14ac:dyDescent="0.35">
      <c r="A2969" t="s">
        <v>3008</v>
      </c>
      <c r="B2969" s="1">
        <v>45033</v>
      </c>
      <c r="C2969" t="s">
        <v>5041</v>
      </c>
      <c r="D2969" t="s">
        <v>18</v>
      </c>
      <c r="E2969" t="s">
        <v>31</v>
      </c>
      <c r="F2969" t="s">
        <v>14</v>
      </c>
      <c r="G2969" s="4">
        <v>1467996</v>
      </c>
      <c r="H2969">
        <v>218173</v>
      </c>
      <c r="I2969">
        <v>15234</v>
      </c>
      <c r="J2969">
        <v>44846</v>
      </c>
      <c r="K2969" t="s">
        <v>28</v>
      </c>
      <c r="L2969" s="2">
        <f t="shared" si="46"/>
        <v>0.18954615680151718</v>
      </c>
      <c r="M2969" s="3"/>
    </row>
    <row r="2970" spans="1:13" x14ac:dyDescent="0.35">
      <c r="A2970" t="s">
        <v>3009</v>
      </c>
      <c r="B2970" s="1">
        <v>44670</v>
      </c>
      <c r="C2970" t="s">
        <v>23</v>
      </c>
      <c r="D2970" t="s">
        <v>30</v>
      </c>
      <c r="E2970" t="s">
        <v>35</v>
      </c>
      <c r="F2970" t="s">
        <v>43</v>
      </c>
      <c r="G2970" s="4">
        <v>2628041</v>
      </c>
      <c r="H2970">
        <v>30963</v>
      </c>
      <c r="I2970">
        <v>1657</v>
      </c>
      <c r="J2970">
        <v>17698</v>
      </c>
      <c r="K2970" t="s">
        <v>21</v>
      </c>
      <c r="L2970" s="2">
        <f t="shared" si="46"/>
        <v>1.9146581046490523E-2</v>
      </c>
      <c r="M2970" s="3"/>
    </row>
    <row r="2971" spans="1:13" x14ac:dyDescent="0.35">
      <c r="A2971" t="s">
        <v>3010</v>
      </c>
      <c r="B2971" s="1">
        <v>44764</v>
      </c>
      <c r="C2971" t="s">
        <v>26</v>
      </c>
      <c r="D2971" t="s">
        <v>45</v>
      </c>
      <c r="E2971" t="s">
        <v>35</v>
      </c>
      <c r="F2971" t="s">
        <v>24</v>
      </c>
      <c r="G2971" s="4">
        <v>1552233</v>
      </c>
      <c r="H2971">
        <v>8830</v>
      </c>
      <c r="I2971">
        <v>83151</v>
      </c>
      <c r="J2971">
        <v>28302</v>
      </c>
      <c r="K2971" t="s">
        <v>28</v>
      </c>
      <c r="L2971" s="2">
        <f t="shared" si="46"/>
        <v>7.7490299458908549E-2</v>
      </c>
    </row>
    <row r="2972" spans="1:13" x14ac:dyDescent="0.35">
      <c r="A2972" t="s">
        <v>3011</v>
      </c>
      <c r="B2972" s="1">
        <v>45288</v>
      </c>
      <c r="C2972" t="s">
        <v>17</v>
      </c>
      <c r="D2972" t="s">
        <v>51</v>
      </c>
      <c r="E2972" t="s">
        <v>13</v>
      </c>
      <c r="F2972" t="s">
        <v>27</v>
      </c>
      <c r="G2972" s="4">
        <v>2698643</v>
      </c>
      <c r="H2972">
        <v>357079</v>
      </c>
      <c r="I2972">
        <v>83343</v>
      </c>
      <c r="J2972">
        <v>41222</v>
      </c>
      <c r="K2972" t="s">
        <v>21</v>
      </c>
      <c r="L2972" s="2">
        <f t="shared" si="46"/>
        <v>0.17847636756695864</v>
      </c>
      <c r="M2972" s="3"/>
    </row>
    <row r="2973" spans="1:13" x14ac:dyDescent="0.35">
      <c r="A2973" t="s">
        <v>3012</v>
      </c>
      <c r="B2973" s="1">
        <v>45271</v>
      </c>
      <c r="C2973" t="s">
        <v>26</v>
      </c>
      <c r="D2973" t="s">
        <v>48</v>
      </c>
      <c r="E2973" t="s">
        <v>13</v>
      </c>
      <c r="F2973" t="s">
        <v>20</v>
      </c>
      <c r="G2973" s="4">
        <v>2386519</v>
      </c>
      <c r="H2973">
        <v>206625</v>
      </c>
      <c r="I2973">
        <v>35508</v>
      </c>
      <c r="J2973">
        <v>43076</v>
      </c>
      <c r="K2973" t="s">
        <v>15</v>
      </c>
      <c r="L2973" s="2">
        <f t="shared" si="46"/>
        <v>0.11950837181685962</v>
      </c>
      <c r="M2973" s="3"/>
    </row>
    <row r="2974" spans="1:13" x14ac:dyDescent="0.35">
      <c r="A2974" t="s">
        <v>3013</v>
      </c>
      <c r="B2974" s="1">
        <v>44774</v>
      </c>
      <c r="C2974" t="s">
        <v>5041</v>
      </c>
      <c r="D2974" t="s">
        <v>34</v>
      </c>
      <c r="E2974" t="s">
        <v>13</v>
      </c>
      <c r="F2974" t="s">
        <v>36</v>
      </c>
      <c r="G2974" s="4">
        <v>1621403</v>
      </c>
      <c r="H2974">
        <v>210894</v>
      </c>
      <c r="I2974">
        <v>49146</v>
      </c>
      <c r="J2974">
        <v>22589</v>
      </c>
      <c r="K2974" t="s">
        <v>28</v>
      </c>
      <c r="L2974" s="2">
        <f t="shared" si="46"/>
        <v>0.17431138341300714</v>
      </c>
      <c r="M2974" s="3"/>
    </row>
    <row r="2975" spans="1:13" x14ac:dyDescent="0.35">
      <c r="A2975" t="s">
        <v>3014</v>
      </c>
      <c r="B2975" s="1">
        <v>44949</v>
      </c>
      <c r="C2975" t="s">
        <v>26</v>
      </c>
      <c r="D2975" t="s">
        <v>18</v>
      </c>
      <c r="E2975" t="s">
        <v>31</v>
      </c>
      <c r="F2975" t="s">
        <v>43</v>
      </c>
      <c r="G2975" s="4">
        <v>528698</v>
      </c>
      <c r="H2975">
        <v>448340</v>
      </c>
      <c r="I2975">
        <v>21317</v>
      </c>
      <c r="J2975">
        <v>3213</v>
      </c>
      <c r="K2975" t="s">
        <v>21</v>
      </c>
      <c r="L2975" s="2">
        <f t="shared" si="46"/>
        <v>0.89440474524208524</v>
      </c>
      <c r="M2975" s="3"/>
    </row>
    <row r="2976" spans="1:13" x14ac:dyDescent="0.35">
      <c r="A2976" t="s">
        <v>3015</v>
      </c>
      <c r="B2976" s="1">
        <v>44851</v>
      </c>
      <c r="C2976" t="s">
        <v>23</v>
      </c>
      <c r="D2976" t="s">
        <v>58</v>
      </c>
      <c r="E2976" t="s">
        <v>19</v>
      </c>
      <c r="F2976" t="s">
        <v>43</v>
      </c>
      <c r="G2976" s="4">
        <v>1207774</v>
      </c>
      <c r="H2976">
        <v>326768</v>
      </c>
      <c r="I2976">
        <v>80608</v>
      </c>
      <c r="J2976">
        <v>35699</v>
      </c>
      <c r="K2976" t="s">
        <v>21</v>
      </c>
      <c r="L2976" s="2">
        <f t="shared" si="46"/>
        <v>0.36685257341191313</v>
      </c>
      <c r="M2976" s="3"/>
    </row>
    <row r="2977" spans="1:13" x14ac:dyDescent="0.35">
      <c r="A2977" t="s">
        <v>3016</v>
      </c>
      <c r="B2977" s="1">
        <v>45130</v>
      </c>
      <c r="C2977" t="s">
        <v>23</v>
      </c>
      <c r="D2977" t="s">
        <v>34</v>
      </c>
      <c r="E2977" t="s">
        <v>46</v>
      </c>
      <c r="F2977" t="s">
        <v>49</v>
      </c>
      <c r="G2977" s="4">
        <v>1748704</v>
      </c>
      <c r="H2977">
        <v>64651</v>
      </c>
      <c r="I2977">
        <v>65798</v>
      </c>
      <c r="J2977">
        <v>26367</v>
      </c>
      <c r="K2977" t="s">
        <v>15</v>
      </c>
      <c r="L2977" s="2">
        <f t="shared" si="46"/>
        <v>8.9675554010284181E-2</v>
      </c>
    </row>
    <row r="2978" spans="1:13" x14ac:dyDescent="0.35">
      <c r="A2978" t="s">
        <v>3017</v>
      </c>
      <c r="B2978" s="1">
        <v>45128</v>
      </c>
      <c r="C2978" t="s">
        <v>23</v>
      </c>
      <c r="D2978" t="s">
        <v>18</v>
      </c>
      <c r="E2978" t="s">
        <v>40</v>
      </c>
      <c r="F2978" t="s">
        <v>36</v>
      </c>
      <c r="G2978" s="4">
        <v>3673029</v>
      </c>
      <c r="H2978">
        <v>40060</v>
      </c>
      <c r="I2978">
        <v>45803</v>
      </c>
      <c r="J2978">
        <v>25257</v>
      </c>
      <c r="K2978" t="s">
        <v>21</v>
      </c>
      <c r="L2978" s="2">
        <f t="shared" si="46"/>
        <v>3.0252960159040401E-2</v>
      </c>
    </row>
    <row r="2979" spans="1:13" x14ac:dyDescent="0.35">
      <c r="A2979" t="s">
        <v>3018</v>
      </c>
      <c r="B2979" s="1">
        <v>44825</v>
      </c>
      <c r="C2979" t="s">
        <v>26</v>
      </c>
      <c r="D2979" t="s">
        <v>30</v>
      </c>
      <c r="E2979" t="s">
        <v>35</v>
      </c>
      <c r="F2979" t="s">
        <v>36</v>
      </c>
      <c r="G2979" s="4">
        <v>4938141</v>
      </c>
      <c r="H2979">
        <v>92946</v>
      </c>
      <c r="I2979">
        <v>14800</v>
      </c>
      <c r="J2979">
        <v>6497</v>
      </c>
      <c r="K2979" t="s">
        <v>15</v>
      </c>
      <c r="L2979" s="2">
        <f t="shared" si="46"/>
        <v>2.3134819358134974E-2</v>
      </c>
      <c r="M2979" s="3"/>
    </row>
    <row r="2980" spans="1:13" x14ac:dyDescent="0.35">
      <c r="A2980" t="s">
        <v>3019</v>
      </c>
      <c r="B2980" s="1">
        <v>45066</v>
      </c>
      <c r="C2980" t="s">
        <v>26</v>
      </c>
      <c r="D2980" t="s">
        <v>12</v>
      </c>
      <c r="E2980" t="s">
        <v>19</v>
      </c>
      <c r="F2980" t="s">
        <v>43</v>
      </c>
      <c r="G2980" s="4">
        <v>1211152</v>
      </c>
      <c r="H2980">
        <v>26691</v>
      </c>
      <c r="I2980">
        <v>74034</v>
      </c>
      <c r="J2980">
        <v>16591</v>
      </c>
      <c r="K2980" t="s">
        <v>15</v>
      </c>
      <c r="L2980" s="2">
        <f t="shared" si="46"/>
        <v>9.6863151776160214E-2</v>
      </c>
    </row>
    <row r="2981" spans="1:13" x14ac:dyDescent="0.35">
      <c r="A2981" t="s">
        <v>3020</v>
      </c>
      <c r="B2981" s="1">
        <v>45169</v>
      </c>
      <c r="C2981" t="s">
        <v>5041</v>
      </c>
      <c r="D2981" t="s">
        <v>48</v>
      </c>
      <c r="E2981" t="s">
        <v>40</v>
      </c>
      <c r="F2981" t="s">
        <v>49</v>
      </c>
      <c r="G2981" s="4">
        <v>3915590</v>
      </c>
      <c r="H2981">
        <v>342524</v>
      </c>
      <c r="I2981">
        <v>23634</v>
      </c>
      <c r="J2981">
        <v>27590</v>
      </c>
      <c r="K2981" t="s">
        <v>21</v>
      </c>
      <c r="L2981" s="2">
        <f t="shared" si="46"/>
        <v>0.10055904729555444</v>
      </c>
      <c r="M2981" s="3"/>
    </row>
    <row r="2982" spans="1:13" x14ac:dyDescent="0.35">
      <c r="A2982" t="s">
        <v>3021</v>
      </c>
      <c r="B2982" s="1">
        <v>45119</v>
      </c>
      <c r="C2982" t="s">
        <v>26</v>
      </c>
      <c r="D2982" t="s">
        <v>56</v>
      </c>
      <c r="E2982" t="s">
        <v>31</v>
      </c>
      <c r="F2982" t="s">
        <v>27</v>
      </c>
      <c r="G2982" s="4">
        <v>1074531</v>
      </c>
      <c r="H2982">
        <v>215231</v>
      </c>
      <c r="I2982">
        <v>90702</v>
      </c>
      <c r="J2982">
        <v>6476</v>
      </c>
      <c r="K2982" t="s">
        <v>21</v>
      </c>
      <c r="L2982" s="2">
        <f t="shared" si="46"/>
        <v>0.29073986697452192</v>
      </c>
      <c r="M2982" s="3"/>
    </row>
    <row r="2983" spans="1:13" x14ac:dyDescent="0.35">
      <c r="A2983" t="s">
        <v>3022</v>
      </c>
      <c r="B2983" s="1">
        <v>45180</v>
      </c>
      <c r="C2983" t="s">
        <v>5041</v>
      </c>
      <c r="D2983" t="s">
        <v>34</v>
      </c>
      <c r="E2983" t="s">
        <v>13</v>
      </c>
      <c r="F2983" t="s">
        <v>27</v>
      </c>
      <c r="G2983" s="4">
        <v>1195064</v>
      </c>
      <c r="H2983">
        <v>196870</v>
      </c>
      <c r="I2983">
        <v>16363</v>
      </c>
      <c r="J2983">
        <v>33596</v>
      </c>
      <c r="K2983" t="s">
        <v>21</v>
      </c>
      <c r="L2983" s="2">
        <f t="shared" si="46"/>
        <v>0.20654040285708547</v>
      </c>
      <c r="M2983" s="3"/>
    </row>
    <row r="2984" spans="1:13" x14ac:dyDescent="0.35">
      <c r="A2984" t="s">
        <v>3023</v>
      </c>
      <c r="B2984" s="1">
        <v>44902</v>
      </c>
      <c r="C2984" t="s">
        <v>5041</v>
      </c>
      <c r="D2984" t="s">
        <v>18</v>
      </c>
      <c r="E2984" t="s">
        <v>46</v>
      </c>
      <c r="F2984" t="s">
        <v>14</v>
      </c>
      <c r="G2984" s="4">
        <v>3703086</v>
      </c>
      <c r="H2984">
        <v>451922</v>
      </c>
      <c r="I2984">
        <v>16393</v>
      </c>
      <c r="J2984">
        <v>32841</v>
      </c>
      <c r="K2984" t="s">
        <v>21</v>
      </c>
      <c r="L2984" s="2">
        <f t="shared" si="46"/>
        <v>0.13533469111978497</v>
      </c>
      <c r="M2984" s="3"/>
    </row>
    <row r="2985" spans="1:13" x14ac:dyDescent="0.35">
      <c r="A2985" t="s">
        <v>3024</v>
      </c>
      <c r="B2985" s="1">
        <v>45207</v>
      </c>
      <c r="C2985" t="s">
        <v>26</v>
      </c>
      <c r="D2985" t="s">
        <v>58</v>
      </c>
      <c r="E2985" t="s">
        <v>19</v>
      </c>
      <c r="F2985" t="s">
        <v>24</v>
      </c>
      <c r="G2985" s="4">
        <v>1649020</v>
      </c>
      <c r="H2985">
        <v>404652</v>
      </c>
      <c r="I2985">
        <v>18178</v>
      </c>
      <c r="J2985">
        <v>37529</v>
      </c>
      <c r="K2985" t="s">
        <v>15</v>
      </c>
      <c r="L2985" s="2">
        <f t="shared" si="46"/>
        <v>0.27917126535760634</v>
      </c>
      <c r="M2985" s="3"/>
    </row>
    <row r="2986" spans="1:13" x14ac:dyDescent="0.35">
      <c r="A2986" t="s">
        <v>3025</v>
      </c>
      <c r="B2986" s="1">
        <v>45035</v>
      </c>
      <c r="C2986" t="s">
        <v>26</v>
      </c>
      <c r="D2986" t="s">
        <v>38</v>
      </c>
      <c r="E2986" t="s">
        <v>13</v>
      </c>
      <c r="F2986" t="s">
        <v>24</v>
      </c>
      <c r="G2986" s="4">
        <v>2047545</v>
      </c>
      <c r="H2986">
        <v>362973</v>
      </c>
      <c r="I2986">
        <v>56321</v>
      </c>
      <c r="J2986">
        <v>474</v>
      </c>
      <c r="K2986" t="s">
        <v>28</v>
      </c>
      <c r="L2986" s="2">
        <f t="shared" si="46"/>
        <v>0.20501039049202827</v>
      </c>
      <c r="M2986" s="3"/>
    </row>
    <row r="2987" spans="1:13" x14ac:dyDescent="0.35">
      <c r="A2987" t="s">
        <v>3026</v>
      </c>
      <c r="B2987" s="1">
        <v>44681</v>
      </c>
      <c r="C2987" t="s">
        <v>5041</v>
      </c>
      <c r="D2987" t="s">
        <v>51</v>
      </c>
      <c r="E2987" t="s">
        <v>31</v>
      </c>
      <c r="F2987" t="s">
        <v>27</v>
      </c>
      <c r="G2987" s="4">
        <v>4222799</v>
      </c>
      <c r="H2987">
        <v>5510</v>
      </c>
      <c r="I2987">
        <v>2998</v>
      </c>
      <c r="J2987">
        <v>32953</v>
      </c>
      <c r="K2987" t="s">
        <v>28</v>
      </c>
      <c r="L2987" s="2">
        <f t="shared" si="46"/>
        <v>9.8183692853957769E-3</v>
      </c>
    </row>
    <row r="2988" spans="1:13" x14ac:dyDescent="0.35">
      <c r="A2988" t="s">
        <v>3027</v>
      </c>
      <c r="B2988" s="1">
        <v>45163</v>
      </c>
      <c r="C2988" t="s">
        <v>23</v>
      </c>
      <c r="D2988" t="s">
        <v>51</v>
      </c>
      <c r="E2988" t="s">
        <v>31</v>
      </c>
      <c r="F2988" t="s">
        <v>59</v>
      </c>
      <c r="G2988" s="4">
        <v>4150659</v>
      </c>
      <c r="H2988">
        <v>289961</v>
      </c>
      <c r="I2988">
        <v>32494</v>
      </c>
      <c r="J2988">
        <v>9385</v>
      </c>
      <c r="K2988" t="s">
        <v>21</v>
      </c>
      <c r="L2988" s="2">
        <f t="shared" si="46"/>
        <v>7.994875030687898E-2</v>
      </c>
    </row>
    <row r="2989" spans="1:13" x14ac:dyDescent="0.35">
      <c r="A2989" t="s">
        <v>3028</v>
      </c>
      <c r="B2989" s="1">
        <v>45114</v>
      </c>
      <c r="C2989" t="s">
        <v>5041</v>
      </c>
      <c r="D2989" t="s">
        <v>30</v>
      </c>
      <c r="E2989" t="s">
        <v>13</v>
      </c>
      <c r="F2989" t="s">
        <v>20</v>
      </c>
      <c r="G2989" s="4">
        <v>3541385</v>
      </c>
      <c r="H2989">
        <v>349668</v>
      </c>
      <c r="I2989">
        <v>34580</v>
      </c>
      <c r="J2989">
        <v>17972</v>
      </c>
      <c r="K2989" t="s">
        <v>21</v>
      </c>
      <c r="L2989" s="2">
        <f t="shared" si="46"/>
        <v>0.11357703271460177</v>
      </c>
      <c r="M2989" s="3"/>
    </row>
    <row r="2990" spans="1:13" x14ac:dyDescent="0.35">
      <c r="A2990" t="s">
        <v>3029</v>
      </c>
      <c r="B2990" s="1">
        <v>44819</v>
      </c>
      <c r="C2990" t="s">
        <v>26</v>
      </c>
      <c r="D2990" t="s">
        <v>45</v>
      </c>
      <c r="E2990" t="s">
        <v>35</v>
      </c>
      <c r="F2990" t="s">
        <v>43</v>
      </c>
      <c r="G2990" s="4">
        <v>4420121</v>
      </c>
      <c r="H2990">
        <v>192344</v>
      </c>
      <c r="I2990">
        <v>32142</v>
      </c>
      <c r="J2990">
        <v>36860</v>
      </c>
      <c r="K2990" t="s">
        <v>21</v>
      </c>
      <c r="L2990" s="2">
        <f t="shared" si="46"/>
        <v>5.9126435679023266E-2</v>
      </c>
      <c r="M2990" s="3"/>
    </row>
    <row r="2991" spans="1:13" x14ac:dyDescent="0.35">
      <c r="A2991" t="s">
        <v>3030</v>
      </c>
      <c r="B2991" s="1">
        <v>45027</v>
      </c>
      <c r="C2991" t="s">
        <v>17</v>
      </c>
      <c r="D2991" t="s">
        <v>38</v>
      </c>
      <c r="E2991" t="s">
        <v>46</v>
      </c>
      <c r="F2991" t="s">
        <v>27</v>
      </c>
      <c r="G2991" s="4">
        <v>4401295</v>
      </c>
      <c r="H2991">
        <v>150497</v>
      </c>
      <c r="I2991">
        <v>53808</v>
      </c>
      <c r="J2991">
        <v>43102</v>
      </c>
      <c r="K2991" t="s">
        <v>28</v>
      </c>
      <c r="L2991" s="2">
        <f t="shared" si="46"/>
        <v>5.6212319328743016E-2</v>
      </c>
      <c r="M2991" s="3"/>
    </row>
    <row r="2992" spans="1:13" x14ac:dyDescent="0.35">
      <c r="A2992" t="s">
        <v>3031</v>
      </c>
      <c r="B2992" s="1">
        <v>44590</v>
      </c>
      <c r="C2992" t="s">
        <v>5041</v>
      </c>
      <c r="D2992" t="s">
        <v>38</v>
      </c>
      <c r="E2992" t="s">
        <v>31</v>
      </c>
      <c r="F2992" t="s">
        <v>49</v>
      </c>
      <c r="G2992" s="4">
        <v>2990444</v>
      </c>
      <c r="H2992">
        <v>150822</v>
      </c>
      <c r="I2992">
        <v>61460</v>
      </c>
      <c r="J2992">
        <v>24688</v>
      </c>
      <c r="K2992" t="s">
        <v>15</v>
      </c>
      <c r="L2992" s="2">
        <f t="shared" si="46"/>
        <v>7.9242413501138961E-2</v>
      </c>
    </row>
    <row r="2993" spans="1:13" x14ac:dyDescent="0.35">
      <c r="A2993" t="s">
        <v>3032</v>
      </c>
      <c r="B2993" s="1">
        <v>44657</v>
      </c>
      <c r="C2993" t="s">
        <v>17</v>
      </c>
      <c r="D2993" t="s">
        <v>51</v>
      </c>
      <c r="E2993" t="s">
        <v>19</v>
      </c>
      <c r="F2993" t="s">
        <v>14</v>
      </c>
      <c r="G2993" s="4">
        <v>4023553</v>
      </c>
      <c r="H2993">
        <v>138648</v>
      </c>
      <c r="I2993">
        <v>78164</v>
      </c>
      <c r="J2993">
        <v>47562</v>
      </c>
      <c r="K2993" t="s">
        <v>28</v>
      </c>
      <c r="L2993" s="2">
        <f t="shared" si="46"/>
        <v>6.570660309432981E-2</v>
      </c>
    </row>
    <row r="2994" spans="1:13" x14ac:dyDescent="0.35">
      <c r="A2994" t="s">
        <v>3033</v>
      </c>
      <c r="B2994" s="1">
        <v>44703</v>
      </c>
      <c r="C2994" t="s">
        <v>26</v>
      </c>
      <c r="D2994" t="s">
        <v>51</v>
      </c>
      <c r="E2994" t="s">
        <v>40</v>
      </c>
      <c r="F2994" t="s">
        <v>49</v>
      </c>
      <c r="G2994" s="4">
        <v>1326359</v>
      </c>
      <c r="H2994">
        <v>153912</v>
      </c>
      <c r="I2994">
        <v>62816</v>
      </c>
      <c r="J2994">
        <v>20351</v>
      </c>
      <c r="K2994" t="s">
        <v>28</v>
      </c>
      <c r="L2994" s="2">
        <f t="shared" si="46"/>
        <v>0.17874421630946072</v>
      </c>
      <c r="M2994" s="3"/>
    </row>
    <row r="2995" spans="1:13" x14ac:dyDescent="0.35">
      <c r="A2995" t="s">
        <v>3034</v>
      </c>
      <c r="B2995" s="1">
        <v>45180</v>
      </c>
      <c r="C2995" t="s">
        <v>5041</v>
      </c>
      <c r="D2995" t="s">
        <v>18</v>
      </c>
      <c r="E2995" t="s">
        <v>40</v>
      </c>
      <c r="F2995" t="s">
        <v>14</v>
      </c>
      <c r="G2995" s="4">
        <v>3133284</v>
      </c>
      <c r="H2995">
        <v>395779</v>
      </c>
      <c r="I2995">
        <v>63400</v>
      </c>
      <c r="J2995">
        <v>32300</v>
      </c>
      <c r="K2995" t="s">
        <v>28</v>
      </c>
      <c r="L2995" s="2">
        <f t="shared" si="46"/>
        <v>0.15685746967079908</v>
      </c>
      <c r="M2995" s="3"/>
    </row>
    <row r="2996" spans="1:13" x14ac:dyDescent="0.35">
      <c r="A2996" t="s">
        <v>3035</v>
      </c>
      <c r="B2996" s="1">
        <v>44973</v>
      </c>
      <c r="C2996" t="s">
        <v>23</v>
      </c>
      <c r="D2996" t="s">
        <v>45</v>
      </c>
      <c r="E2996" t="s">
        <v>19</v>
      </c>
      <c r="F2996" t="s">
        <v>27</v>
      </c>
      <c r="G2996" s="4">
        <v>4216827</v>
      </c>
      <c r="H2996">
        <v>464621</v>
      </c>
      <c r="I2996">
        <v>48974</v>
      </c>
      <c r="J2996">
        <v>29661</v>
      </c>
      <c r="K2996" t="s">
        <v>15</v>
      </c>
      <c r="L2996" s="2">
        <f t="shared" si="46"/>
        <v>0.12883051640487031</v>
      </c>
      <c r="M2996" s="3"/>
    </row>
    <row r="2997" spans="1:13" x14ac:dyDescent="0.35">
      <c r="A2997" t="s">
        <v>3036</v>
      </c>
      <c r="B2997" s="1">
        <v>44723</v>
      </c>
      <c r="C2997" t="s">
        <v>23</v>
      </c>
      <c r="D2997" t="s">
        <v>45</v>
      </c>
      <c r="E2997" t="s">
        <v>13</v>
      </c>
      <c r="F2997" t="s">
        <v>27</v>
      </c>
      <c r="G2997" s="4">
        <v>2594911</v>
      </c>
      <c r="H2997">
        <v>439273</v>
      </c>
      <c r="I2997">
        <v>14531</v>
      </c>
      <c r="J2997">
        <v>8322</v>
      </c>
      <c r="K2997" t="s">
        <v>21</v>
      </c>
      <c r="L2997" s="2">
        <f t="shared" si="46"/>
        <v>0.17808934487541192</v>
      </c>
      <c r="M2997" s="3"/>
    </row>
    <row r="2998" spans="1:13" x14ac:dyDescent="0.35">
      <c r="A2998" t="s">
        <v>3037</v>
      </c>
      <c r="B2998" s="1">
        <v>44846</v>
      </c>
      <c r="C2998" t="s">
        <v>5041</v>
      </c>
      <c r="D2998" t="s">
        <v>38</v>
      </c>
      <c r="E2998" t="s">
        <v>13</v>
      </c>
      <c r="F2998" t="s">
        <v>24</v>
      </c>
      <c r="G2998" s="4">
        <v>3279951</v>
      </c>
      <c r="H2998">
        <v>235134</v>
      </c>
      <c r="I2998">
        <v>43167</v>
      </c>
      <c r="J2998">
        <v>5780</v>
      </c>
      <c r="K2998" t="s">
        <v>15</v>
      </c>
      <c r="L2998" s="2">
        <f t="shared" si="46"/>
        <v>8.6611354864752549E-2</v>
      </c>
    </row>
    <row r="2999" spans="1:13" x14ac:dyDescent="0.35">
      <c r="A2999" t="s">
        <v>3038</v>
      </c>
      <c r="B2999" s="1">
        <v>44677</v>
      </c>
      <c r="C2999" t="s">
        <v>26</v>
      </c>
      <c r="D2999" t="s">
        <v>12</v>
      </c>
      <c r="E2999" t="s">
        <v>35</v>
      </c>
      <c r="F2999" t="s">
        <v>43</v>
      </c>
      <c r="G2999" s="4">
        <v>4755094</v>
      </c>
      <c r="H2999">
        <v>321396</v>
      </c>
      <c r="I2999">
        <v>15678</v>
      </c>
      <c r="J2999">
        <v>49589</v>
      </c>
      <c r="K2999" t="s">
        <v>28</v>
      </c>
      <c r="L2999" s="2">
        <f t="shared" si="46"/>
        <v>8.1315532353303632E-2</v>
      </c>
    </row>
    <row r="3000" spans="1:13" x14ac:dyDescent="0.35">
      <c r="A3000" t="s">
        <v>3039</v>
      </c>
      <c r="B3000" s="1">
        <v>45264</v>
      </c>
      <c r="C3000" t="s">
        <v>5041</v>
      </c>
      <c r="D3000" t="s">
        <v>56</v>
      </c>
      <c r="E3000" t="s">
        <v>35</v>
      </c>
      <c r="F3000" t="s">
        <v>14</v>
      </c>
      <c r="G3000" s="4">
        <v>3741009</v>
      </c>
      <c r="H3000">
        <v>313649</v>
      </c>
      <c r="I3000">
        <v>63218</v>
      </c>
      <c r="J3000">
        <v>9632</v>
      </c>
      <c r="K3000" t="s">
        <v>15</v>
      </c>
      <c r="L3000" s="2">
        <f t="shared" si="46"/>
        <v>0.10331410590030657</v>
      </c>
      <c r="M3000" s="3"/>
    </row>
    <row r="3001" spans="1:13" x14ac:dyDescent="0.35">
      <c r="A3001" t="s">
        <v>3040</v>
      </c>
      <c r="B3001" s="1">
        <v>44728</v>
      </c>
      <c r="C3001" t="s">
        <v>26</v>
      </c>
      <c r="D3001" t="s">
        <v>18</v>
      </c>
      <c r="E3001" t="s">
        <v>40</v>
      </c>
      <c r="F3001" t="s">
        <v>43</v>
      </c>
      <c r="G3001" s="4">
        <v>3658157</v>
      </c>
      <c r="H3001">
        <v>356529</v>
      </c>
      <c r="I3001">
        <v>10550</v>
      </c>
      <c r="J3001">
        <v>28308</v>
      </c>
      <c r="K3001" t="s">
        <v>21</v>
      </c>
      <c r="L3001" s="2">
        <f t="shared" si="46"/>
        <v>0.10808366070674386</v>
      </c>
      <c r="M3001" s="3"/>
    </row>
    <row r="3002" spans="1:13" x14ac:dyDescent="0.35">
      <c r="A3002" t="s">
        <v>3041</v>
      </c>
      <c r="B3002" s="1">
        <v>44947</v>
      </c>
      <c r="C3002" t="s">
        <v>26</v>
      </c>
      <c r="D3002" t="s">
        <v>30</v>
      </c>
      <c r="E3002" t="s">
        <v>13</v>
      </c>
      <c r="F3002" t="s">
        <v>27</v>
      </c>
      <c r="G3002" s="4">
        <v>225818</v>
      </c>
      <c r="H3002">
        <v>233282</v>
      </c>
      <c r="I3002">
        <v>45288</v>
      </c>
      <c r="J3002">
        <v>40116</v>
      </c>
      <c r="K3002" t="s">
        <v>21</v>
      </c>
      <c r="L3002" s="2">
        <f t="shared" si="46"/>
        <v>1.4112515388498703</v>
      </c>
      <c r="M3002" s="3"/>
    </row>
    <row r="3003" spans="1:13" x14ac:dyDescent="0.35">
      <c r="A3003" t="s">
        <v>3042</v>
      </c>
      <c r="B3003" s="1">
        <v>44751</v>
      </c>
      <c r="C3003" t="s">
        <v>23</v>
      </c>
      <c r="D3003" t="s">
        <v>30</v>
      </c>
      <c r="E3003" t="s">
        <v>19</v>
      </c>
      <c r="F3003" t="s">
        <v>27</v>
      </c>
      <c r="G3003" s="4">
        <v>1691281</v>
      </c>
      <c r="H3003">
        <v>45464</v>
      </c>
      <c r="I3003">
        <v>43042</v>
      </c>
      <c r="J3003">
        <v>36876</v>
      </c>
      <c r="K3003" t="s">
        <v>15</v>
      </c>
      <c r="L3003" s="2">
        <f t="shared" si="46"/>
        <v>7.4134339592297205E-2</v>
      </c>
    </row>
    <row r="3004" spans="1:13" x14ac:dyDescent="0.35">
      <c r="A3004" t="s">
        <v>3043</v>
      </c>
      <c r="B3004" s="1">
        <v>44754</v>
      </c>
      <c r="C3004" t="s">
        <v>23</v>
      </c>
      <c r="D3004" t="s">
        <v>58</v>
      </c>
      <c r="E3004" t="s">
        <v>13</v>
      </c>
      <c r="F3004" t="s">
        <v>27</v>
      </c>
      <c r="G3004" s="4">
        <v>328068</v>
      </c>
      <c r="H3004">
        <v>11779</v>
      </c>
      <c r="I3004">
        <v>42054</v>
      </c>
      <c r="J3004">
        <v>41258</v>
      </c>
      <c r="K3004" t="s">
        <v>15</v>
      </c>
      <c r="L3004" s="2">
        <f t="shared" si="46"/>
        <v>0.28985149420242146</v>
      </c>
      <c r="M3004" s="3"/>
    </row>
    <row r="3005" spans="1:13" x14ac:dyDescent="0.35">
      <c r="A3005" t="s">
        <v>3044</v>
      </c>
      <c r="B3005" s="1">
        <v>44715</v>
      </c>
      <c r="C3005" t="s">
        <v>23</v>
      </c>
      <c r="D3005" t="s">
        <v>38</v>
      </c>
      <c r="E3005" t="s">
        <v>46</v>
      </c>
      <c r="F3005" t="s">
        <v>36</v>
      </c>
      <c r="G3005" s="4">
        <v>1173472</v>
      </c>
      <c r="H3005">
        <v>370672</v>
      </c>
      <c r="I3005">
        <v>58476</v>
      </c>
      <c r="J3005">
        <v>17196</v>
      </c>
      <c r="K3005" t="s">
        <v>21</v>
      </c>
      <c r="L3005" s="2">
        <f t="shared" si="46"/>
        <v>0.38036186632488889</v>
      </c>
      <c r="M3005" s="3"/>
    </row>
    <row r="3006" spans="1:13" x14ac:dyDescent="0.35">
      <c r="A3006" t="s">
        <v>3045</v>
      </c>
      <c r="B3006" s="1">
        <v>45104</v>
      </c>
      <c r="C3006" t="s">
        <v>23</v>
      </c>
      <c r="D3006" t="s">
        <v>34</v>
      </c>
      <c r="E3006" t="s">
        <v>40</v>
      </c>
      <c r="F3006" t="s">
        <v>14</v>
      </c>
      <c r="G3006" s="4">
        <v>3707766</v>
      </c>
      <c r="H3006">
        <v>27405</v>
      </c>
      <c r="I3006">
        <v>61214</v>
      </c>
      <c r="J3006">
        <v>23381</v>
      </c>
      <c r="K3006" t="s">
        <v>28</v>
      </c>
      <c r="L3006" s="2">
        <f t="shared" si="46"/>
        <v>3.02068685024891E-2</v>
      </c>
    </row>
    <row r="3007" spans="1:13" x14ac:dyDescent="0.35">
      <c r="A3007" t="s">
        <v>3046</v>
      </c>
      <c r="B3007" s="1">
        <v>44953</v>
      </c>
      <c r="C3007" t="s">
        <v>23</v>
      </c>
      <c r="D3007" t="s">
        <v>12</v>
      </c>
      <c r="E3007" t="s">
        <v>40</v>
      </c>
      <c r="F3007" t="s">
        <v>36</v>
      </c>
      <c r="G3007" s="4">
        <v>2195772</v>
      </c>
      <c r="H3007">
        <v>296432</v>
      </c>
      <c r="I3007">
        <v>51318</v>
      </c>
      <c r="J3007">
        <v>10227</v>
      </c>
      <c r="K3007" t="s">
        <v>15</v>
      </c>
      <c r="L3007" s="2">
        <f t="shared" si="46"/>
        <v>0.16303013245455356</v>
      </c>
      <c r="M3007" s="3"/>
    </row>
    <row r="3008" spans="1:13" x14ac:dyDescent="0.35">
      <c r="A3008" t="s">
        <v>3047</v>
      </c>
      <c r="B3008" s="1">
        <v>44759</v>
      </c>
      <c r="C3008" t="s">
        <v>26</v>
      </c>
      <c r="D3008" t="s">
        <v>58</v>
      </c>
      <c r="E3008" t="s">
        <v>13</v>
      </c>
      <c r="F3008" t="s">
        <v>14</v>
      </c>
      <c r="G3008" s="4">
        <v>2812765</v>
      </c>
      <c r="H3008">
        <v>306990</v>
      </c>
      <c r="I3008">
        <v>16758</v>
      </c>
      <c r="J3008">
        <v>13945</v>
      </c>
      <c r="K3008" t="s">
        <v>21</v>
      </c>
      <c r="L3008" s="2">
        <f t="shared" si="46"/>
        <v>0.12005731015566533</v>
      </c>
      <c r="M3008" s="3"/>
    </row>
    <row r="3009" spans="1:13" x14ac:dyDescent="0.35">
      <c r="A3009" t="s">
        <v>3048</v>
      </c>
      <c r="B3009" s="1">
        <v>45184</v>
      </c>
      <c r="C3009" t="s">
        <v>26</v>
      </c>
      <c r="D3009" t="s">
        <v>56</v>
      </c>
      <c r="E3009" t="s">
        <v>13</v>
      </c>
      <c r="F3009" t="s">
        <v>59</v>
      </c>
      <c r="G3009" s="4">
        <v>1396240</v>
      </c>
      <c r="H3009">
        <v>453311</v>
      </c>
      <c r="I3009">
        <v>31644</v>
      </c>
      <c r="J3009">
        <v>20317</v>
      </c>
      <c r="K3009" t="s">
        <v>15</v>
      </c>
      <c r="L3009" s="2">
        <f t="shared" si="46"/>
        <v>0.36188047900074488</v>
      </c>
      <c r="M3009" s="3"/>
    </row>
    <row r="3010" spans="1:13" x14ac:dyDescent="0.35">
      <c r="A3010" t="s">
        <v>3049</v>
      </c>
      <c r="B3010" s="1">
        <v>45217</v>
      </c>
      <c r="C3010" t="s">
        <v>5041</v>
      </c>
      <c r="D3010" t="s">
        <v>48</v>
      </c>
      <c r="E3010" t="s">
        <v>31</v>
      </c>
      <c r="F3010" t="s">
        <v>14</v>
      </c>
      <c r="G3010" s="4">
        <v>4620055</v>
      </c>
      <c r="H3010">
        <v>271977</v>
      </c>
      <c r="I3010">
        <v>90199</v>
      </c>
      <c r="J3010">
        <v>34506</v>
      </c>
      <c r="K3010" t="s">
        <v>15</v>
      </c>
      <c r="L3010" s="2">
        <f t="shared" si="46"/>
        <v>8.586088260854037E-2</v>
      </c>
    </row>
    <row r="3011" spans="1:13" x14ac:dyDescent="0.35">
      <c r="A3011" t="s">
        <v>3050</v>
      </c>
      <c r="B3011" s="1">
        <v>44968</v>
      </c>
      <c r="C3011" t="s">
        <v>23</v>
      </c>
      <c r="D3011" t="s">
        <v>18</v>
      </c>
      <c r="E3011" t="s">
        <v>35</v>
      </c>
      <c r="F3011" t="s">
        <v>59</v>
      </c>
      <c r="G3011" s="4">
        <v>698996</v>
      </c>
      <c r="H3011">
        <v>230272</v>
      </c>
      <c r="I3011">
        <v>90423</v>
      </c>
      <c r="J3011">
        <v>36387</v>
      </c>
      <c r="K3011" t="s">
        <v>28</v>
      </c>
      <c r="L3011" s="2">
        <f t="shared" ref="L3011:L3074" si="47">((H3011+I3011+J3011)/G3011)</f>
        <v>0.51084984749555074</v>
      </c>
      <c r="M3011" s="3"/>
    </row>
    <row r="3012" spans="1:13" x14ac:dyDescent="0.35">
      <c r="A3012" t="s">
        <v>3051</v>
      </c>
      <c r="B3012" s="1">
        <v>45210</v>
      </c>
      <c r="C3012" t="s">
        <v>17</v>
      </c>
      <c r="D3012" t="s">
        <v>51</v>
      </c>
      <c r="E3012" t="s">
        <v>35</v>
      </c>
      <c r="F3012" t="s">
        <v>43</v>
      </c>
      <c r="G3012" s="4">
        <v>4574811</v>
      </c>
      <c r="H3012">
        <v>234031</v>
      </c>
      <c r="I3012">
        <v>61405</v>
      </c>
      <c r="J3012">
        <v>24447</v>
      </c>
      <c r="K3012" t="s">
        <v>28</v>
      </c>
      <c r="L3012" s="2">
        <f t="shared" si="47"/>
        <v>6.9922670029428535E-2</v>
      </c>
    </row>
    <row r="3013" spans="1:13" x14ac:dyDescent="0.35">
      <c r="A3013" t="s">
        <v>3052</v>
      </c>
      <c r="B3013" s="1">
        <v>44613</v>
      </c>
      <c r="C3013" t="s">
        <v>23</v>
      </c>
      <c r="D3013" t="s">
        <v>48</v>
      </c>
      <c r="E3013" t="s">
        <v>46</v>
      </c>
      <c r="F3013" t="s">
        <v>20</v>
      </c>
      <c r="G3013" s="4">
        <v>2098847</v>
      </c>
      <c r="H3013">
        <v>427488</v>
      </c>
      <c r="I3013">
        <v>31324</v>
      </c>
      <c r="J3013">
        <v>38758</v>
      </c>
      <c r="K3013" t="s">
        <v>15</v>
      </c>
      <c r="L3013" s="2">
        <f t="shared" si="47"/>
        <v>0.23706825700015294</v>
      </c>
      <c r="M3013" s="3"/>
    </row>
    <row r="3014" spans="1:13" x14ac:dyDescent="0.35">
      <c r="A3014" t="s">
        <v>3053</v>
      </c>
      <c r="B3014" s="1">
        <v>44757</v>
      </c>
      <c r="C3014" t="s">
        <v>23</v>
      </c>
      <c r="D3014" t="s">
        <v>56</v>
      </c>
      <c r="E3014" t="s">
        <v>40</v>
      </c>
      <c r="F3014" t="s">
        <v>14</v>
      </c>
      <c r="G3014" s="4">
        <v>703331</v>
      </c>
      <c r="H3014">
        <v>175184</v>
      </c>
      <c r="I3014">
        <v>57753</v>
      </c>
      <c r="J3014">
        <v>39627</v>
      </c>
      <c r="K3014" t="s">
        <v>21</v>
      </c>
      <c r="L3014" s="2">
        <f t="shared" si="47"/>
        <v>0.38753303920913484</v>
      </c>
      <c r="M3014" s="3"/>
    </row>
    <row r="3015" spans="1:13" x14ac:dyDescent="0.35">
      <c r="A3015" t="s">
        <v>3054</v>
      </c>
      <c r="B3015" s="1">
        <v>44586</v>
      </c>
      <c r="C3015" t="s">
        <v>26</v>
      </c>
      <c r="D3015" t="s">
        <v>18</v>
      </c>
      <c r="E3015" t="s">
        <v>19</v>
      </c>
      <c r="F3015" t="s">
        <v>36</v>
      </c>
      <c r="G3015" s="4">
        <v>4545018</v>
      </c>
      <c r="H3015">
        <v>465681</v>
      </c>
      <c r="I3015">
        <v>20909</v>
      </c>
      <c r="J3015">
        <v>13975</v>
      </c>
      <c r="K3015" t="s">
        <v>28</v>
      </c>
      <c r="L3015" s="2">
        <f t="shared" si="47"/>
        <v>0.11013487735362104</v>
      </c>
      <c r="M3015" s="3"/>
    </row>
    <row r="3016" spans="1:13" x14ac:dyDescent="0.35">
      <c r="A3016" t="s">
        <v>3055</v>
      </c>
      <c r="B3016" s="1">
        <v>45100</v>
      </c>
      <c r="C3016" t="s">
        <v>23</v>
      </c>
      <c r="D3016" t="s">
        <v>38</v>
      </c>
      <c r="E3016" t="s">
        <v>35</v>
      </c>
      <c r="F3016" t="s">
        <v>49</v>
      </c>
      <c r="G3016" s="4">
        <v>1864193</v>
      </c>
      <c r="H3016">
        <v>357294</v>
      </c>
      <c r="I3016">
        <v>54233</v>
      </c>
      <c r="J3016">
        <v>8180</v>
      </c>
      <c r="K3016" t="s">
        <v>28</v>
      </c>
      <c r="L3016" s="2">
        <f t="shared" si="47"/>
        <v>0.22514138825754629</v>
      </c>
      <c r="M3016" s="3"/>
    </row>
    <row r="3017" spans="1:13" x14ac:dyDescent="0.35">
      <c r="A3017" t="s">
        <v>3056</v>
      </c>
      <c r="B3017" s="1">
        <v>44957</v>
      </c>
      <c r="C3017" t="s">
        <v>5041</v>
      </c>
      <c r="D3017" t="s">
        <v>38</v>
      </c>
      <c r="E3017" t="s">
        <v>40</v>
      </c>
      <c r="F3017" t="s">
        <v>14</v>
      </c>
      <c r="G3017" s="4">
        <v>3808549</v>
      </c>
      <c r="H3017">
        <v>100605</v>
      </c>
      <c r="I3017">
        <v>35524</v>
      </c>
      <c r="J3017">
        <v>44184</v>
      </c>
      <c r="K3017" t="s">
        <v>28</v>
      </c>
      <c r="L3017" s="2">
        <f t="shared" si="47"/>
        <v>4.7344277308759848E-2</v>
      </c>
    </row>
    <row r="3018" spans="1:13" x14ac:dyDescent="0.35">
      <c r="A3018" t="s">
        <v>3057</v>
      </c>
      <c r="B3018" s="1">
        <v>45265</v>
      </c>
      <c r="C3018" t="s">
        <v>23</v>
      </c>
      <c r="D3018" t="s">
        <v>58</v>
      </c>
      <c r="E3018" t="s">
        <v>35</v>
      </c>
      <c r="F3018" t="s">
        <v>14</v>
      </c>
      <c r="G3018" s="4">
        <v>1072473</v>
      </c>
      <c r="H3018">
        <v>485342</v>
      </c>
      <c r="I3018">
        <v>96891</v>
      </c>
      <c r="J3018">
        <v>40353</v>
      </c>
      <c r="K3018" t="s">
        <v>21</v>
      </c>
      <c r="L3018" s="2">
        <f t="shared" si="47"/>
        <v>0.58051438124782628</v>
      </c>
      <c r="M3018" s="3"/>
    </row>
    <row r="3019" spans="1:13" x14ac:dyDescent="0.35">
      <c r="A3019" t="s">
        <v>3058</v>
      </c>
      <c r="B3019" s="1">
        <v>45006</v>
      </c>
      <c r="C3019" t="s">
        <v>26</v>
      </c>
      <c r="D3019" t="s">
        <v>34</v>
      </c>
      <c r="E3019" t="s">
        <v>31</v>
      </c>
      <c r="F3019" t="s">
        <v>14</v>
      </c>
      <c r="G3019" s="4">
        <v>2036999</v>
      </c>
      <c r="H3019">
        <v>123731</v>
      </c>
      <c r="I3019">
        <v>75519</v>
      </c>
      <c r="J3019">
        <v>9408</v>
      </c>
      <c r="K3019" t="s">
        <v>15</v>
      </c>
      <c r="L3019" s="2">
        <f t="shared" si="47"/>
        <v>0.10243402181346187</v>
      </c>
      <c r="M3019" s="3"/>
    </row>
    <row r="3020" spans="1:13" x14ac:dyDescent="0.35">
      <c r="A3020" t="s">
        <v>3059</v>
      </c>
      <c r="B3020" s="1">
        <v>45208</v>
      </c>
      <c r="C3020" t="s">
        <v>23</v>
      </c>
      <c r="D3020" t="s">
        <v>58</v>
      </c>
      <c r="E3020" t="s">
        <v>35</v>
      </c>
      <c r="F3020" t="s">
        <v>59</v>
      </c>
      <c r="G3020" s="4">
        <v>2416660</v>
      </c>
      <c r="H3020">
        <v>54359</v>
      </c>
      <c r="I3020">
        <v>30217</v>
      </c>
      <c r="J3020">
        <v>3033</v>
      </c>
      <c r="K3020" t="s">
        <v>15</v>
      </c>
      <c r="L3020" s="2">
        <f t="shared" si="47"/>
        <v>3.6252100005793118E-2</v>
      </c>
    </row>
    <row r="3021" spans="1:13" x14ac:dyDescent="0.35">
      <c r="A3021" t="s">
        <v>3060</v>
      </c>
      <c r="B3021" s="1">
        <v>45071</v>
      </c>
      <c r="C3021" t="s">
        <v>26</v>
      </c>
      <c r="D3021" t="s">
        <v>56</v>
      </c>
      <c r="E3021" t="s">
        <v>31</v>
      </c>
      <c r="F3021" t="s">
        <v>49</v>
      </c>
      <c r="G3021" s="4">
        <v>1483411</v>
      </c>
      <c r="H3021">
        <v>498539</v>
      </c>
      <c r="I3021">
        <v>58353</v>
      </c>
      <c r="J3021">
        <v>5140</v>
      </c>
      <c r="K3021" t="s">
        <v>15</v>
      </c>
      <c r="L3021" s="2">
        <f t="shared" si="47"/>
        <v>0.3788781396389807</v>
      </c>
      <c r="M3021" s="3"/>
    </row>
    <row r="3022" spans="1:13" x14ac:dyDescent="0.35">
      <c r="A3022" t="s">
        <v>3061</v>
      </c>
      <c r="B3022" s="1">
        <v>44914</v>
      </c>
      <c r="C3022" t="s">
        <v>17</v>
      </c>
      <c r="D3022" t="s">
        <v>34</v>
      </c>
      <c r="E3022" t="s">
        <v>13</v>
      </c>
      <c r="F3022" t="s">
        <v>20</v>
      </c>
      <c r="G3022" s="4">
        <v>757452</v>
      </c>
      <c r="H3022">
        <v>53035</v>
      </c>
      <c r="I3022">
        <v>57545</v>
      </c>
      <c r="J3022">
        <v>36097</v>
      </c>
      <c r="K3022" t="s">
        <v>15</v>
      </c>
      <c r="L3022" s="2">
        <f t="shared" si="47"/>
        <v>0.193645273891943</v>
      </c>
    </row>
    <row r="3023" spans="1:13" x14ac:dyDescent="0.35">
      <c r="A3023" t="s">
        <v>3062</v>
      </c>
      <c r="B3023" s="1">
        <v>45121</v>
      </c>
      <c r="C3023" t="s">
        <v>26</v>
      </c>
      <c r="D3023" t="s">
        <v>45</v>
      </c>
      <c r="E3023" t="s">
        <v>46</v>
      </c>
      <c r="F3023" t="s">
        <v>20</v>
      </c>
      <c r="G3023" s="4">
        <v>414396</v>
      </c>
      <c r="H3023">
        <v>155674</v>
      </c>
      <c r="I3023">
        <v>22830</v>
      </c>
      <c r="J3023">
        <v>45570</v>
      </c>
      <c r="K3023" t="s">
        <v>21</v>
      </c>
      <c r="L3023" s="2">
        <f t="shared" si="47"/>
        <v>0.54072433131593933</v>
      </c>
      <c r="M3023" s="3"/>
    </row>
    <row r="3024" spans="1:13" x14ac:dyDescent="0.35">
      <c r="A3024" t="s">
        <v>3063</v>
      </c>
      <c r="B3024" s="1">
        <v>44720</v>
      </c>
      <c r="C3024" t="s">
        <v>5041</v>
      </c>
      <c r="D3024" t="s">
        <v>12</v>
      </c>
      <c r="E3024" t="s">
        <v>19</v>
      </c>
      <c r="F3024" t="s">
        <v>43</v>
      </c>
      <c r="G3024" s="4">
        <v>2526800</v>
      </c>
      <c r="H3024">
        <v>324376</v>
      </c>
      <c r="I3024">
        <v>16252</v>
      </c>
      <c r="J3024">
        <v>9755</v>
      </c>
      <c r="K3024" t="s">
        <v>28</v>
      </c>
      <c r="L3024" s="2">
        <f t="shared" si="47"/>
        <v>0.13866669305049864</v>
      </c>
      <c r="M3024" s="3"/>
    </row>
    <row r="3025" spans="1:13" x14ac:dyDescent="0.35">
      <c r="A3025" t="s">
        <v>3064</v>
      </c>
      <c r="B3025" s="1">
        <v>45255</v>
      </c>
      <c r="C3025" t="s">
        <v>23</v>
      </c>
      <c r="D3025" t="s">
        <v>30</v>
      </c>
      <c r="E3025" t="s">
        <v>31</v>
      </c>
      <c r="F3025" t="s">
        <v>59</v>
      </c>
      <c r="G3025" s="4">
        <v>3697978</v>
      </c>
      <c r="H3025">
        <v>69386</v>
      </c>
      <c r="I3025">
        <v>12584</v>
      </c>
      <c r="J3025">
        <v>32219</v>
      </c>
      <c r="K3025" t="s">
        <v>28</v>
      </c>
      <c r="L3025" s="2">
        <f t="shared" si="47"/>
        <v>3.0878766720624083E-2</v>
      </c>
      <c r="M3025" s="3"/>
    </row>
    <row r="3026" spans="1:13" x14ac:dyDescent="0.35">
      <c r="A3026" t="s">
        <v>3065</v>
      </c>
      <c r="B3026" s="1">
        <v>44564</v>
      </c>
      <c r="C3026" t="s">
        <v>17</v>
      </c>
      <c r="D3026" t="s">
        <v>56</v>
      </c>
      <c r="E3026" t="s">
        <v>35</v>
      </c>
      <c r="F3026" t="s">
        <v>43</v>
      </c>
      <c r="G3026" s="4">
        <v>3246752</v>
      </c>
      <c r="H3026">
        <v>341196</v>
      </c>
      <c r="I3026">
        <v>98173</v>
      </c>
      <c r="J3026">
        <v>49438</v>
      </c>
      <c r="K3026" t="s">
        <v>21</v>
      </c>
      <c r="L3026" s="2">
        <f t="shared" si="47"/>
        <v>0.15055261381220369</v>
      </c>
      <c r="M3026" s="3"/>
    </row>
    <row r="3027" spans="1:13" x14ac:dyDescent="0.35">
      <c r="A3027" t="s">
        <v>3066</v>
      </c>
      <c r="B3027" s="1">
        <v>45289</v>
      </c>
      <c r="C3027" t="s">
        <v>17</v>
      </c>
      <c r="D3027" t="s">
        <v>38</v>
      </c>
      <c r="E3027" t="s">
        <v>35</v>
      </c>
      <c r="F3027" t="s">
        <v>27</v>
      </c>
      <c r="G3027" s="4">
        <v>1084541</v>
      </c>
      <c r="H3027">
        <v>476378</v>
      </c>
      <c r="I3027">
        <v>7727</v>
      </c>
      <c r="J3027">
        <v>23253</v>
      </c>
      <c r="K3027" t="s">
        <v>15</v>
      </c>
      <c r="L3027" s="2">
        <f t="shared" si="47"/>
        <v>0.46780896250118714</v>
      </c>
      <c r="M3027" s="3"/>
    </row>
    <row r="3028" spans="1:13" x14ac:dyDescent="0.35">
      <c r="A3028" t="s">
        <v>3067</v>
      </c>
      <c r="B3028" s="1">
        <v>44621</v>
      </c>
      <c r="C3028" t="s">
        <v>17</v>
      </c>
      <c r="D3028" t="s">
        <v>34</v>
      </c>
      <c r="E3028" t="s">
        <v>40</v>
      </c>
      <c r="F3028" t="s">
        <v>43</v>
      </c>
      <c r="G3028" s="4">
        <v>1576922</v>
      </c>
      <c r="H3028">
        <v>260556</v>
      </c>
      <c r="I3028">
        <v>5576</v>
      </c>
      <c r="J3028">
        <v>916</v>
      </c>
      <c r="K3028" t="s">
        <v>15</v>
      </c>
      <c r="L3028" s="2">
        <f t="shared" si="47"/>
        <v>0.16934762784716048</v>
      </c>
      <c r="M3028" s="3"/>
    </row>
    <row r="3029" spans="1:13" x14ac:dyDescent="0.35">
      <c r="A3029" t="s">
        <v>3068</v>
      </c>
      <c r="B3029" s="1">
        <v>45110</v>
      </c>
      <c r="C3029" t="s">
        <v>26</v>
      </c>
      <c r="D3029" t="s">
        <v>45</v>
      </c>
      <c r="E3029" t="s">
        <v>31</v>
      </c>
      <c r="F3029" t="s">
        <v>36</v>
      </c>
      <c r="G3029" s="4">
        <v>4162373</v>
      </c>
      <c r="H3029">
        <v>84336</v>
      </c>
      <c r="I3029">
        <v>91289</v>
      </c>
      <c r="J3029">
        <v>22422</v>
      </c>
      <c r="K3029" t="s">
        <v>28</v>
      </c>
      <c r="L3029" s="2">
        <f t="shared" si="47"/>
        <v>4.7580310558424245E-2</v>
      </c>
      <c r="M3029" s="3"/>
    </row>
    <row r="3030" spans="1:13" x14ac:dyDescent="0.35">
      <c r="A3030" t="s">
        <v>3069</v>
      </c>
      <c r="B3030" s="1">
        <v>45097</v>
      </c>
      <c r="C3030" t="s">
        <v>5041</v>
      </c>
      <c r="D3030" t="s">
        <v>12</v>
      </c>
      <c r="E3030" t="s">
        <v>31</v>
      </c>
      <c r="F3030" t="s">
        <v>59</v>
      </c>
      <c r="G3030" s="4">
        <v>3014494</v>
      </c>
      <c r="H3030">
        <v>177444</v>
      </c>
      <c r="I3030">
        <v>23497</v>
      </c>
      <c r="J3030">
        <v>31261</v>
      </c>
      <c r="K3030" t="s">
        <v>28</v>
      </c>
      <c r="L3030" s="2">
        <f t="shared" si="47"/>
        <v>7.7028516228594246E-2</v>
      </c>
    </row>
    <row r="3031" spans="1:13" x14ac:dyDescent="0.35">
      <c r="A3031" t="s">
        <v>3070</v>
      </c>
      <c r="B3031" s="1">
        <v>44599</v>
      </c>
      <c r="C3031" t="s">
        <v>5041</v>
      </c>
      <c r="D3031" t="s">
        <v>38</v>
      </c>
      <c r="E3031" t="s">
        <v>19</v>
      </c>
      <c r="F3031" t="s">
        <v>27</v>
      </c>
      <c r="G3031" s="4">
        <v>3602760</v>
      </c>
      <c r="H3031">
        <v>403164</v>
      </c>
      <c r="I3031">
        <v>38202</v>
      </c>
      <c r="J3031">
        <v>21785</v>
      </c>
      <c r="K3031" t="s">
        <v>21</v>
      </c>
      <c r="L3031" s="2">
        <f t="shared" si="47"/>
        <v>0.12855449710777292</v>
      </c>
      <c r="M3031" s="3"/>
    </row>
    <row r="3032" spans="1:13" x14ac:dyDescent="0.35">
      <c r="A3032" t="s">
        <v>3071</v>
      </c>
      <c r="B3032" s="1">
        <v>44973</v>
      </c>
      <c r="C3032" t="s">
        <v>17</v>
      </c>
      <c r="D3032" t="s">
        <v>18</v>
      </c>
      <c r="E3032" t="s">
        <v>40</v>
      </c>
      <c r="F3032" t="s">
        <v>49</v>
      </c>
      <c r="G3032" s="4">
        <v>1889280</v>
      </c>
      <c r="H3032">
        <v>209379</v>
      </c>
      <c r="I3032">
        <v>52856</v>
      </c>
      <c r="J3032">
        <v>26935</v>
      </c>
      <c r="K3032" t="s">
        <v>21</v>
      </c>
      <c r="L3032" s="2">
        <f t="shared" si="47"/>
        <v>0.15305830792682926</v>
      </c>
      <c r="M3032" s="3"/>
    </row>
    <row r="3033" spans="1:13" x14ac:dyDescent="0.35">
      <c r="A3033" t="s">
        <v>3072</v>
      </c>
      <c r="B3033" s="1">
        <v>44877</v>
      </c>
      <c r="C3033" t="s">
        <v>26</v>
      </c>
      <c r="D3033" t="s">
        <v>45</v>
      </c>
      <c r="E3033" t="s">
        <v>35</v>
      </c>
      <c r="F3033" t="s">
        <v>43</v>
      </c>
      <c r="G3033" s="4">
        <v>3072862</v>
      </c>
      <c r="H3033">
        <v>437084</v>
      </c>
      <c r="I3033">
        <v>60056</v>
      </c>
      <c r="J3033">
        <v>5332</v>
      </c>
      <c r="K3033" t="s">
        <v>21</v>
      </c>
      <c r="L3033" s="2">
        <f t="shared" si="47"/>
        <v>0.16351922084363046</v>
      </c>
      <c r="M3033" s="3"/>
    </row>
    <row r="3034" spans="1:13" x14ac:dyDescent="0.35">
      <c r="A3034" t="s">
        <v>3073</v>
      </c>
      <c r="B3034" s="1">
        <v>45244</v>
      </c>
      <c r="C3034" t="s">
        <v>26</v>
      </c>
      <c r="D3034" t="s">
        <v>12</v>
      </c>
      <c r="E3034" t="s">
        <v>46</v>
      </c>
      <c r="F3034" t="s">
        <v>49</v>
      </c>
      <c r="G3034" s="4">
        <v>3479279</v>
      </c>
      <c r="H3034">
        <v>153027</v>
      </c>
      <c r="I3034">
        <v>85441</v>
      </c>
      <c r="J3034">
        <v>848</v>
      </c>
      <c r="K3034" t="s">
        <v>21</v>
      </c>
      <c r="L3034" s="2">
        <f t="shared" si="47"/>
        <v>6.8783216292800889E-2</v>
      </c>
    </row>
    <row r="3035" spans="1:13" x14ac:dyDescent="0.35">
      <c r="A3035" t="s">
        <v>3074</v>
      </c>
      <c r="B3035" s="1">
        <v>44906</v>
      </c>
      <c r="C3035" t="s">
        <v>17</v>
      </c>
      <c r="D3035" t="s">
        <v>48</v>
      </c>
      <c r="E3035" t="s">
        <v>31</v>
      </c>
      <c r="F3035" t="s">
        <v>20</v>
      </c>
      <c r="G3035" s="4">
        <v>4032339</v>
      </c>
      <c r="H3035">
        <v>447185</v>
      </c>
      <c r="I3035">
        <v>95082</v>
      </c>
      <c r="J3035">
        <v>4553</v>
      </c>
      <c r="K3035" t="s">
        <v>28</v>
      </c>
      <c r="L3035" s="2">
        <f t="shared" si="47"/>
        <v>0.1356086380634168</v>
      </c>
      <c r="M3035" s="3"/>
    </row>
    <row r="3036" spans="1:13" x14ac:dyDescent="0.35">
      <c r="A3036" t="s">
        <v>3075</v>
      </c>
      <c r="B3036" s="1">
        <v>44922</v>
      </c>
      <c r="C3036" t="s">
        <v>5041</v>
      </c>
      <c r="D3036" t="s">
        <v>30</v>
      </c>
      <c r="E3036" t="s">
        <v>13</v>
      </c>
      <c r="F3036" t="s">
        <v>59</v>
      </c>
      <c r="G3036" s="4">
        <v>3249902</v>
      </c>
      <c r="H3036">
        <v>319481</v>
      </c>
      <c r="I3036">
        <v>63705</v>
      </c>
      <c r="J3036">
        <v>49236</v>
      </c>
      <c r="K3036" t="s">
        <v>15</v>
      </c>
      <c r="L3036" s="2">
        <f t="shared" si="47"/>
        <v>0.13305693525527848</v>
      </c>
      <c r="M3036" s="3"/>
    </row>
    <row r="3037" spans="1:13" x14ac:dyDescent="0.35">
      <c r="A3037" t="s">
        <v>3076</v>
      </c>
      <c r="B3037" s="1">
        <v>45016</v>
      </c>
      <c r="C3037" t="s">
        <v>23</v>
      </c>
      <c r="D3037" t="s">
        <v>56</v>
      </c>
      <c r="E3037" t="s">
        <v>46</v>
      </c>
      <c r="F3037" t="s">
        <v>27</v>
      </c>
      <c r="G3037" s="4">
        <v>2198492</v>
      </c>
      <c r="H3037">
        <v>214761</v>
      </c>
      <c r="I3037">
        <v>49390</v>
      </c>
      <c r="J3037">
        <v>30920</v>
      </c>
      <c r="K3037" t="s">
        <v>15</v>
      </c>
      <c r="L3037" s="2">
        <f t="shared" si="47"/>
        <v>0.13421518022353504</v>
      </c>
      <c r="M3037" s="3"/>
    </row>
    <row r="3038" spans="1:13" x14ac:dyDescent="0.35">
      <c r="A3038" t="s">
        <v>3077</v>
      </c>
      <c r="B3038" s="1">
        <v>44788</v>
      </c>
      <c r="C3038" t="s">
        <v>23</v>
      </c>
      <c r="D3038" t="s">
        <v>38</v>
      </c>
      <c r="E3038" t="s">
        <v>19</v>
      </c>
      <c r="F3038" t="s">
        <v>59</v>
      </c>
      <c r="G3038" s="4">
        <v>2428330</v>
      </c>
      <c r="H3038">
        <v>361844</v>
      </c>
      <c r="I3038">
        <v>85813</v>
      </c>
      <c r="J3038">
        <v>1552</v>
      </c>
      <c r="K3038" t="s">
        <v>15</v>
      </c>
      <c r="L3038" s="2">
        <f t="shared" si="47"/>
        <v>0.18498680162910314</v>
      </c>
      <c r="M3038" s="3"/>
    </row>
    <row r="3039" spans="1:13" x14ac:dyDescent="0.35">
      <c r="A3039" t="s">
        <v>3078</v>
      </c>
      <c r="B3039" s="1">
        <v>45288</v>
      </c>
      <c r="C3039" t="s">
        <v>5041</v>
      </c>
      <c r="D3039" t="s">
        <v>38</v>
      </c>
      <c r="E3039" t="s">
        <v>13</v>
      </c>
      <c r="F3039" t="s">
        <v>36</v>
      </c>
      <c r="G3039" s="4">
        <v>3687223</v>
      </c>
      <c r="H3039">
        <v>181751</v>
      </c>
      <c r="I3039">
        <v>62834</v>
      </c>
      <c r="J3039">
        <v>14368</v>
      </c>
      <c r="K3039" t="s">
        <v>21</v>
      </c>
      <c r="L3039" s="2">
        <f t="shared" si="47"/>
        <v>7.022981794157826E-2</v>
      </c>
    </row>
    <row r="3040" spans="1:13" x14ac:dyDescent="0.35">
      <c r="A3040" t="s">
        <v>3079</v>
      </c>
      <c r="B3040" s="1">
        <v>44709</v>
      </c>
      <c r="C3040" t="s">
        <v>17</v>
      </c>
      <c r="D3040" t="s">
        <v>51</v>
      </c>
      <c r="E3040" t="s">
        <v>13</v>
      </c>
      <c r="F3040" t="s">
        <v>59</v>
      </c>
      <c r="G3040" s="4">
        <v>2327036</v>
      </c>
      <c r="H3040">
        <v>61250</v>
      </c>
      <c r="I3040">
        <v>78025</v>
      </c>
      <c r="J3040">
        <v>36566</v>
      </c>
      <c r="K3040" t="s">
        <v>28</v>
      </c>
      <c r="L3040" s="2">
        <f t="shared" si="47"/>
        <v>7.55643660003541E-2</v>
      </c>
    </row>
    <row r="3041" spans="1:13" x14ac:dyDescent="0.35">
      <c r="A3041" t="s">
        <v>3080</v>
      </c>
      <c r="B3041" s="1">
        <v>45088</v>
      </c>
      <c r="C3041" t="s">
        <v>17</v>
      </c>
      <c r="D3041" t="s">
        <v>48</v>
      </c>
      <c r="E3041" t="s">
        <v>46</v>
      </c>
      <c r="F3041" t="s">
        <v>27</v>
      </c>
      <c r="G3041" s="4">
        <v>939246</v>
      </c>
      <c r="H3041">
        <v>57670</v>
      </c>
      <c r="I3041">
        <v>81461</v>
      </c>
      <c r="J3041">
        <v>29497</v>
      </c>
      <c r="K3041" t="s">
        <v>21</v>
      </c>
      <c r="L3041" s="2">
        <f t="shared" si="47"/>
        <v>0.17953549975192867</v>
      </c>
      <c r="M3041" s="3"/>
    </row>
    <row r="3042" spans="1:13" x14ac:dyDescent="0.35">
      <c r="A3042" t="s">
        <v>3081</v>
      </c>
      <c r="B3042" s="1">
        <v>44986</v>
      </c>
      <c r="C3042" t="s">
        <v>17</v>
      </c>
      <c r="D3042" t="s">
        <v>34</v>
      </c>
      <c r="E3042" t="s">
        <v>13</v>
      </c>
      <c r="F3042" t="s">
        <v>49</v>
      </c>
      <c r="G3042" s="4">
        <v>1731012</v>
      </c>
      <c r="H3042">
        <v>250378</v>
      </c>
      <c r="I3042">
        <v>88088</v>
      </c>
      <c r="J3042">
        <v>45704</v>
      </c>
      <c r="K3042" t="s">
        <v>21</v>
      </c>
      <c r="L3042" s="2">
        <f t="shared" si="47"/>
        <v>0.22193375898029591</v>
      </c>
      <c r="M3042" s="3"/>
    </row>
    <row r="3043" spans="1:13" x14ac:dyDescent="0.35">
      <c r="A3043" t="s">
        <v>3082</v>
      </c>
      <c r="B3043" s="1">
        <v>44576</v>
      </c>
      <c r="C3043" t="s">
        <v>26</v>
      </c>
      <c r="D3043" t="s">
        <v>48</v>
      </c>
      <c r="E3043" t="s">
        <v>35</v>
      </c>
      <c r="F3043" t="s">
        <v>20</v>
      </c>
      <c r="G3043" s="4">
        <v>460366</v>
      </c>
      <c r="H3043">
        <v>243442</v>
      </c>
      <c r="I3043">
        <v>29282</v>
      </c>
      <c r="J3043">
        <v>7463</v>
      </c>
      <c r="K3043" t="s">
        <v>15</v>
      </c>
      <c r="L3043" s="2">
        <f t="shared" si="47"/>
        <v>0.60861792573734808</v>
      </c>
      <c r="M3043" s="3"/>
    </row>
    <row r="3044" spans="1:13" x14ac:dyDescent="0.35">
      <c r="A3044" t="s">
        <v>3083</v>
      </c>
      <c r="B3044" s="1">
        <v>44710</v>
      </c>
      <c r="C3044" t="s">
        <v>26</v>
      </c>
      <c r="D3044" t="s">
        <v>38</v>
      </c>
      <c r="E3044" t="s">
        <v>35</v>
      </c>
      <c r="F3044" t="s">
        <v>36</v>
      </c>
      <c r="G3044" s="4">
        <v>1027066</v>
      </c>
      <c r="H3044">
        <v>325786</v>
      </c>
      <c r="I3044">
        <v>49107</v>
      </c>
      <c r="J3044">
        <v>28849</v>
      </c>
      <c r="K3044" t="s">
        <v>21</v>
      </c>
      <c r="L3044" s="2">
        <f t="shared" si="47"/>
        <v>0.39310229332876367</v>
      </c>
      <c r="M3044" s="3"/>
    </row>
    <row r="3045" spans="1:13" x14ac:dyDescent="0.35">
      <c r="A3045" t="s">
        <v>3084</v>
      </c>
      <c r="B3045" s="1">
        <v>44661</v>
      </c>
      <c r="C3045" t="s">
        <v>5041</v>
      </c>
      <c r="D3045" t="s">
        <v>56</v>
      </c>
      <c r="E3045" t="s">
        <v>35</v>
      </c>
      <c r="F3045" t="s">
        <v>49</v>
      </c>
      <c r="G3045" s="4">
        <v>1648229</v>
      </c>
      <c r="H3045">
        <v>1939</v>
      </c>
      <c r="I3045">
        <v>18355</v>
      </c>
      <c r="J3045">
        <v>36490</v>
      </c>
      <c r="K3045" t="s">
        <v>28</v>
      </c>
      <c r="L3045" s="2">
        <f t="shared" si="47"/>
        <v>3.4451523423019492E-2</v>
      </c>
    </row>
    <row r="3046" spans="1:13" x14ac:dyDescent="0.35">
      <c r="A3046" t="s">
        <v>3085</v>
      </c>
      <c r="B3046" s="1">
        <v>45067</v>
      </c>
      <c r="C3046" t="s">
        <v>23</v>
      </c>
      <c r="D3046" t="s">
        <v>58</v>
      </c>
      <c r="E3046" t="s">
        <v>46</v>
      </c>
      <c r="F3046" t="s">
        <v>49</v>
      </c>
      <c r="G3046" s="4">
        <v>3514426</v>
      </c>
      <c r="H3046">
        <v>322029</v>
      </c>
      <c r="I3046">
        <v>93337</v>
      </c>
      <c r="J3046">
        <v>27289</v>
      </c>
      <c r="K3046" t="s">
        <v>15</v>
      </c>
      <c r="L3046" s="2">
        <f t="shared" si="47"/>
        <v>0.12595371192906038</v>
      </c>
      <c r="M3046" s="3"/>
    </row>
    <row r="3047" spans="1:13" x14ac:dyDescent="0.35">
      <c r="A3047" t="s">
        <v>3086</v>
      </c>
      <c r="B3047" s="1">
        <v>44984</v>
      </c>
      <c r="C3047" t="s">
        <v>5041</v>
      </c>
      <c r="D3047" t="s">
        <v>30</v>
      </c>
      <c r="E3047" t="s">
        <v>35</v>
      </c>
      <c r="F3047" t="s">
        <v>59</v>
      </c>
      <c r="G3047" s="4">
        <v>4075333</v>
      </c>
      <c r="H3047">
        <v>483730</v>
      </c>
      <c r="I3047">
        <v>5918</v>
      </c>
      <c r="J3047">
        <v>19302</v>
      </c>
      <c r="K3047" t="s">
        <v>21</v>
      </c>
      <c r="L3047" s="2">
        <f t="shared" si="47"/>
        <v>0.12488550015422052</v>
      </c>
      <c r="M3047" s="3"/>
    </row>
    <row r="3048" spans="1:13" x14ac:dyDescent="0.35">
      <c r="A3048" t="s">
        <v>3087</v>
      </c>
      <c r="B3048" s="1">
        <v>44572</v>
      </c>
      <c r="C3048" t="s">
        <v>5041</v>
      </c>
      <c r="D3048" t="s">
        <v>18</v>
      </c>
      <c r="E3048" t="s">
        <v>40</v>
      </c>
      <c r="F3048" t="s">
        <v>43</v>
      </c>
      <c r="G3048" s="4">
        <v>3849113</v>
      </c>
      <c r="H3048">
        <v>271549</v>
      </c>
      <c r="I3048">
        <v>55550</v>
      </c>
      <c r="J3048">
        <v>30444</v>
      </c>
      <c r="K3048" t="s">
        <v>15</v>
      </c>
      <c r="L3048" s="2">
        <f t="shared" si="47"/>
        <v>9.2889712512986763E-2</v>
      </c>
    </row>
    <row r="3049" spans="1:13" x14ac:dyDescent="0.35">
      <c r="A3049" t="s">
        <v>3088</v>
      </c>
      <c r="B3049" s="1">
        <v>44758</v>
      </c>
      <c r="C3049" t="s">
        <v>26</v>
      </c>
      <c r="D3049" t="s">
        <v>38</v>
      </c>
      <c r="E3049" t="s">
        <v>35</v>
      </c>
      <c r="F3049" t="s">
        <v>14</v>
      </c>
      <c r="G3049" s="4">
        <v>2738867</v>
      </c>
      <c r="H3049">
        <v>453411</v>
      </c>
      <c r="I3049">
        <v>27052</v>
      </c>
      <c r="J3049">
        <v>32698</v>
      </c>
      <c r="K3049" t="s">
        <v>28</v>
      </c>
      <c r="L3049" s="2">
        <f t="shared" si="47"/>
        <v>0.18736251157869294</v>
      </c>
      <c r="M3049" s="3"/>
    </row>
    <row r="3050" spans="1:13" x14ac:dyDescent="0.35">
      <c r="A3050" t="s">
        <v>3089</v>
      </c>
      <c r="B3050" s="1">
        <v>44612</v>
      </c>
      <c r="C3050" t="s">
        <v>26</v>
      </c>
      <c r="D3050" t="s">
        <v>58</v>
      </c>
      <c r="E3050" t="s">
        <v>19</v>
      </c>
      <c r="F3050" t="s">
        <v>14</v>
      </c>
      <c r="G3050" s="4">
        <v>1358058</v>
      </c>
      <c r="H3050">
        <v>39790</v>
      </c>
      <c r="I3050">
        <v>54189</v>
      </c>
      <c r="J3050">
        <v>14767</v>
      </c>
      <c r="K3050" t="s">
        <v>15</v>
      </c>
      <c r="L3050" s="2">
        <f t="shared" si="47"/>
        <v>8.0074635987564591E-2</v>
      </c>
    </row>
    <row r="3051" spans="1:13" x14ac:dyDescent="0.35">
      <c r="A3051" t="s">
        <v>3090</v>
      </c>
      <c r="B3051" s="1">
        <v>44798</v>
      </c>
      <c r="C3051" t="s">
        <v>5041</v>
      </c>
      <c r="D3051" t="s">
        <v>38</v>
      </c>
      <c r="E3051" t="s">
        <v>46</v>
      </c>
      <c r="F3051" t="s">
        <v>14</v>
      </c>
      <c r="G3051" s="4">
        <v>4427514</v>
      </c>
      <c r="H3051">
        <v>209500</v>
      </c>
      <c r="I3051">
        <v>54813</v>
      </c>
      <c r="J3051">
        <v>398</v>
      </c>
      <c r="K3051" t="s">
        <v>21</v>
      </c>
      <c r="L3051" s="2">
        <f t="shared" si="47"/>
        <v>5.9787727379292305E-2</v>
      </c>
      <c r="M3051" s="3"/>
    </row>
    <row r="3052" spans="1:13" x14ac:dyDescent="0.35">
      <c r="A3052" t="s">
        <v>3091</v>
      </c>
      <c r="B3052" s="1">
        <v>44625</v>
      </c>
      <c r="C3052" t="s">
        <v>17</v>
      </c>
      <c r="D3052" t="s">
        <v>12</v>
      </c>
      <c r="E3052" t="s">
        <v>40</v>
      </c>
      <c r="F3052" t="s">
        <v>59</v>
      </c>
      <c r="G3052" s="4">
        <v>3068331</v>
      </c>
      <c r="H3052">
        <v>454979</v>
      </c>
      <c r="I3052">
        <v>20223</v>
      </c>
      <c r="J3052">
        <v>17128</v>
      </c>
      <c r="K3052" t="s">
        <v>15</v>
      </c>
      <c r="L3052" s="2">
        <f t="shared" si="47"/>
        <v>0.16045530941739988</v>
      </c>
      <c r="M3052" s="3"/>
    </row>
    <row r="3053" spans="1:13" x14ac:dyDescent="0.35">
      <c r="A3053" t="s">
        <v>3092</v>
      </c>
      <c r="B3053" s="1">
        <v>44622</v>
      </c>
      <c r="C3053" t="s">
        <v>17</v>
      </c>
      <c r="D3053" t="s">
        <v>45</v>
      </c>
      <c r="E3053" t="s">
        <v>35</v>
      </c>
      <c r="F3053" t="s">
        <v>49</v>
      </c>
      <c r="G3053" s="4">
        <v>2528462</v>
      </c>
      <c r="H3053">
        <v>245856</v>
      </c>
      <c r="I3053">
        <v>95659</v>
      </c>
      <c r="J3053">
        <v>33681</v>
      </c>
      <c r="K3053" t="s">
        <v>15</v>
      </c>
      <c r="L3053" s="2">
        <f t="shared" si="47"/>
        <v>0.14838902067739201</v>
      </c>
      <c r="M3053" s="3"/>
    </row>
    <row r="3054" spans="1:13" x14ac:dyDescent="0.35">
      <c r="A3054" t="s">
        <v>3093</v>
      </c>
      <c r="B3054" s="1">
        <v>44813</v>
      </c>
      <c r="C3054" t="s">
        <v>17</v>
      </c>
      <c r="D3054" t="s">
        <v>34</v>
      </c>
      <c r="E3054" t="s">
        <v>31</v>
      </c>
      <c r="F3054" t="s">
        <v>49</v>
      </c>
      <c r="G3054" s="4">
        <v>1119674</v>
      </c>
      <c r="H3054">
        <v>109989</v>
      </c>
      <c r="I3054">
        <v>80729</v>
      </c>
      <c r="J3054">
        <v>8816</v>
      </c>
      <c r="K3054" t="s">
        <v>21</v>
      </c>
      <c r="L3054" s="2">
        <f t="shared" si="47"/>
        <v>0.1782072281753439</v>
      </c>
      <c r="M3054" s="3"/>
    </row>
    <row r="3055" spans="1:13" x14ac:dyDescent="0.35">
      <c r="A3055" t="s">
        <v>3094</v>
      </c>
      <c r="B3055" s="1">
        <v>44628</v>
      </c>
      <c r="C3055" t="s">
        <v>26</v>
      </c>
      <c r="D3055" t="s">
        <v>51</v>
      </c>
      <c r="E3055" t="s">
        <v>40</v>
      </c>
      <c r="F3055" t="s">
        <v>49</v>
      </c>
      <c r="G3055" s="4">
        <v>4671503</v>
      </c>
      <c r="H3055">
        <v>354700</v>
      </c>
      <c r="I3055">
        <v>68406</v>
      </c>
      <c r="J3055">
        <v>4501</v>
      </c>
      <c r="K3055" t="s">
        <v>28</v>
      </c>
      <c r="L3055" s="2">
        <f t="shared" si="47"/>
        <v>9.1535208261666529E-2</v>
      </c>
    </row>
    <row r="3056" spans="1:13" x14ac:dyDescent="0.35">
      <c r="A3056" t="s">
        <v>3095</v>
      </c>
      <c r="B3056" s="1">
        <v>45014</v>
      </c>
      <c r="C3056" t="s">
        <v>5041</v>
      </c>
      <c r="D3056" t="s">
        <v>34</v>
      </c>
      <c r="E3056" t="s">
        <v>19</v>
      </c>
      <c r="F3056" t="s">
        <v>43</v>
      </c>
      <c r="G3056" s="4">
        <v>2054982</v>
      </c>
      <c r="H3056">
        <v>281275</v>
      </c>
      <c r="I3056">
        <v>53337</v>
      </c>
      <c r="J3056">
        <v>48762</v>
      </c>
      <c r="K3056" t="s">
        <v>21</v>
      </c>
      <c r="L3056" s="2">
        <f t="shared" si="47"/>
        <v>0.18655832508508591</v>
      </c>
      <c r="M3056" s="3"/>
    </row>
    <row r="3057" spans="1:13" x14ac:dyDescent="0.35">
      <c r="A3057" t="s">
        <v>3096</v>
      </c>
      <c r="B3057" s="1">
        <v>45248</v>
      </c>
      <c r="C3057" t="s">
        <v>23</v>
      </c>
      <c r="D3057" t="s">
        <v>12</v>
      </c>
      <c r="E3057" t="s">
        <v>31</v>
      </c>
      <c r="F3057" t="s">
        <v>27</v>
      </c>
      <c r="G3057" s="4">
        <v>730053</v>
      </c>
      <c r="H3057">
        <v>338775</v>
      </c>
      <c r="I3057">
        <v>6525</v>
      </c>
      <c r="J3057">
        <v>41951</v>
      </c>
      <c r="K3057" t="s">
        <v>28</v>
      </c>
      <c r="L3057" s="2">
        <f t="shared" si="47"/>
        <v>0.53044231035280998</v>
      </c>
    </row>
    <row r="3058" spans="1:13" x14ac:dyDescent="0.35">
      <c r="A3058" t="s">
        <v>3097</v>
      </c>
      <c r="B3058" s="1">
        <v>45131</v>
      </c>
      <c r="C3058" t="s">
        <v>26</v>
      </c>
      <c r="D3058" t="s">
        <v>51</v>
      </c>
      <c r="E3058" t="s">
        <v>19</v>
      </c>
      <c r="F3058" t="s">
        <v>59</v>
      </c>
      <c r="G3058" s="4">
        <v>2413529</v>
      </c>
      <c r="H3058">
        <v>336934</v>
      </c>
      <c r="I3058">
        <v>57434</v>
      </c>
      <c r="J3058">
        <v>10139</v>
      </c>
      <c r="K3058" t="s">
        <v>28</v>
      </c>
      <c r="L3058" s="2">
        <f t="shared" si="47"/>
        <v>0.1675998092419855</v>
      </c>
      <c r="M3058" s="3"/>
    </row>
    <row r="3059" spans="1:13" x14ac:dyDescent="0.35">
      <c r="A3059" t="s">
        <v>3098</v>
      </c>
      <c r="B3059" s="1">
        <v>45275</v>
      </c>
      <c r="C3059" t="s">
        <v>26</v>
      </c>
      <c r="D3059" t="s">
        <v>30</v>
      </c>
      <c r="E3059" t="s">
        <v>13</v>
      </c>
      <c r="F3059" t="s">
        <v>43</v>
      </c>
      <c r="G3059" s="4">
        <v>391207</v>
      </c>
      <c r="H3059">
        <v>313055</v>
      </c>
      <c r="I3059">
        <v>24804</v>
      </c>
      <c r="J3059">
        <v>6375</v>
      </c>
      <c r="K3059" t="s">
        <v>28</v>
      </c>
      <c r="L3059" s="2">
        <f t="shared" si="47"/>
        <v>0.87992801764794593</v>
      </c>
      <c r="M3059" s="3"/>
    </row>
    <row r="3060" spans="1:13" x14ac:dyDescent="0.35">
      <c r="A3060" t="s">
        <v>3099</v>
      </c>
      <c r="B3060" s="1">
        <v>44632</v>
      </c>
      <c r="C3060" t="s">
        <v>5041</v>
      </c>
      <c r="D3060" t="s">
        <v>12</v>
      </c>
      <c r="E3060" t="s">
        <v>46</v>
      </c>
      <c r="F3060" t="s">
        <v>20</v>
      </c>
      <c r="G3060" s="4">
        <v>784742</v>
      </c>
      <c r="H3060">
        <v>282053</v>
      </c>
      <c r="I3060">
        <v>19133</v>
      </c>
      <c r="J3060">
        <v>30108</v>
      </c>
      <c r="K3060" t="s">
        <v>15</v>
      </c>
      <c r="L3060" s="2">
        <f t="shared" si="47"/>
        <v>0.42216932444038935</v>
      </c>
      <c r="M3060" s="3"/>
    </row>
    <row r="3061" spans="1:13" x14ac:dyDescent="0.35">
      <c r="A3061" t="s">
        <v>3100</v>
      </c>
      <c r="B3061" s="1">
        <v>44928</v>
      </c>
      <c r="C3061" t="s">
        <v>23</v>
      </c>
      <c r="D3061" t="s">
        <v>56</v>
      </c>
      <c r="E3061" t="s">
        <v>13</v>
      </c>
      <c r="F3061" t="s">
        <v>43</v>
      </c>
      <c r="G3061" s="4">
        <v>50092</v>
      </c>
      <c r="H3061">
        <v>58484</v>
      </c>
      <c r="I3061">
        <v>34868</v>
      </c>
      <c r="J3061">
        <v>16745</v>
      </c>
      <c r="K3061" t="s">
        <v>21</v>
      </c>
      <c r="L3061" s="2">
        <f t="shared" si="47"/>
        <v>2.1978958715962631</v>
      </c>
      <c r="M3061" s="3"/>
    </row>
    <row r="3062" spans="1:13" x14ac:dyDescent="0.35">
      <c r="A3062" t="s">
        <v>3101</v>
      </c>
      <c r="B3062" s="1">
        <v>44840</v>
      </c>
      <c r="C3062" t="s">
        <v>17</v>
      </c>
      <c r="D3062" t="s">
        <v>12</v>
      </c>
      <c r="E3062" t="s">
        <v>13</v>
      </c>
      <c r="F3062" t="s">
        <v>24</v>
      </c>
      <c r="G3062" s="4">
        <v>277130</v>
      </c>
      <c r="H3062">
        <v>233783</v>
      </c>
      <c r="I3062">
        <v>85182</v>
      </c>
      <c r="J3062">
        <v>8036</v>
      </c>
      <c r="K3062" t="s">
        <v>28</v>
      </c>
      <c r="L3062" s="2">
        <f t="shared" si="47"/>
        <v>1.1799552556561903</v>
      </c>
      <c r="M3062" s="3"/>
    </row>
    <row r="3063" spans="1:13" x14ac:dyDescent="0.35">
      <c r="A3063" t="s">
        <v>3102</v>
      </c>
      <c r="B3063" s="1">
        <v>44578</v>
      </c>
      <c r="C3063" t="s">
        <v>23</v>
      </c>
      <c r="D3063" t="s">
        <v>18</v>
      </c>
      <c r="E3063" t="s">
        <v>46</v>
      </c>
      <c r="F3063" t="s">
        <v>36</v>
      </c>
      <c r="G3063" s="4">
        <v>2565436</v>
      </c>
      <c r="H3063">
        <v>477983</v>
      </c>
      <c r="I3063">
        <v>33017</v>
      </c>
      <c r="J3063">
        <v>27356</v>
      </c>
      <c r="K3063" t="s">
        <v>21</v>
      </c>
      <c r="L3063" s="2">
        <f t="shared" si="47"/>
        <v>0.20984970975693801</v>
      </c>
    </row>
    <row r="3064" spans="1:13" x14ac:dyDescent="0.35">
      <c r="A3064" t="s">
        <v>3103</v>
      </c>
      <c r="B3064" s="1">
        <v>44947</v>
      </c>
      <c r="C3064" t="s">
        <v>17</v>
      </c>
      <c r="D3064" t="s">
        <v>58</v>
      </c>
      <c r="E3064" t="s">
        <v>19</v>
      </c>
      <c r="F3064" t="s">
        <v>20</v>
      </c>
      <c r="G3064" s="4">
        <v>1592224</v>
      </c>
      <c r="H3064">
        <v>151107</v>
      </c>
      <c r="I3064">
        <v>21352</v>
      </c>
      <c r="J3064">
        <v>42997</v>
      </c>
      <c r="K3064" t="s">
        <v>21</v>
      </c>
      <c r="L3064" s="2">
        <f t="shared" si="47"/>
        <v>0.13531764374861829</v>
      </c>
      <c r="M3064" s="3"/>
    </row>
    <row r="3065" spans="1:13" x14ac:dyDescent="0.35">
      <c r="A3065" t="s">
        <v>3104</v>
      </c>
      <c r="B3065" s="1">
        <v>44966</v>
      </c>
      <c r="C3065" t="s">
        <v>23</v>
      </c>
      <c r="D3065" t="s">
        <v>45</v>
      </c>
      <c r="E3065" t="s">
        <v>35</v>
      </c>
      <c r="F3065" t="s">
        <v>24</v>
      </c>
      <c r="G3065" s="4">
        <v>4866287</v>
      </c>
      <c r="H3065">
        <v>110197</v>
      </c>
      <c r="I3065">
        <v>97705</v>
      </c>
      <c r="J3065">
        <v>47593</v>
      </c>
      <c r="K3065" t="s">
        <v>28</v>
      </c>
      <c r="L3065" s="2">
        <f t="shared" si="47"/>
        <v>5.2503068561307625E-2</v>
      </c>
      <c r="M3065" s="3"/>
    </row>
    <row r="3066" spans="1:13" x14ac:dyDescent="0.35">
      <c r="A3066" t="s">
        <v>3105</v>
      </c>
      <c r="B3066" s="1">
        <v>44851</v>
      </c>
      <c r="C3066" t="s">
        <v>23</v>
      </c>
      <c r="D3066" t="s">
        <v>48</v>
      </c>
      <c r="E3066" t="s">
        <v>31</v>
      </c>
      <c r="F3066" t="s">
        <v>49</v>
      </c>
      <c r="G3066" s="4">
        <v>2403864</v>
      </c>
      <c r="H3066">
        <v>196768</v>
      </c>
      <c r="I3066">
        <v>43069</v>
      </c>
      <c r="J3066">
        <v>37243</v>
      </c>
      <c r="K3066" t="s">
        <v>28</v>
      </c>
      <c r="L3066" s="2">
        <f t="shared" si="47"/>
        <v>0.11526442427691416</v>
      </c>
      <c r="M3066" s="3"/>
    </row>
    <row r="3067" spans="1:13" x14ac:dyDescent="0.35">
      <c r="A3067" t="s">
        <v>3106</v>
      </c>
      <c r="B3067" s="1">
        <v>45124</v>
      </c>
      <c r="C3067" t="s">
        <v>23</v>
      </c>
      <c r="D3067" t="s">
        <v>45</v>
      </c>
      <c r="E3067" t="s">
        <v>40</v>
      </c>
      <c r="F3067" t="s">
        <v>14</v>
      </c>
      <c r="G3067" s="4">
        <v>30878</v>
      </c>
      <c r="H3067">
        <v>356573</v>
      </c>
      <c r="I3067">
        <v>37472</v>
      </c>
      <c r="J3067">
        <v>25202</v>
      </c>
      <c r="K3067" t="s">
        <v>21</v>
      </c>
      <c r="L3067" s="2">
        <f t="shared" si="47"/>
        <v>13.577530928168922</v>
      </c>
      <c r="M3067" s="3"/>
    </row>
    <row r="3068" spans="1:13" x14ac:dyDescent="0.35">
      <c r="A3068" t="s">
        <v>3107</v>
      </c>
      <c r="B3068" s="1">
        <v>45211</v>
      </c>
      <c r="C3068" t="s">
        <v>5041</v>
      </c>
      <c r="D3068" t="s">
        <v>34</v>
      </c>
      <c r="E3068" t="s">
        <v>13</v>
      </c>
      <c r="F3068" t="s">
        <v>36</v>
      </c>
      <c r="G3068" s="4">
        <v>170439</v>
      </c>
      <c r="H3068">
        <v>237078</v>
      </c>
      <c r="I3068">
        <v>45468</v>
      </c>
      <c r="J3068">
        <v>45149</v>
      </c>
      <c r="K3068" t="s">
        <v>21</v>
      </c>
      <c r="L3068" s="2">
        <f t="shared" si="47"/>
        <v>1.9226526792576817</v>
      </c>
      <c r="M3068" s="3"/>
    </row>
    <row r="3069" spans="1:13" x14ac:dyDescent="0.35">
      <c r="A3069" t="s">
        <v>3108</v>
      </c>
      <c r="B3069" s="1">
        <v>44699</v>
      </c>
      <c r="C3069" t="s">
        <v>5041</v>
      </c>
      <c r="D3069" t="s">
        <v>56</v>
      </c>
      <c r="E3069" t="s">
        <v>46</v>
      </c>
      <c r="F3069" t="s">
        <v>20</v>
      </c>
      <c r="G3069" s="4">
        <v>1720905</v>
      </c>
      <c r="H3069">
        <v>218906</v>
      </c>
      <c r="I3069">
        <v>90499</v>
      </c>
      <c r="J3069">
        <v>10677</v>
      </c>
      <c r="K3069" t="s">
        <v>15</v>
      </c>
      <c r="L3069" s="2">
        <f t="shared" si="47"/>
        <v>0.18599632170282496</v>
      </c>
      <c r="M3069" s="3"/>
    </row>
    <row r="3070" spans="1:13" x14ac:dyDescent="0.35">
      <c r="A3070" t="s">
        <v>3109</v>
      </c>
      <c r="B3070" s="1">
        <v>44569</v>
      </c>
      <c r="C3070" t="s">
        <v>17</v>
      </c>
      <c r="D3070" t="s">
        <v>45</v>
      </c>
      <c r="E3070" t="s">
        <v>46</v>
      </c>
      <c r="F3070" t="s">
        <v>24</v>
      </c>
      <c r="G3070" s="4">
        <v>961891</v>
      </c>
      <c r="H3070">
        <v>487176</v>
      </c>
      <c r="I3070">
        <v>12329</v>
      </c>
      <c r="J3070">
        <v>34064</v>
      </c>
      <c r="K3070" t="s">
        <v>28</v>
      </c>
      <c r="L3070" s="2">
        <f t="shared" si="47"/>
        <v>0.55470838171892656</v>
      </c>
      <c r="M3070" s="3"/>
    </row>
    <row r="3071" spans="1:13" x14ac:dyDescent="0.35">
      <c r="A3071" t="s">
        <v>3110</v>
      </c>
      <c r="B3071" s="1">
        <v>44602</v>
      </c>
      <c r="C3071" t="s">
        <v>5041</v>
      </c>
      <c r="D3071" t="s">
        <v>51</v>
      </c>
      <c r="E3071" t="s">
        <v>19</v>
      </c>
      <c r="F3071" t="s">
        <v>59</v>
      </c>
      <c r="G3071" s="4">
        <v>2597115</v>
      </c>
      <c r="H3071">
        <v>209479</v>
      </c>
      <c r="I3071">
        <v>59884</v>
      </c>
      <c r="J3071">
        <v>29309</v>
      </c>
      <c r="K3071" t="s">
        <v>15</v>
      </c>
      <c r="L3071" s="2">
        <f t="shared" si="47"/>
        <v>0.11500145353594277</v>
      </c>
      <c r="M3071" s="3"/>
    </row>
    <row r="3072" spans="1:13" x14ac:dyDescent="0.35">
      <c r="A3072" t="s">
        <v>3111</v>
      </c>
      <c r="B3072" s="1">
        <v>44692</v>
      </c>
      <c r="C3072" t="s">
        <v>26</v>
      </c>
      <c r="D3072" t="s">
        <v>12</v>
      </c>
      <c r="E3072" t="s">
        <v>31</v>
      </c>
      <c r="F3072" t="s">
        <v>14</v>
      </c>
      <c r="G3072" s="4">
        <v>1817777</v>
      </c>
      <c r="H3072">
        <v>305112</v>
      </c>
      <c r="I3072">
        <v>68771</v>
      </c>
      <c r="J3072">
        <v>27995</v>
      </c>
      <c r="K3072" t="s">
        <v>28</v>
      </c>
      <c r="L3072" s="2">
        <f t="shared" si="47"/>
        <v>0.2210821239348941</v>
      </c>
      <c r="M3072" s="3"/>
    </row>
    <row r="3073" spans="1:13" x14ac:dyDescent="0.35">
      <c r="A3073" t="s">
        <v>3112</v>
      </c>
      <c r="B3073" s="1">
        <v>45235</v>
      </c>
      <c r="C3073" t="s">
        <v>5041</v>
      </c>
      <c r="D3073" t="s">
        <v>34</v>
      </c>
      <c r="E3073" t="s">
        <v>31</v>
      </c>
      <c r="F3073" t="s">
        <v>43</v>
      </c>
      <c r="G3073" s="4">
        <v>3736164</v>
      </c>
      <c r="H3073">
        <v>272497</v>
      </c>
      <c r="I3073">
        <v>47905</v>
      </c>
      <c r="J3073">
        <v>28553</v>
      </c>
      <c r="K3073" t="s">
        <v>28</v>
      </c>
      <c r="L3073" s="2">
        <f t="shared" si="47"/>
        <v>9.339927262293625E-2</v>
      </c>
    </row>
    <row r="3074" spans="1:13" x14ac:dyDescent="0.35">
      <c r="A3074" t="s">
        <v>3113</v>
      </c>
      <c r="B3074" s="1">
        <v>44805</v>
      </c>
      <c r="C3074" t="s">
        <v>26</v>
      </c>
      <c r="D3074" t="s">
        <v>18</v>
      </c>
      <c r="E3074" t="s">
        <v>19</v>
      </c>
      <c r="F3074" t="s">
        <v>27</v>
      </c>
      <c r="G3074" s="4">
        <v>1690004</v>
      </c>
      <c r="H3074">
        <v>87806</v>
      </c>
      <c r="I3074">
        <v>17483</v>
      </c>
      <c r="J3074">
        <v>2879</v>
      </c>
      <c r="K3074" t="s">
        <v>15</v>
      </c>
      <c r="L3074" s="2">
        <f t="shared" si="47"/>
        <v>6.4004582237675176E-2</v>
      </c>
    </row>
    <row r="3075" spans="1:13" x14ac:dyDescent="0.35">
      <c r="A3075" t="s">
        <v>3114</v>
      </c>
      <c r="B3075" s="1">
        <v>45098</v>
      </c>
      <c r="C3075" t="s">
        <v>26</v>
      </c>
      <c r="D3075" t="s">
        <v>12</v>
      </c>
      <c r="E3075" t="s">
        <v>35</v>
      </c>
      <c r="F3075" t="s">
        <v>14</v>
      </c>
      <c r="G3075" s="4">
        <v>4217473</v>
      </c>
      <c r="H3075">
        <v>315841</v>
      </c>
      <c r="I3075">
        <v>98963</v>
      </c>
      <c r="J3075">
        <v>2655</v>
      </c>
      <c r="K3075" t="s">
        <v>21</v>
      </c>
      <c r="L3075" s="2">
        <f t="shared" ref="L3075:L3138" si="48">((H3075+I3075+J3075)/G3075)</f>
        <v>9.8983206294385284E-2</v>
      </c>
    </row>
    <row r="3076" spans="1:13" x14ac:dyDescent="0.35">
      <c r="A3076" t="s">
        <v>3115</v>
      </c>
      <c r="B3076" s="1">
        <v>44798</v>
      </c>
      <c r="C3076" t="s">
        <v>5041</v>
      </c>
      <c r="D3076" t="s">
        <v>34</v>
      </c>
      <c r="E3076" t="s">
        <v>46</v>
      </c>
      <c r="F3076" t="s">
        <v>20</v>
      </c>
      <c r="G3076" s="4">
        <v>2283129</v>
      </c>
      <c r="H3076">
        <v>127849</v>
      </c>
      <c r="I3076">
        <v>30815</v>
      </c>
      <c r="J3076">
        <v>17515</v>
      </c>
      <c r="K3076" t="s">
        <v>21</v>
      </c>
      <c r="L3076" s="2">
        <f t="shared" si="48"/>
        <v>7.7165591606956949E-2</v>
      </c>
    </row>
    <row r="3077" spans="1:13" x14ac:dyDescent="0.35">
      <c r="A3077" t="s">
        <v>3116</v>
      </c>
      <c r="B3077" s="1">
        <v>44637</v>
      </c>
      <c r="C3077" t="s">
        <v>26</v>
      </c>
      <c r="D3077" t="s">
        <v>38</v>
      </c>
      <c r="E3077" t="s">
        <v>13</v>
      </c>
      <c r="F3077" t="s">
        <v>27</v>
      </c>
      <c r="G3077" s="4">
        <v>2488678</v>
      </c>
      <c r="H3077">
        <v>87494</v>
      </c>
      <c r="I3077">
        <v>30237</v>
      </c>
      <c r="J3077">
        <v>19414</v>
      </c>
      <c r="K3077" t="s">
        <v>28</v>
      </c>
      <c r="L3077" s="2">
        <f t="shared" si="48"/>
        <v>5.5107571168307029E-2</v>
      </c>
    </row>
    <row r="3078" spans="1:13" x14ac:dyDescent="0.35">
      <c r="A3078" t="s">
        <v>3117</v>
      </c>
      <c r="B3078" s="1">
        <v>44985</v>
      </c>
      <c r="C3078" t="s">
        <v>26</v>
      </c>
      <c r="D3078" t="s">
        <v>58</v>
      </c>
      <c r="E3078" t="s">
        <v>13</v>
      </c>
      <c r="F3078" t="s">
        <v>43</v>
      </c>
      <c r="G3078" s="4">
        <v>3340718</v>
      </c>
      <c r="H3078">
        <v>351694</v>
      </c>
      <c r="I3078">
        <v>14602</v>
      </c>
      <c r="J3078">
        <v>17845</v>
      </c>
      <c r="K3078" t="s">
        <v>21</v>
      </c>
      <c r="L3078" s="2">
        <f t="shared" si="48"/>
        <v>0.11498755656718107</v>
      </c>
      <c r="M3078" s="3"/>
    </row>
    <row r="3079" spans="1:13" x14ac:dyDescent="0.35">
      <c r="A3079" t="s">
        <v>3118</v>
      </c>
      <c r="B3079" s="1">
        <v>45201</v>
      </c>
      <c r="C3079" t="s">
        <v>23</v>
      </c>
      <c r="D3079" t="s">
        <v>34</v>
      </c>
      <c r="E3079" t="s">
        <v>40</v>
      </c>
      <c r="F3079" t="s">
        <v>14</v>
      </c>
      <c r="G3079" s="4">
        <v>3827263</v>
      </c>
      <c r="H3079">
        <v>322588</v>
      </c>
      <c r="I3079">
        <v>41822</v>
      </c>
      <c r="J3079">
        <v>15238</v>
      </c>
      <c r="K3079" t="s">
        <v>28</v>
      </c>
      <c r="L3079" s="2">
        <f t="shared" si="48"/>
        <v>9.9195691542493941E-2</v>
      </c>
    </row>
    <row r="3080" spans="1:13" x14ac:dyDescent="0.35">
      <c r="A3080" t="s">
        <v>3119</v>
      </c>
      <c r="B3080" s="1">
        <v>44953</v>
      </c>
      <c r="C3080" t="s">
        <v>26</v>
      </c>
      <c r="D3080" t="s">
        <v>51</v>
      </c>
      <c r="E3080" t="s">
        <v>40</v>
      </c>
      <c r="F3080" t="s">
        <v>20</v>
      </c>
      <c r="G3080" s="4">
        <v>3874541</v>
      </c>
      <c r="H3080">
        <v>325908</v>
      </c>
      <c r="I3080">
        <v>68520</v>
      </c>
      <c r="J3080">
        <v>3286</v>
      </c>
      <c r="K3080" t="s">
        <v>28</v>
      </c>
      <c r="L3080" s="2">
        <f t="shared" si="48"/>
        <v>0.10264802979243219</v>
      </c>
      <c r="M3080" s="3"/>
    </row>
    <row r="3081" spans="1:13" x14ac:dyDescent="0.35">
      <c r="A3081" t="s">
        <v>3120</v>
      </c>
      <c r="B3081" s="1">
        <v>45023</v>
      </c>
      <c r="C3081" t="s">
        <v>26</v>
      </c>
      <c r="D3081" t="s">
        <v>30</v>
      </c>
      <c r="E3081" t="s">
        <v>40</v>
      </c>
      <c r="F3081" t="s">
        <v>20</v>
      </c>
      <c r="G3081" s="4">
        <v>4659825</v>
      </c>
      <c r="H3081">
        <v>163124</v>
      </c>
      <c r="I3081">
        <v>24416</v>
      </c>
      <c r="J3081">
        <v>5516</v>
      </c>
      <c r="K3081" t="s">
        <v>28</v>
      </c>
      <c r="L3081" s="2">
        <f t="shared" si="48"/>
        <v>4.1429882023466549E-2</v>
      </c>
    </row>
    <row r="3082" spans="1:13" x14ac:dyDescent="0.35">
      <c r="A3082" t="s">
        <v>3121</v>
      </c>
      <c r="B3082" s="1">
        <v>44740</v>
      </c>
      <c r="C3082" t="s">
        <v>5041</v>
      </c>
      <c r="D3082" t="s">
        <v>56</v>
      </c>
      <c r="E3082" t="s">
        <v>13</v>
      </c>
      <c r="F3082" t="s">
        <v>27</v>
      </c>
      <c r="G3082" s="4">
        <v>2056875</v>
      </c>
      <c r="H3082">
        <v>483813</v>
      </c>
      <c r="I3082">
        <v>54265</v>
      </c>
      <c r="J3082">
        <v>10201</v>
      </c>
      <c r="K3082" t="s">
        <v>28</v>
      </c>
      <c r="L3082" s="2">
        <f t="shared" si="48"/>
        <v>0.26655922212093591</v>
      </c>
      <c r="M3082" s="3"/>
    </row>
    <row r="3083" spans="1:13" x14ac:dyDescent="0.35">
      <c r="A3083" t="s">
        <v>3122</v>
      </c>
      <c r="B3083" s="1">
        <v>44714</v>
      </c>
      <c r="C3083" t="s">
        <v>5041</v>
      </c>
      <c r="D3083" t="s">
        <v>12</v>
      </c>
      <c r="E3083" t="s">
        <v>40</v>
      </c>
      <c r="F3083" t="s">
        <v>36</v>
      </c>
      <c r="G3083" s="4">
        <v>1729099</v>
      </c>
      <c r="H3083">
        <v>214293</v>
      </c>
      <c r="I3083">
        <v>85464</v>
      </c>
      <c r="J3083">
        <v>23680</v>
      </c>
      <c r="K3083" t="s">
        <v>15</v>
      </c>
      <c r="L3083" s="2">
        <f t="shared" si="48"/>
        <v>0.18705522355862794</v>
      </c>
      <c r="M3083" s="3"/>
    </row>
    <row r="3084" spans="1:13" x14ac:dyDescent="0.35">
      <c r="A3084" t="s">
        <v>3123</v>
      </c>
      <c r="B3084" s="1">
        <v>44860</v>
      </c>
      <c r="C3084" t="s">
        <v>26</v>
      </c>
      <c r="D3084" t="s">
        <v>38</v>
      </c>
      <c r="E3084" t="s">
        <v>31</v>
      </c>
      <c r="F3084" t="s">
        <v>20</v>
      </c>
      <c r="G3084" s="4">
        <v>704858</v>
      </c>
      <c r="H3084">
        <v>426448</v>
      </c>
      <c r="I3084">
        <v>3515</v>
      </c>
      <c r="J3084">
        <v>6655</v>
      </c>
      <c r="K3084" t="s">
        <v>15</v>
      </c>
      <c r="L3084" s="2">
        <f t="shared" si="48"/>
        <v>0.61944107891234834</v>
      </c>
      <c r="M3084" s="3"/>
    </row>
    <row r="3085" spans="1:13" x14ac:dyDescent="0.35">
      <c r="A3085" t="s">
        <v>3124</v>
      </c>
      <c r="B3085" s="1">
        <v>44740</v>
      </c>
      <c r="C3085" t="s">
        <v>17</v>
      </c>
      <c r="D3085" t="s">
        <v>56</v>
      </c>
      <c r="E3085" t="s">
        <v>19</v>
      </c>
      <c r="F3085" t="s">
        <v>43</v>
      </c>
      <c r="G3085" s="4">
        <v>4843527</v>
      </c>
      <c r="H3085">
        <v>125726</v>
      </c>
      <c r="I3085">
        <v>6638</v>
      </c>
      <c r="J3085">
        <v>10865</v>
      </c>
      <c r="K3085" t="s">
        <v>15</v>
      </c>
      <c r="L3085" s="2">
        <f t="shared" si="48"/>
        <v>2.957121948530482E-2</v>
      </c>
    </row>
    <row r="3086" spans="1:13" x14ac:dyDescent="0.35">
      <c r="A3086" t="s">
        <v>3125</v>
      </c>
      <c r="B3086" s="1">
        <v>45190</v>
      </c>
      <c r="C3086" t="s">
        <v>23</v>
      </c>
      <c r="D3086" t="s">
        <v>56</v>
      </c>
      <c r="E3086" t="s">
        <v>19</v>
      </c>
      <c r="F3086" t="s">
        <v>36</v>
      </c>
      <c r="G3086" s="4">
        <v>2601129</v>
      </c>
      <c r="H3086">
        <v>443899</v>
      </c>
      <c r="I3086">
        <v>62686</v>
      </c>
      <c r="J3086">
        <v>24835</v>
      </c>
      <c r="K3086" t="s">
        <v>15</v>
      </c>
      <c r="L3086" s="2">
        <f t="shared" si="48"/>
        <v>0.20430359278605559</v>
      </c>
      <c r="M3086" s="3"/>
    </row>
    <row r="3087" spans="1:13" x14ac:dyDescent="0.35">
      <c r="A3087" t="s">
        <v>3126</v>
      </c>
      <c r="B3087" s="1">
        <v>44763</v>
      </c>
      <c r="C3087" t="s">
        <v>23</v>
      </c>
      <c r="D3087" t="s">
        <v>12</v>
      </c>
      <c r="E3087" t="s">
        <v>31</v>
      </c>
      <c r="F3087" t="s">
        <v>27</v>
      </c>
      <c r="G3087" s="4">
        <v>3655039</v>
      </c>
      <c r="H3087">
        <v>320457</v>
      </c>
      <c r="I3087">
        <v>90568</v>
      </c>
      <c r="J3087">
        <v>40721</v>
      </c>
      <c r="K3087" t="s">
        <v>28</v>
      </c>
      <c r="L3087" s="2">
        <f t="shared" si="48"/>
        <v>0.12359539802448072</v>
      </c>
      <c r="M3087" s="3"/>
    </row>
    <row r="3088" spans="1:13" x14ac:dyDescent="0.35">
      <c r="A3088" t="s">
        <v>3127</v>
      </c>
      <c r="B3088" s="1">
        <v>45064</v>
      </c>
      <c r="C3088" t="s">
        <v>23</v>
      </c>
      <c r="D3088" t="s">
        <v>18</v>
      </c>
      <c r="E3088" t="s">
        <v>40</v>
      </c>
      <c r="F3088" t="s">
        <v>20</v>
      </c>
      <c r="G3088" s="4">
        <v>3086921</v>
      </c>
      <c r="H3088">
        <v>424972</v>
      </c>
      <c r="I3088">
        <v>73584</v>
      </c>
      <c r="J3088">
        <v>48752</v>
      </c>
      <c r="K3088" t="s">
        <v>21</v>
      </c>
      <c r="L3088" s="2">
        <f t="shared" si="48"/>
        <v>0.17729899793353959</v>
      </c>
      <c r="M3088" s="3"/>
    </row>
    <row r="3089" spans="1:13" x14ac:dyDescent="0.35">
      <c r="A3089" t="s">
        <v>3128</v>
      </c>
      <c r="B3089" s="1">
        <v>45208</v>
      </c>
      <c r="C3089" t="s">
        <v>26</v>
      </c>
      <c r="D3089" t="s">
        <v>51</v>
      </c>
      <c r="E3089" t="s">
        <v>31</v>
      </c>
      <c r="F3089" t="s">
        <v>43</v>
      </c>
      <c r="G3089" s="4">
        <v>2307451</v>
      </c>
      <c r="H3089">
        <v>383944</v>
      </c>
      <c r="I3089">
        <v>11945</v>
      </c>
      <c r="J3089">
        <v>11701</v>
      </c>
      <c r="K3089" t="s">
        <v>28</v>
      </c>
      <c r="L3089" s="2">
        <f t="shared" si="48"/>
        <v>0.17664080407341262</v>
      </c>
      <c r="M3089" s="3"/>
    </row>
    <row r="3090" spans="1:13" x14ac:dyDescent="0.35">
      <c r="A3090" t="s">
        <v>3129</v>
      </c>
      <c r="B3090" s="1">
        <v>44593</v>
      </c>
      <c r="C3090" t="s">
        <v>17</v>
      </c>
      <c r="D3090" t="s">
        <v>56</v>
      </c>
      <c r="E3090" t="s">
        <v>35</v>
      </c>
      <c r="F3090" t="s">
        <v>49</v>
      </c>
      <c r="G3090" s="4">
        <v>3652853</v>
      </c>
      <c r="H3090">
        <v>316401</v>
      </c>
      <c r="I3090">
        <v>92501</v>
      </c>
      <c r="J3090">
        <v>7383</v>
      </c>
      <c r="K3090" t="s">
        <v>28</v>
      </c>
      <c r="L3090" s="2">
        <f t="shared" si="48"/>
        <v>0.11396160754347355</v>
      </c>
      <c r="M3090" s="3"/>
    </row>
    <row r="3091" spans="1:13" x14ac:dyDescent="0.35">
      <c r="A3091" t="s">
        <v>3130</v>
      </c>
      <c r="B3091" s="1">
        <v>45041</v>
      </c>
      <c r="C3091" t="s">
        <v>17</v>
      </c>
      <c r="D3091" t="s">
        <v>51</v>
      </c>
      <c r="E3091" t="s">
        <v>31</v>
      </c>
      <c r="F3091" t="s">
        <v>24</v>
      </c>
      <c r="G3091" s="4">
        <v>4548249</v>
      </c>
      <c r="H3091">
        <v>326779</v>
      </c>
      <c r="I3091">
        <v>68925</v>
      </c>
      <c r="J3091">
        <v>15219</v>
      </c>
      <c r="K3091" t="s">
        <v>21</v>
      </c>
      <c r="L3091" s="2">
        <f t="shared" si="48"/>
        <v>9.0347516154018828E-2</v>
      </c>
    </row>
    <row r="3092" spans="1:13" x14ac:dyDescent="0.35">
      <c r="A3092" t="s">
        <v>3131</v>
      </c>
      <c r="B3092" s="1">
        <v>45235</v>
      </c>
      <c r="C3092" t="s">
        <v>17</v>
      </c>
      <c r="D3092" t="s">
        <v>12</v>
      </c>
      <c r="E3092" t="s">
        <v>19</v>
      </c>
      <c r="F3092" t="s">
        <v>24</v>
      </c>
      <c r="G3092" s="4">
        <v>806577</v>
      </c>
      <c r="H3092">
        <v>50620</v>
      </c>
      <c r="I3092">
        <v>69364</v>
      </c>
      <c r="J3092">
        <v>17406</v>
      </c>
      <c r="K3092" t="s">
        <v>21</v>
      </c>
      <c r="L3092" s="2">
        <f t="shared" si="48"/>
        <v>0.17033711598520662</v>
      </c>
      <c r="M3092" s="3"/>
    </row>
    <row r="3093" spans="1:13" x14ac:dyDescent="0.35">
      <c r="A3093" t="s">
        <v>3132</v>
      </c>
      <c r="B3093" s="1">
        <v>45023</v>
      </c>
      <c r="C3093" t="s">
        <v>26</v>
      </c>
      <c r="D3093" t="s">
        <v>34</v>
      </c>
      <c r="E3093" t="s">
        <v>35</v>
      </c>
      <c r="F3093" t="s">
        <v>14</v>
      </c>
      <c r="G3093" s="4">
        <v>3364887</v>
      </c>
      <c r="H3093">
        <v>358232</v>
      </c>
      <c r="I3093">
        <v>54348</v>
      </c>
      <c r="J3093">
        <v>46144</v>
      </c>
      <c r="K3093" t="s">
        <v>28</v>
      </c>
      <c r="L3093" s="2">
        <f t="shared" si="48"/>
        <v>0.13632671765797783</v>
      </c>
      <c r="M3093" s="3"/>
    </row>
    <row r="3094" spans="1:13" x14ac:dyDescent="0.35">
      <c r="A3094" t="s">
        <v>3133</v>
      </c>
      <c r="B3094" s="1">
        <v>44646</v>
      </c>
      <c r="C3094" t="s">
        <v>5041</v>
      </c>
      <c r="D3094" t="s">
        <v>56</v>
      </c>
      <c r="E3094" t="s">
        <v>31</v>
      </c>
      <c r="F3094" t="s">
        <v>27</v>
      </c>
      <c r="G3094" s="4">
        <v>921025</v>
      </c>
      <c r="H3094">
        <v>77092</v>
      </c>
      <c r="I3094">
        <v>85563</v>
      </c>
      <c r="J3094">
        <v>8320</v>
      </c>
      <c r="K3094" t="s">
        <v>15</v>
      </c>
      <c r="L3094" s="2">
        <f t="shared" si="48"/>
        <v>0.18563556906707201</v>
      </c>
      <c r="M3094" s="3"/>
    </row>
    <row r="3095" spans="1:13" x14ac:dyDescent="0.35">
      <c r="A3095" t="s">
        <v>3134</v>
      </c>
      <c r="B3095" s="1">
        <v>45039</v>
      </c>
      <c r="C3095" t="s">
        <v>17</v>
      </c>
      <c r="D3095" t="s">
        <v>45</v>
      </c>
      <c r="E3095" t="s">
        <v>40</v>
      </c>
      <c r="F3095" t="s">
        <v>59</v>
      </c>
      <c r="G3095" s="4">
        <v>2511024</v>
      </c>
      <c r="H3095">
        <v>62511</v>
      </c>
      <c r="I3095">
        <v>61932</v>
      </c>
      <c r="J3095">
        <v>3768</v>
      </c>
      <c r="K3095" t="s">
        <v>15</v>
      </c>
      <c r="L3095" s="2">
        <f t="shared" si="48"/>
        <v>5.1059249135014244E-2</v>
      </c>
      <c r="M3095" s="3"/>
    </row>
    <row r="3096" spans="1:13" x14ac:dyDescent="0.35">
      <c r="A3096" t="s">
        <v>3135</v>
      </c>
      <c r="B3096" s="1">
        <v>44813</v>
      </c>
      <c r="C3096" t="s">
        <v>5041</v>
      </c>
      <c r="D3096" t="s">
        <v>30</v>
      </c>
      <c r="E3096" t="s">
        <v>31</v>
      </c>
      <c r="F3096" t="s">
        <v>27</v>
      </c>
      <c r="G3096" s="4">
        <v>1428353</v>
      </c>
      <c r="H3096">
        <v>369192</v>
      </c>
      <c r="I3096">
        <v>36890</v>
      </c>
      <c r="J3096">
        <v>39957</v>
      </c>
      <c r="K3096" t="s">
        <v>21</v>
      </c>
      <c r="L3096" s="2">
        <f t="shared" si="48"/>
        <v>0.31227504685466406</v>
      </c>
      <c r="M3096" s="3"/>
    </row>
    <row r="3097" spans="1:13" x14ac:dyDescent="0.35">
      <c r="A3097" t="s">
        <v>3136</v>
      </c>
      <c r="B3097" s="1">
        <v>45269</v>
      </c>
      <c r="C3097" t="s">
        <v>26</v>
      </c>
      <c r="D3097" t="s">
        <v>34</v>
      </c>
      <c r="E3097" t="s">
        <v>46</v>
      </c>
      <c r="F3097" t="s">
        <v>24</v>
      </c>
      <c r="G3097" s="4">
        <v>631719</v>
      </c>
      <c r="H3097">
        <v>156255</v>
      </c>
      <c r="I3097">
        <v>51939</v>
      </c>
      <c r="J3097">
        <v>12258</v>
      </c>
      <c r="K3097" t="s">
        <v>28</v>
      </c>
      <c r="L3097" s="2">
        <f t="shared" si="48"/>
        <v>0.34897161554425304</v>
      </c>
      <c r="M3097" s="3"/>
    </row>
    <row r="3098" spans="1:13" x14ac:dyDescent="0.35">
      <c r="A3098" t="s">
        <v>3137</v>
      </c>
      <c r="B3098" s="1">
        <v>44941</v>
      </c>
      <c r="C3098" t="s">
        <v>17</v>
      </c>
      <c r="D3098" t="s">
        <v>56</v>
      </c>
      <c r="E3098" t="s">
        <v>13</v>
      </c>
      <c r="F3098" t="s">
        <v>43</v>
      </c>
      <c r="G3098" s="4">
        <v>3837949</v>
      </c>
      <c r="H3098">
        <v>316369</v>
      </c>
      <c r="I3098">
        <v>65626</v>
      </c>
      <c r="J3098">
        <v>27325</v>
      </c>
      <c r="K3098" t="s">
        <v>21</v>
      </c>
      <c r="L3098" s="2">
        <f t="shared" si="48"/>
        <v>0.10665071370151089</v>
      </c>
      <c r="M3098" s="3"/>
    </row>
    <row r="3099" spans="1:13" x14ac:dyDescent="0.35">
      <c r="A3099" t="s">
        <v>3138</v>
      </c>
      <c r="B3099" s="1">
        <v>45173</v>
      </c>
      <c r="C3099" t="s">
        <v>5041</v>
      </c>
      <c r="D3099" t="s">
        <v>34</v>
      </c>
      <c r="E3099" t="s">
        <v>31</v>
      </c>
      <c r="F3099" t="s">
        <v>59</v>
      </c>
      <c r="G3099" s="4">
        <v>4632365</v>
      </c>
      <c r="H3099">
        <v>54486</v>
      </c>
      <c r="I3099">
        <v>64779</v>
      </c>
      <c r="J3099">
        <v>31302</v>
      </c>
      <c r="K3099" t="s">
        <v>15</v>
      </c>
      <c r="L3099" s="2">
        <f t="shared" si="48"/>
        <v>3.2503267769271205E-2</v>
      </c>
      <c r="M3099" s="3"/>
    </row>
    <row r="3100" spans="1:13" x14ac:dyDescent="0.35">
      <c r="A3100" t="s">
        <v>3139</v>
      </c>
      <c r="B3100" s="1">
        <v>44752</v>
      </c>
      <c r="C3100" t="s">
        <v>5041</v>
      </c>
      <c r="D3100" t="s">
        <v>56</v>
      </c>
      <c r="E3100" t="s">
        <v>19</v>
      </c>
      <c r="F3100" t="s">
        <v>59</v>
      </c>
      <c r="G3100" s="4">
        <v>3651573</v>
      </c>
      <c r="H3100">
        <v>413842</v>
      </c>
      <c r="I3100">
        <v>15494</v>
      </c>
      <c r="J3100">
        <v>39353</v>
      </c>
      <c r="K3100" t="s">
        <v>28</v>
      </c>
      <c r="L3100" s="2">
        <f t="shared" si="48"/>
        <v>0.12835263049650109</v>
      </c>
      <c r="M3100" s="3"/>
    </row>
    <row r="3101" spans="1:13" x14ac:dyDescent="0.35">
      <c r="A3101" t="s">
        <v>3140</v>
      </c>
      <c r="B3101" s="1">
        <v>45023</v>
      </c>
      <c r="C3101" t="s">
        <v>26</v>
      </c>
      <c r="D3101" t="s">
        <v>18</v>
      </c>
      <c r="E3101" t="s">
        <v>35</v>
      </c>
      <c r="F3101" t="s">
        <v>49</v>
      </c>
      <c r="G3101" s="4">
        <v>774578</v>
      </c>
      <c r="H3101">
        <v>311832</v>
      </c>
      <c r="I3101">
        <v>3147</v>
      </c>
      <c r="J3101">
        <v>24107</v>
      </c>
      <c r="K3101" t="s">
        <v>28</v>
      </c>
      <c r="L3101" s="2">
        <f t="shared" si="48"/>
        <v>0.43776869469569235</v>
      </c>
      <c r="M3101" s="3"/>
    </row>
    <row r="3102" spans="1:13" x14ac:dyDescent="0.35">
      <c r="A3102" t="s">
        <v>3141</v>
      </c>
      <c r="B3102" s="1">
        <v>45001</v>
      </c>
      <c r="C3102" t="s">
        <v>5041</v>
      </c>
      <c r="D3102" t="s">
        <v>34</v>
      </c>
      <c r="E3102" t="s">
        <v>13</v>
      </c>
      <c r="F3102" t="s">
        <v>49</v>
      </c>
      <c r="G3102" s="4">
        <v>660799</v>
      </c>
      <c r="H3102">
        <v>409848</v>
      </c>
      <c r="I3102">
        <v>69179</v>
      </c>
      <c r="J3102">
        <v>3207</v>
      </c>
      <c r="K3102" t="s">
        <v>21</v>
      </c>
      <c r="L3102" s="2">
        <f t="shared" si="48"/>
        <v>0.72977410680100907</v>
      </c>
      <c r="M3102" s="3"/>
    </row>
    <row r="3103" spans="1:13" x14ac:dyDescent="0.35">
      <c r="A3103" t="s">
        <v>3142</v>
      </c>
      <c r="B3103" s="1">
        <v>44741</v>
      </c>
      <c r="C3103" t="s">
        <v>17</v>
      </c>
      <c r="D3103" t="s">
        <v>30</v>
      </c>
      <c r="E3103" t="s">
        <v>40</v>
      </c>
      <c r="F3103" t="s">
        <v>49</v>
      </c>
      <c r="G3103" s="4">
        <v>156951</v>
      </c>
      <c r="H3103">
        <v>408508</v>
      </c>
      <c r="I3103">
        <v>7362</v>
      </c>
      <c r="J3103">
        <v>30622</v>
      </c>
      <c r="K3103" t="s">
        <v>21</v>
      </c>
      <c r="L3103" s="2">
        <f t="shared" si="48"/>
        <v>2.8447859523035852</v>
      </c>
      <c r="M3103" s="3"/>
    </row>
    <row r="3104" spans="1:13" x14ac:dyDescent="0.35">
      <c r="A3104" t="s">
        <v>3143</v>
      </c>
      <c r="B3104" s="1">
        <v>44815</v>
      </c>
      <c r="C3104" t="s">
        <v>17</v>
      </c>
      <c r="D3104" t="s">
        <v>51</v>
      </c>
      <c r="E3104" t="s">
        <v>40</v>
      </c>
      <c r="F3104" t="s">
        <v>14</v>
      </c>
      <c r="G3104" s="4">
        <v>3159453</v>
      </c>
      <c r="H3104">
        <v>460909</v>
      </c>
      <c r="I3104">
        <v>52610</v>
      </c>
      <c r="J3104">
        <v>20708</v>
      </c>
      <c r="K3104" t="s">
        <v>21</v>
      </c>
      <c r="L3104" s="2">
        <f t="shared" si="48"/>
        <v>0.16908844663933914</v>
      </c>
      <c r="M3104" s="3"/>
    </row>
    <row r="3105" spans="1:13" x14ac:dyDescent="0.35">
      <c r="A3105" t="s">
        <v>3144</v>
      </c>
      <c r="B3105" s="1">
        <v>45176</v>
      </c>
      <c r="C3105" t="s">
        <v>26</v>
      </c>
      <c r="D3105" t="s">
        <v>34</v>
      </c>
      <c r="E3105" t="s">
        <v>40</v>
      </c>
      <c r="F3105" t="s">
        <v>43</v>
      </c>
      <c r="G3105" s="4">
        <v>1873915</v>
      </c>
      <c r="H3105">
        <v>167714</v>
      </c>
      <c r="I3105">
        <v>51035</v>
      </c>
      <c r="J3105">
        <v>35133</v>
      </c>
      <c r="K3105" t="s">
        <v>15</v>
      </c>
      <c r="L3105" s="2">
        <f t="shared" si="48"/>
        <v>0.13548213232724002</v>
      </c>
      <c r="M3105" s="3"/>
    </row>
    <row r="3106" spans="1:13" x14ac:dyDescent="0.35">
      <c r="A3106" t="s">
        <v>3145</v>
      </c>
      <c r="B3106" s="1">
        <v>45082</v>
      </c>
      <c r="C3106" t="s">
        <v>26</v>
      </c>
      <c r="D3106" t="s">
        <v>18</v>
      </c>
      <c r="E3106" t="s">
        <v>19</v>
      </c>
      <c r="F3106" t="s">
        <v>49</v>
      </c>
      <c r="G3106" s="4">
        <v>4702260</v>
      </c>
      <c r="H3106">
        <v>323545</v>
      </c>
      <c r="I3106">
        <v>45684</v>
      </c>
      <c r="J3106">
        <v>349</v>
      </c>
      <c r="K3106" t="s">
        <v>15</v>
      </c>
      <c r="L3106" s="2">
        <f t="shared" si="48"/>
        <v>7.8595824135628406E-2</v>
      </c>
    </row>
    <row r="3107" spans="1:13" x14ac:dyDescent="0.35">
      <c r="A3107" t="s">
        <v>3146</v>
      </c>
      <c r="B3107" s="1">
        <v>44799</v>
      </c>
      <c r="C3107" t="s">
        <v>23</v>
      </c>
      <c r="D3107" t="s">
        <v>38</v>
      </c>
      <c r="E3107" t="s">
        <v>31</v>
      </c>
      <c r="F3107" t="s">
        <v>36</v>
      </c>
      <c r="G3107" s="4">
        <v>2696076</v>
      </c>
      <c r="H3107">
        <v>362958</v>
      </c>
      <c r="I3107">
        <v>35443</v>
      </c>
      <c r="J3107">
        <v>119</v>
      </c>
      <c r="K3107" t="s">
        <v>28</v>
      </c>
      <c r="L3107" s="2">
        <f t="shared" si="48"/>
        <v>0.14781482421118691</v>
      </c>
      <c r="M3107" s="3"/>
    </row>
    <row r="3108" spans="1:13" x14ac:dyDescent="0.35">
      <c r="A3108" t="s">
        <v>3147</v>
      </c>
      <c r="B3108" s="1">
        <v>45244</v>
      </c>
      <c r="C3108" t="s">
        <v>17</v>
      </c>
      <c r="D3108" t="s">
        <v>51</v>
      </c>
      <c r="E3108" t="s">
        <v>35</v>
      </c>
      <c r="F3108" t="s">
        <v>59</v>
      </c>
      <c r="G3108" s="4">
        <v>1659996</v>
      </c>
      <c r="H3108">
        <v>78744</v>
      </c>
      <c r="I3108">
        <v>84042</v>
      </c>
      <c r="J3108">
        <v>26271</v>
      </c>
      <c r="K3108" t="s">
        <v>21</v>
      </c>
      <c r="L3108" s="2">
        <f t="shared" si="48"/>
        <v>0.11389003346996017</v>
      </c>
      <c r="M3108" s="3"/>
    </row>
    <row r="3109" spans="1:13" x14ac:dyDescent="0.35">
      <c r="A3109" t="s">
        <v>3148</v>
      </c>
      <c r="B3109" s="1">
        <v>45135</v>
      </c>
      <c r="C3109" t="s">
        <v>5041</v>
      </c>
      <c r="D3109" t="s">
        <v>45</v>
      </c>
      <c r="E3109" t="s">
        <v>13</v>
      </c>
      <c r="F3109" t="s">
        <v>20</v>
      </c>
      <c r="G3109" s="4">
        <v>244108</v>
      </c>
      <c r="H3109">
        <v>178981</v>
      </c>
      <c r="I3109">
        <v>59828</v>
      </c>
      <c r="J3109">
        <v>38033</v>
      </c>
      <c r="K3109" t="s">
        <v>15</v>
      </c>
      <c r="L3109" s="2">
        <f t="shared" si="48"/>
        <v>1.134096383567929</v>
      </c>
      <c r="M3109" s="3"/>
    </row>
    <row r="3110" spans="1:13" x14ac:dyDescent="0.35">
      <c r="A3110" t="s">
        <v>3149</v>
      </c>
      <c r="B3110" s="1">
        <v>44567</v>
      </c>
      <c r="C3110" t="s">
        <v>23</v>
      </c>
      <c r="D3110" t="s">
        <v>12</v>
      </c>
      <c r="E3110" t="s">
        <v>40</v>
      </c>
      <c r="F3110" t="s">
        <v>24</v>
      </c>
      <c r="G3110" s="4">
        <v>2883752</v>
      </c>
      <c r="H3110">
        <v>89502</v>
      </c>
      <c r="I3110">
        <v>34959</v>
      </c>
      <c r="J3110">
        <v>36742</v>
      </c>
      <c r="K3110" t="s">
        <v>21</v>
      </c>
      <c r="L3110" s="2">
        <f t="shared" si="48"/>
        <v>5.5900438040441758E-2</v>
      </c>
    </row>
    <row r="3111" spans="1:13" x14ac:dyDescent="0.35">
      <c r="A3111" t="s">
        <v>3150</v>
      </c>
      <c r="B3111" s="1">
        <v>45079</v>
      </c>
      <c r="C3111" t="s">
        <v>23</v>
      </c>
      <c r="D3111" t="s">
        <v>38</v>
      </c>
      <c r="E3111" t="s">
        <v>19</v>
      </c>
      <c r="F3111" t="s">
        <v>43</v>
      </c>
      <c r="G3111" s="4">
        <v>4881343</v>
      </c>
      <c r="H3111">
        <v>357046</v>
      </c>
      <c r="I3111">
        <v>19469</v>
      </c>
      <c r="J3111">
        <v>1895</v>
      </c>
      <c r="K3111" t="s">
        <v>28</v>
      </c>
      <c r="L3111" s="2">
        <f t="shared" si="48"/>
        <v>7.7521698434221895E-2</v>
      </c>
    </row>
    <row r="3112" spans="1:13" x14ac:dyDescent="0.35">
      <c r="A3112" t="s">
        <v>3151</v>
      </c>
      <c r="B3112" s="1">
        <v>44830</v>
      </c>
      <c r="C3112" t="s">
        <v>17</v>
      </c>
      <c r="D3112" t="s">
        <v>45</v>
      </c>
      <c r="E3112" t="s">
        <v>46</v>
      </c>
      <c r="F3112" t="s">
        <v>27</v>
      </c>
      <c r="G3112" s="4">
        <v>3133920</v>
      </c>
      <c r="H3112">
        <v>214076</v>
      </c>
      <c r="I3112">
        <v>33445</v>
      </c>
      <c r="J3112">
        <v>23364</v>
      </c>
      <c r="K3112" t="s">
        <v>15</v>
      </c>
      <c r="L3112" s="2">
        <f t="shared" si="48"/>
        <v>8.6436475723694284E-2</v>
      </c>
    </row>
    <row r="3113" spans="1:13" x14ac:dyDescent="0.35">
      <c r="A3113" t="s">
        <v>3152</v>
      </c>
      <c r="B3113" s="1">
        <v>44945</v>
      </c>
      <c r="C3113" t="s">
        <v>26</v>
      </c>
      <c r="D3113" t="s">
        <v>38</v>
      </c>
      <c r="E3113" t="s">
        <v>35</v>
      </c>
      <c r="F3113" t="s">
        <v>24</v>
      </c>
      <c r="G3113" s="4">
        <v>120859</v>
      </c>
      <c r="H3113">
        <v>67805</v>
      </c>
      <c r="I3113">
        <v>15753</v>
      </c>
      <c r="J3113">
        <v>43999</v>
      </c>
      <c r="K3113" t="s">
        <v>15</v>
      </c>
      <c r="L3113" s="2">
        <f t="shared" si="48"/>
        <v>1.0554199521756757</v>
      </c>
      <c r="M3113" s="3"/>
    </row>
    <row r="3114" spans="1:13" x14ac:dyDescent="0.35">
      <c r="A3114" t="s">
        <v>3153</v>
      </c>
      <c r="B3114" s="1">
        <v>44869</v>
      </c>
      <c r="C3114" t="s">
        <v>17</v>
      </c>
      <c r="D3114" t="s">
        <v>18</v>
      </c>
      <c r="E3114" t="s">
        <v>35</v>
      </c>
      <c r="F3114" t="s">
        <v>24</v>
      </c>
      <c r="G3114" s="4">
        <v>4099154</v>
      </c>
      <c r="H3114">
        <v>220498</v>
      </c>
      <c r="I3114">
        <v>25835</v>
      </c>
      <c r="J3114">
        <v>8876</v>
      </c>
      <c r="K3114" t="s">
        <v>15</v>
      </c>
      <c r="L3114" s="2">
        <f t="shared" si="48"/>
        <v>6.2258944162624778E-2</v>
      </c>
    </row>
    <row r="3115" spans="1:13" x14ac:dyDescent="0.35">
      <c r="A3115" t="s">
        <v>3154</v>
      </c>
      <c r="B3115" s="1">
        <v>44879</v>
      </c>
      <c r="C3115" t="s">
        <v>5041</v>
      </c>
      <c r="D3115" t="s">
        <v>45</v>
      </c>
      <c r="E3115" t="s">
        <v>46</v>
      </c>
      <c r="F3115" t="s">
        <v>59</v>
      </c>
      <c r="G3115" s="4">
        <v>204127</v>
      </c>
      <c r="H3115">
        <v>148559</v>
      </c>
      <c r="I3115">
        <v>99873</v>
      </c>
      <c r="J3115">
        <v>30671</v>
      </c>
      <c r="K3115" t="s">
        <v>21</v>
      </c>
      <c r="L3115" s="2">
        <f t="shared" si="48"/>
        <v>1.3673007490434876</v>
      </c>
      <c r="M3115" s="3"/>
    </row>
    <row r="3116" spans="1:13" x14ac:dyDescent="0.35">
      <c r="A3116" t="s">
        <v>3155</v>
      </c>
      <c r="B3116" s="1">
        <v>45168</v>
      </c>
      <c r="C3116" t="s">
        <v>5041</v>
      </c>
      <c r="D3116" t="s">
        <v>38</v>
      </c>
      <c r="E3116" t="s">
        <v>19</v>
      </c>
      <c r="F3116" t="s">
        <v>36</v>
      </c>
      <c r="G3116" s="4">
        <v>145648</v>
      </c>
      <c r="H3116">
        <v>281353</v>
      </c>
      <c r="I3116">
        <v>78187</v>
      </c>
      <c r="J3116">
        <v>26268</v>
      </c>
      <c r="K3116" t="s">
        <v>28</v>
      </c>
      <c r="L3116" s="2">
        <f t="shared" si="48"/>
        <v>2.6489069537515104</v>
      </c>
      <c r="M3116" s="3"/>
    </row>
    <row r="3117" spans="1:13" x14ac:dyDescent="0.35">
      <c r="A3117" t="s">
        <v>3156</v>
      </c>
      <c r="B3117" s="1">
        <v>44655</v>
      </c>
      <c r="C3117" t="s">
        <v>5041</v>
      </c>
      <c r="D3117" t="s">
        <v>30</v>
      </c>
      <c r="E3117" t="s">
        <v>31</v>
      </c>
      <c r="F3117" t="s">
        <v>59</v>
      </c>
      <c r="G3117" s="4">
        <v>2595241</v>
      </c>
      <c r="H3117">
        <v>216875</v>
      </c>
      <c r="I3117">
        <v>43249</v>
      </c>
      <c r="J3117">
        <v>18265</v>
      </c>
      <c r="K3117" t="s">
        <v>15</v>
      </c>
      <c r="L3117" s="2">
        <f t="shared" si="48"/>
        <v>0.10726903590071211</v>
      </c>
      <c r="M3117" s="3"/>
    </row>
    <row r="3118" spans="1:13" x14ac:dyDescent="0.35">
      <c r="A3118" t="s">
        <v>3157</v>
      </c>
      <c r="B3118" s="1">
        <v>45049</v>
      </c>
      <c r="C3118" t="s">
        <v>5041</v>
      </c>
      <c r="D3118" t="s">
        <v>18</v>
      </c>
      <c r="E3118" t="s">
        <v>19</v>
      </c>
      <c r="F3118" t="s">
        <v>27</v>
      </c>
      <c r="G3118" s="4">
        <v>2285478</v>
      </c>
      <c r="H3118">
        <v>448515</v>
      </c>
      <c r="I3118">
        <v>41351</v>
      </c>
      <c r="J3118">
        <v>13176</v>
      </c>
      <c r="K3118" t="s">
        <v>21</v>
      </c>
      <c r="L3118" s="2">
        <f t="shared" si="48"/>
        <v>0.22010362821256649</v>
      </c>
      <c r="M3118" s="3"/>
    </row>
    <row r="3119" spans="1:13" x14ac:dyDescent="0.35">
      <c r="A3119" t="s">
        <v>3158</v>
      </c>
      <c r="B3119" s="1">
        <v>45211</v>
      </c>
      <c r="C3119" t="s">
        <v>26</v>
      </c>
      <c r="D3119" t="s">
        <v>18</v>
      </c>
      <c r="E3119" t="s">
        <v>35</v>
      </c>
      <c r="F3119" t="s">
        <v>49</v>
      </c>
      <c r="G3119" s="4">
        <v>4948346</v>
      </c>
      <c r="H3119">
        <v>102881</v>
      </c>
      <c r="I3119">
        <v>79443</v>
      </c>
      <c r="J3119">
        <v>33466</v>
      </c>
      <c r="K3119" t="s">
        <v>21</v>
      </c>
      <c r="L3119" s="2">
        <f t="shared" si="48"/>
        <v>4.3608510803407843E-2</v>
      </c>
    </row>
    <row r="3120" spans="1:13" x14ac:dyDescent="0.35">
      <c r="A3120" t="s">
        <v>3159</v>
      </c>
      <c r="B3120" s="1">
        <v>45219</v>
      </c>
      <c r="C3120" t="s">
        <v>17</v>
      </c>
      <c r="D3120" t="s">
        <v>58</v>
      </c>
      <c r="E3120" t="s">
        <v>40</v>
      </c>
      <c r="F3120" t="s">
        <v>27</v>
      </c>
      <c r="G3120" s="4">
        <v>4588344</v>
      </c>
      <c r="H3120">
        <v>458754</v>
      </c>
      <c r="I3120">
        <v>69225</v>
      </c>
      <c r="J3120">
        <v>2083</v>
      </c>
      <c r="K3120" t="s">
        <v>21</v>
      </c>
      <c r="L3120" s="2">
        <f t="shared" si="48"/>
        <v>0.11552359631274377</v>
      </c>
      <c r="M3120" s="3"/>
    </row>
    <row r="3121" spans="1:13" x14ac:dyDescent="0.35">
      <c r="A3121" t="s">
        <v>3160</v>
      </c>
      <c r="B3121" s="1">
        <v>45147</v>
      </c>
      <c r="C3121" t="s">
        <v>5041</v>
      </c>
      <c r="D3121" t="s">
        <v>18</v>
      </c>
      <c r="E3121" t="s">
        <v>40</v>
      </c>
      <c r="F3121" t="s">
        <v>24</v>
      </c>
      <c r="G3121" s="4">
        <v>3053446</v>
      </c>
      <c r="H3121">
        <v>220668</v>
      </c>
      <c r="I3121">
        <v>9671</v>
      </c>
      <c r="J3121">
        <v>40811</v>
      </c>
      <c r="K3121" t="s">
        <v>21</v>
      </c>
      <c r="L3121" s="2">
        <f t="shared" si="48"/>
        <v>8.8801308423335473E-2</v>
      </c>
    </row>
    <row r="3122" spans="1:13" x14ac:dyDescent="0.35">
      <c r="A3122" t="s">
        <v>3161</v>
      </c>
      <c r="B3122" s="1">
        <v>45101</v>
      </c>
      <c r="C3122" t="s">
        <v>5041</v>
      </c>
      <c r="D3122" t="s">
        <v>58</v>
      </c>
      <c r="E3122" t="s">
        <v>40</v>
      </c>
      <c r="F3122" t="s">
        <v>43</v>
      </c>
      <c r="G3122" s="4">
        <v>1730197</v>
      </c>
      <c r="H3122">
        <v>376526</v>
      </c>
      <c r="I3122">
        <v>25378</v>
      </c>
      <c r="J3122">
        <v>36469</v>
      </c>
      <c r="K3122" t="s">
        <v>21</v>
      </c>
      <c r="L3122" s="2">
        <f t="shared" si="48"/>
        <v>0.25336594618994251</v>
      </c>
      <c r="M3122" s="3"/>
    </row>
    <row r="3123" spans="1:13" x14ac:dyDescent="0.35">
      <c r="A3123" t="s">
        <v>3162</v>
      </c>
      <c r="B3123" s="1">
        <v>44724</v>
      </c>
      <c r="C3123" t="s">
        <v>26</v>
      </c>
      <c r="D3123" t="s">
        <v>48</v>
      </c>
      <c r="E3123" t="s">
        <v>31</v>
      </c>
      <c r="F3123" t="s">
        <v>59</v>
      </c>
      <c r="G3123" s="4">
        <v>4221571</v>
      </c>
      <c r="H3123">
        <v>230408</v>
      </c>
      <c r="I3123">
        <v>7039</v>
      </c>
      <c r="J3123">
        <v>37994</v>
      </c>
      <c r="K3123" t="s">
        <v>21</v>
      </c>
      <c r="L3123" s="2">
        <f t="shared" si="48"/>
        <v>6.5246089666619364E-2</v>
      </c>
    </row>
    <row r="3124" spans="1:13" x14ac:dyDescent="0.35">
      <c r="A3124" t="s">
        <v>3163</v>
      </c>
      <c r="B3124" s="1">
        <v>44645</v>
      </c>
      <c r="C3124" t="s">
        <v>26</v>
      </c>
      <c r="D3124" t="s">
        <v>45</v>
      </c>
      <c r="E3124" t="s">
        <v>35</v>
      </c>
      <c r="F3124" t="s">
        <v>14</v>
      </c>
      <c r="G3124" s="4">
        <v>3762415</v>
      </c>
      <c r="H3124">
        <v>245867</v>
      </c>
      <c r="I3124">
        <v>62399</v>
      </c>
      <c r="J3124">
        <v>19589</v>
      </c>
      <c r="K3124" t="s">
        <v>28</v>
      </c>
      <c r="L3124" s="2">
        <f t="shared" si="48"/>
        <v>8.7139510128468017E-2</v>
      </c>
    </row>
    <row r="3125" spans="1:13" x14ac:dyDescent="0.35">
      <c r="A3125" t="s">
        <v>3164</v>
      </c>
      <c r="B3125" s="1">
        <v>45050</v>
      </c>
      <c r="C3125" t="s">
        <v>5041</v>
      </c>
      <c r="D3125" t="s">
        <v>18</v>
      </c>
      <c r="E3125" t="s">
        <v>31</v>
      </c>
      <c r="F3125" t="s">
        <v>14</v>
      </c>
      <c r="G3125" s="4">
        <v>4646868</v>
      </c>
      <c r="H3125">
        <v>359508</v>
      </c>
      <c r="I3125">
        <v>120</v>
      </c>
      <c r="J3125">
        <v>34944</v>
      </c>
      <c r="K3125" t="s">
        <v>21</v>
      </c>
      <c r="L3125" s="2">
        <f t="shared" si="48"/>
        <v>8.4911385475120019E-2</v>
      </c>
    </row>
    <row r="3126" spans="1:13" x14ac:dyDescent="0.35">
      <c r="A3126" t="s">
        <v>3165</v>
      </c>
      <c r="B3126" s="1">
        <v>45091</v>
      </c>
      <c r="C3126" t="s">
        <v>17</v>
      </c>
      <c r="D3126" t="s">
        <v>58</v>
      </c>
      <c r="E3126" t="s">
        <v>46</v>
      </c>
      <c r="F3126" t="s">
        <v>36</v>
      </c>
      <c r="G3126" s="4">
        <v>2202961</v>
      </c>
      <c r="H3126">
        <v>39829</v>
      </c>
      <c r="I3126">
        <v>39612</v>
      </c>
      <c r="J3126">
        <v>33557</v>
      </c>
      <c r="K3126" t="s">
        <v>28</v>
      </c>
      <c r="L3126" s="2">
        <f t="shared" si="48"/>
        <v>5.1293690628204491E-2</v>
      </c>
    </row>
    <row r="3127" spans="1:13" x14ac:dyDescent="0.35">
      <c r="A3127" t="s">
        <v>3166</v>
      </c>
      <c r="B3127" s="1">
        <v>45215</v>
      </c>
      <c r="C3127" t="s">
        <v>5041</v>
      </c>
      <c r="D3127" t="s">
        <v>48</v>
      </c>
      <c r="E3127" t="s">
        <v>13</v>
      </c>
      <c r="F3127" t="s">
        <v>49</v>
      </c>
      <c r="G3127" s="4">
        <v>1877441</v>
      </c>
      <c r="H3127">
        <v>110030</v>
      </c>
      <c r="I3127">
        <v>2062</v>
      </c>
      <c r="J3127">
        <v>22105</v>
      </c>
      <c r="K3127" t="s">
        <v>15</v>
      </c>
      <c r="L3127" s="2">
        <f t="shared" si="48"/>
        <v>7.1478677625555209E-2</v>
      </c>
    </row>
    <row r="3128" spans="1:13" x14ac:dyDescent="0.35">
      <c r="A3128" t="s">
        <v>3167</v>
      </c>
      <c r="B3128" s="1">
        <v>45224</v>
      </c>
      <c r="C3128" t="s">
        <v>17</v>
      </c>
      <c r="D3128" t="s">
        <v>56</v>
      </c>
      <c r="E3128" t="s">
        <v>40</v>
      </c>
      <c r="F3128" t="s">
        <v>14</v>
      </c>
      <c r="G3128" s="4">
        <v>2316030</v>
      </c>
      <c r="H3128">
        <v>473612</v>
      </c>
      <c r="I3128">
        <v>67470</v>
      </c>
      <c r="J3128">
        <v>39461</v>
      </c>
      <c r="K3128" t="s">
        <v>28</v>
      </c>
      <c r="L3128" s="2">
        <f t="shared" si="48"/>
        <v>0.25066298795784164</v>
      </c>
      <c r="M3128" s="3"/>
    </row>
    <row r="3129" spans="1:13" x14ac:dyDescent="0.35">
      <c r="A3129" t="s">
        <v>3168</v>
      </c>
      <c r="B3129" s="1">
        <v>44686</v>
      </c>
      <c r="C3129" t="s">
        <v>5041</v>
      </c>
      <c r="D3129" t="s">
        <v>48</v>
      </c>
      <c r="E3129" t="s">
        <v>46</v>
      </c>
      <c r="F3129" t="s">
        <v>43</v>
      </c>
      <c r="G3129" s="4">
        <v>994627</v>
      </c>
      <c r="H3129">
        <v>274119</v>
      </c>
      <c r="I3129">
        <v>14486</v>
      </c>
      <c r="J3129">
        <v>14662</v>
      </c>
      <c r="K3129" t="s">
        <v>21</v>
      </c>
      <c r="L3129" s="2">
        <f t="shared" si="48"/>
        <v>0.30490525594016654</v>
      </c>
      <c r="M3129" s="3"/>
    </row>
    <row r="3130" spans="1:13" x14ac:dyDescent="0.35">
      <c r="A3130" t="s">
        <v>3169</v>
      </c>
      <c r="B3130" s="1">
        <v>45031</v>
      </c>
      <c r="C3130" t="s">
        <v>5041</v>
      </c>
      <c r="D3130" t="s">
        <v>45</v>
      </c>
      <c r="E3130" t="s">
        <v>13</v>
      </c>
      <c r="F3130" t="s">
        <v>36</v>
      </c>
      <c r="G3130" s="4">
        <v>4096259</v>
      </c>
      <c r="H3130">
        <v>355421</v>
      </c>
      <c r="I3130">
        <v>35317</v>
      </c>
      <c r="J3130">
        <v>8773</v>
      </c>
      <c r="K3130" t="s">
        <v>21</v>
      </c>
      <c r="L3130" s="2">
        <f t="shared" si="48"/>
        <v>9.7530698132124949E-2</v>
      </c>
    </row>
    <row r="3131" spans="1:13" x14ac:dyDescent="0.35">
      <c r="A3131" t="s">
        <v>3170</v>
      </c>
      <c r="B3131" s="1">
        <v>45145</v>
      </c>
      <c r="C3131" t="s">
        <v>26</v>
      </c>
      <c r="D3131" t="s">
        <v>58</v>
      </c>
      <c r="E3131" t="s">
        <v>40</v>
      </c>
      <c r="F3131" t="s">
        <v>49</v>
      </c>
      <c r="G3131" s="4">
        <v>4485690</v>
      </c>
      <c r="H3131">
        <v>428585</v>
      </c>
      <c r="I3131">
        <v>35124</v>
      </c>
      <c r="J3131">
        <v>26006</v>
      </c>
      <c r="K3131" t="s">
        <v>21</v>
      </c>
      <c r="L3131" s="2">
        <f t="shared" si="48"/>
        <v>0.10917272482048469</v>
      </c>
      <c r="M3131" s="3"/>
    </row>
    <row r="3132" spans="1:13" x14ac:dyDescent="0.35">
      <c r="A3132" t="s">
        <v>3171</v>
      </c>
      <c r="B3132" s="1">
        <v>45042</v>
      </c>
      <c r="C3132" t="s">
        <v>5041</v>
      </c>
      <c r="D3132" t="s">
        <v>34</v>
      </c>
      <c r="E3132" t="s">
        <v>40</v>
      </c>
      <c r="F3132" t="s">
        <v>24</v>
      </c>
      <c r="G3132" s="4">
        <v>4129059</v>
      </c>
      <c r="H3132">
        <v>10779</v>
      </c>
      <c r="I3132">
        <v>49769</v>
      </c>
      <c r="J3132">
        <v>49608</v>
      </c>
      <c r="K3132" t="s">
        <v>28</v>
      </c>
      <c r="L3132" s="2">
        <f t="shared" si="48"/>
        <v>2.6678233466753562E-2</v>
      </c>
      <c r="M3132" s="3"/>
    </row>
    <row r="3133" spans="1:13" x14ac:dyDescent="0.35">
      <c r="A3133" t="s">
        <v>3172</v>
      </c>
      <c r="B3133" s="1">
        <v>45136</v>
      </c>
      <c r="C3133" t="s">
        <v>23</v>
      </c>
      <c r="D3133" t="s">
        <v>58</v>
      </c>
      <c r="E3133" t="s">
        <v>40</v>
      </c>
      <c r="F3133" t="s">
        <v>43</v>
      </c>
      <c r="G3133" s="4">
        <v>695143</v>
      </c>
      <c r="H3133">
        <v>445169</v>
      </c>
      <c r="I3133">
        <v>82700</v>
      </c>
      <c r="J3133">
        <v>22347</v>
      </c>
      <c r="K3133" t="s">
        <v>21</v>
      </c>
      <c r="L3133" s="2">
        <f t="shared" si="48"/>
        <v>0.79151483939275802</v>
      </c>
    </row>
    <row r="3134" spans="1:13" x14ac:dyDescent="0.35">
      <c r="A3134" t="s">
        <v>3173</v>
      </c>
      <c r="B3134" s="1">
        <v>44563</v>
      </c>
      <c r="C3134" t="s">
        <v>5041</v>
      </c>
      <c r="D3134" t="s">
        <v>30</v>
      </c>
      <c r="E3134" t="s">
        <v>46</v>
      </c>
      <c r="F3134" t="s">
        <v>24</v>
      </c>
      <c r="G3134" s="4">
        <v>3830713</v>
      </c>
      <c r="H3134">
        <v>309847</v>
      </c>
      <c r="I3134">
        <v>47878</v>
      </c>
      <c r="J3134">
        <v>25793</v>
      </c>
      <c r="K3134" t="s">
        <v>15</v>
      </c>
      <c r="L3134" s="2">
        <f t="shared" si="48"/>
        <v>0.10011661014542202</v>
      </c>
      <c r="M3134" s="3"/>
    </row>
    <row r="3135" spans="1:13" x14ac:dyDescent="0.35">
      <c r="A3135" t="s">
        <v>3174</v>
      </c>
      <c r="B3135" s="1">
        <v>45144</v>
      </c>
      <c r="C3135" t="s">
        <v>5041</v>
      </c>
      <c r="D3135" t="s">
        <v>51</v>
      </c>
      <c r="E3135" t="s">
        <v>19</v>
      </c>
      <c r="F3135" t="s">
        <v>43</v>
      </c>
      <c r="G3135" s="4">
        <v>2973845</v>
      </c>
      <c r="H3135">
        <v>499922</v>
      </c>
      <c r="I3135">
        <v>38576</v>
      </c>
      <c r="J3135">
        <v>19020</v>
      </c>
      <c r="K3135" t="s">
        <v>15</v>
      </c>
      <c r="L3135" s="2">
        <f t="shared" si="48"/>
        <v>0.18747379234627226</v>
      </c>
      <c r="M3135" s="3"/>
    </row>
    <row r="3136" spans="1:13" x14ac:dyDescent="0.35">
      <c r="A3136" t="s">
        <v>3175</v>
      </c>
      <c r="B3136" s="1">
        <v>44662</v>
      </c>
      <c r="C3136" t="s">
        <v>23</v>
      </c>
      <c r="D3136" t="s">
        <v>51</v>
      </c>
      <c r="E3136" t="s">
        <v>46</v>
      </c>
      <c r="F3136" t="s">
        <v>49</v>
      </c>
      <c r="G3136" s="4">
        <v>4718747</v>
      </c>
      <c r="H3136">
        <v>76519</v>
      </c>
      <c r="I3136">
        <v>2851</v>
      </c>
      <c r="J3136">
        <v>10195</v>
      </c>
      <c r="K3136" t="s">
        <v>15</v>
      </c>
      <c r="L3136" s="2">
        <f t="shared" si="48"/>
        <v>1.8980674318839302E-2</v>
      </c>
    </row>
    <row r="3137" spans="1:13" x14ac:dyDescent="0.35">
      <c r="A3137" t="s">
        <v>3176</v>
      </c>
      <c r="B3137" s="1">
        <v>45070</v>
      </c>
      <c r="C3137" t="s">
        <v>5041</v>
      </c>
      <c r="D3137" t="s">
        <v>12</v>
      </c>
      <c r="E3137" t="s">
        <v>40</v>
      </c>
      <c r="F3137" t="s">
        <v>27</v>
      </c>
      <c r="G3137" s="4">
        <v>1108583</v>
      </c>
      <c r="H3137">
        <v>156718</v>
      </c>
      <c r="I3137">
        <v>15931</v>
      </c>
      <c r="J3137">
        <v>27325</v>
      </c>
      <c r="K3137" t="s">
        <v>15</v>
      </c>
      <c r="L3137" s="2">
        <f t="shared" si="48"/>
        <v>0.1803870346198706</v>
      </c>
      <c r="M3137" s="3"/>
    </row>
    <row r="3138" spans="1:13" x14ac:dyDescent="0.35">
      <c r="A3138" t="s">
        <v>3177</v>
      </c>
      <c r="B3138" s="1">
        <v>44593</v>
      </c>
      <c r="C3138" t="s">
        <v>26</v>
      </c>
      <c r="D3138" t="s">
        <v>30</v>
      </c>
      <c r="E3138" t="s">
        <v>19</v>
      </c>
      <c r="F3138" t="s">
        <v>49</v>
      </c>
      <c r="G3138" s="4">
        <v>2664292</v>
      </c>
      <c r="H3138">
        <v>168521</v>
      </c>
      <c r="I3138">
        <v>48709</v>
      </c>
      <c r="J3138">
        <v>898</v>
      </c>
      <c r="K3138" t="s">
        <v>21</v>
      </c>
      <c r="L3138" s="2">
        <f t="shared" si="48"/>
        <v>8.1870906041830255E-2</v>
      </c>
    </row>
    <row r="3139" spans="1:13" x14ac:dyDescent="0.35">
      <c r="A3139" t="s">
        <v>3178</v>
      </c>
      <c r="B3139" s="1">
        <v>45127</v>
      </c>
      <c r="C3139" t="s">
        <v>5041</v>
      </c>
      <c r="D3139" t="s">
        <v>12</v>
      </c>
      <c r="E3139" t="s">
        <v>46</v>
      </c>
      <c r="F3139" t="s">
        <v>24</v>
      </c>
      <c r="G3139" s="4">
        <v>4440291</v>
      </c>
      <c r="H3139">
        <v>236499</v>
      </c>
      <c r="I3139">
        <v>38230</v>
      </c>
      <c r="J3139">
        <v>42230</v>
      </c>
      <c r="K3139" t="s">
        <v>28</v>
      </c>
      <c r="L3139" s="2">
        <f t="shared" ref="L3139:L3202" si="49">((H3139+I3139+J3139)/G3139)</f>
        <v>7.1382483715594316E-2</v>
      </c>
    </row>
    <row r="3140" spans="1:13" x14ac:dyDescent="0.35">
      <c r="A3140" t="s">
        <v>3179</v>
      </c>
      <c r="B3140" s="1">
        <v>45249</v>
      </c>
      <c r="C3140" t="s">
        <v>5041</v>
      </c>
      <c r="D3140" t="s">
        <v>12</v>
      </c>
      <c r="E3140" t="s">
        <v>31</v>
      </c>
      <c r="F3140" t="s">
        <v>36</v>
      </c>
      <c r="G3140" s="4">
        <v>3096154</v>
      </c>
      <c r="H3140">
        <v>157721</v>
      </c>
      <c r="I3140">
        <v>32538</v>
      </c>
      <c r="J3140">
        <v>35012</v>
      </c>
      <c r="K3140" t="s">
        <v>15</v>
      </c>
      <c r="L3140" s="2">
        <f t="shared" si="49"/>
        <v>7.2758331788405878E-2</v>
      </c>
    </row>
    <row r="3141" spans="1:13" x14ac:dyDescent="0.35">
      <c r="A3141" t="s">
        <v>3180</v>
      </c>
      <c r="B3141" s="1">
        <v>44982</v>
      </c>
      <c r="C3141" t="s">
        <v>17</v>
      </c>
      <c r="D3141" t="s">
        <v>56</v>
      </c>
      <c r="E3141" t="s">
        <v>40</v>
      </c>
      <c r="F3141" t="s">
        <v>14</v>
      </c>
      <c r="G3141" s="4">
        <v>1800642</v>
      </c>
      <c r="H3141">
        <v>446765</v>
      </c>
      <c r="I3141">
        <v>97999</v>
      </c>
      <c r="J3141">
        <v>9762</v>
      </c>
      <c r="K3141" t="s">
        <v>28</v>
      </c>
      <c r="L3141" s="2">
        <f t="shared" si="49"/>
        <v>0.30796016087595424</v>
      </c>
      <c r="M3141" s="3"/>
    </row>
    <row r="3142" spans="1:13" x14ac:dyDescent="0.35">
      <c r="A3142" t="s">
        <v>3181</v>
      </c>
      <c r="B3142" s="1">
        <v>45280</v>
      </c>
      <c r="C3142" t="s">
        <v>5041</v>
      </c>
      <c r="D3142" t="s">
        <v>48</v>
      </c>
      <c r="E3142" t="s">
        <v>19</v>
      </c>
      <c r="F3142" t="s">
        <v>24</v>
      </c>
      <c r="G3142" s="4">
        <v>1546442</v>
      </c>
      <c r="H3142">
        <v>244895</v>
      </c>
      <c r="I3142">
        <v>62161</v>
      </c>
      <c r="J3142">
        <v>17635</v>
      </c>
      <c r="K3142" t="s">
        <v>21</v>
      </c>
      <c r="L3142" s="2">
        <f t="shared" si="49"/>
        <v>0.20996002436560829</v>
      </c>
      <c r="M3142" s="3"/>
    </row>
    <row r="3143" spans="1:13" x14ac:dyDescent="0.35">
      <c r="A3143" t="s">
        <v>3182</v>
      </c>
      <c r="B3143" s="1">
        <v>44766</v>
      </c>
      <c r="C3143" t="s">
        <v>23</v>
      </c>
      <c r="D3143" t="s">
        <v>30</v>
      </c>
      <c r="E3143" t="s">
        <v>31</v>
      </c>
      <c r="F3143" t="s">
        <v>20</v>
      </c>
      <c r="G3143" s="4">
        <v>3684565</v>
      </c>
      <c r="H3143">
        <v>82773</v>
      </c>
      <c r="I3143">
        <v>32745</v>
      </c>
      <c r="J3143">
        <v>7069</v>
      </c>
      <c r="K3143" t="s">
        <v>15</v>
      </c>
      <c r="L3143" s="2">
        <f t="shared" si="49"/>
        <v>3.3270413196673149E-2</v>
      </c>
    </row>
    <row r="3144" spans="1:13" x14ac:dyDescent="0.35">
      <c r="A3144" t="s">
        <v>3183</v>
      </c>
      <c r="B3144" s="1">
        <v>44924</v>
      </c>
      <c r="C3144" t="s">
        <v>5041</v>
      </c>
      <c r="D3144" t="s">
        <v>38</v>
      </c>
      <c r="E3144" t="s">
        <v>46</v>
      </c>
      <c r="F3144" t="s">
        <v>49</v>
      </c>
      <c r="G3144" s="4">
        <v>2836188</v>
      </c>
      <c r="H3144">
        <v>36484</v>
      </c>
      <c r="I3144">
        <v>53999</v>
      </c>
      <c r="J3144">
        <v>3938</v>
      </c>
      <c r="K3144" t="s">
        <v>28</v>
      </c>
      <c r="L3144" s="2">
        <f t="shared" si="49"/>
        <v>3.3291516641350993E-2</v>
      </c>
    </row>
    <row r="3145" spans="1:13" x14ac:dyDescent="0.35">
      <c r="A3145" t="s">
        <v>3184</v>
      </c>
      <c r="B3145" s="1">
        <v>45236</v>
      </c>
      <c r="C3145" t="s">
        <v>23</v>
      </c>
      <c r="D3145" t="s">
        <v>12</v>
      </c>
      <c r="E3145" t="s">
        <v>13</v>
      </c>
      <c r="F3145" t="s">
        <v>24</v>
      </c>
      <c r="G3145" s="4">
        <v>1927040</v>
      </c>
      <c r="H3145">
        <v>160622</v>
      </c>
      <c r="I3145">
        <v>93396</v>
      </c>
      <c r="J3145">
        <v>5725</v>
      </c>
      <c r="K3145" t="s">
        <v>28</v>
      </c>
      <c r="L3145" s="2">
        <f t="shared" si="49"/>
        <v>0.13478858767851212</v>
      </c>
      <c r="M3145" s="3"/>
    </row>
    <row r="3146" spans="1:13" x14ac:dyDescent="0.35">
      <c r="A3146" t="s">
        <v>3185</v>
      </c>
      <c r="B3146" s="1">
        <v>44593</v>
      </c>
      <c r="C3146" t="s">
        <v>23</v>
      </c>
      <c r="D3146" t="s">
        <v>18</v>
      </c>
      <c r="E3146" t="s">
        <v>31</v>
      </c>
      <c r="F3146" t="s">
        <v>43</v>
      </c>
      <c r="G3146" s="4">
        <v>2710942</v>
      </c>
      <c r="H3146">
        <v>161337</v>
      </c>
      <c r="I3146">
        <v>11653</v>
      </c>
      <c r="J3146">
        <v>28138</v>
      </c>
      <c r="K3146" t="s">
        <v>21</v>
      </c>
      <c r="L3146" s="2">
        <f t="shared" si="49"/>
        <v>7.4191185204257409E-2</v>
      </c>
    </row>
    <row r="3147" spans="1:13" x14ac:dyDescent="0.35">
      <c r="A3147" t="s">
        <v>3186</v>
      </c>
      <c r="B3147" s="1">
        <v>45124</v>
      </c>
      <c r="C3147" t="s">
        <v>5041</v>
      </c>
      <c r="D3147" t="s">
        <v>51</v>
      </c>
      <c r="E3147" t="s">
        <v>35</v>
      </c>
      <c r="F3147" t="s">
        <v>36</v>
      </c>
      <c r="G3147" s="4">
        <v>1428672</v>
      </c>
      <c r="H3147">
        <v>39949</v>
      </c>
      <c r="I3147">
        <v>70314</v>
      </c>
      <c r="J3147">
        <v>15133</v>
      </c>
      <c r="K3147" t="s">
        <v>28</v>
      </c>
      <c r="L3147" s="2">
        <f t="shared" si="49"/>
        <v>8.777102092012723E-2</v>
      </c>
    </row>
    <row r="3148" spans="1:13" x14ac:dyDescent="0.35">
      <c r="A3148" t="s">
        <v>3187</v>
      </c>
      <c r="B3148" s="1">
        <v>44995</v>
      </c>
      <c r="C3148" t="s">
        <v>23</v>
      </c>
      <c r="D3148" t="s">
        <v>56</v>
      </c>
      <c r="E3148" t="s">
        <v>40</v>
      </c>
      <c r="F3148" t="s">
        <v>36</v>
      </c>
      <c r="G3148" s="4">
        <v>171187</v>
      </c>
      <c r="H3148">
        <v>222198</v>
      </c>
      <c r="I3148">
        <v>53766</v>
      </c>
      <c r="J3148">
        <v>33555</v>
      </c>
      <c r="K3148" t="s">
        <v>15</v>
      </c>
      <c r="L3148" s="2">
        <f t="shared" si="49"/>
        <v>1.8080753795556905</v>
      </c>
      <c r="M3148" s="3"/>
    </row>
    <row r="3149" spans="1:13" x14ac:dyDescent="0.35">
      <c r="A3149" t="s">
        <v>3188</v>
      </c>
      <c r="B3149" s="1">
        <v>44632</v>
      </c>
      <c r="C3149" t="s">
        <v>5041</v>
      </c>
      <c r="D3149" t="s">
        <v>18</v>
      </c>
      <c r="E3149" t="s">
        <v>31</v>
      </c>
      <c r="F3149" t="s">
        <v>24</v>
      </c>
      <c r="G3149" s="4">
        <v>2400993</v>
      </c>
      <c r="H3149">
        <v>149169</v>
      </c>
      <c r="I3149">
        <v>86258</v>
      </c>
      <c r="J3149">
        <v>22586</v>
      </c>
      <c r="K3149" t="s">
        <v>28</v>
      </c>
      <c r="L3149" s="2">
        <f t="shared" si="49"/>
        <v>0.10746095469666092</v>
      </c>
      <c r="M3149" s="3"/>
    </row>
    <row r="3150" spans="1:13" x14ac:dyDescent="0.35">
      <c r="A3150" t="s">
        <v>3189</v>
      </c>
      <c r="B3150" s="1">
        <v>45030</v>
      </c>
      <c r="C3150" t="s">
        <v>26</v>
      </c>
      <c r="D3150" t="s">
        <v>58</v>
      </c>
      <c r="E3150" t="s">
        <v>19</v>
      </c>
      <c r="F3150" t="s">
        <v>59</v>
      </c>
      <c r="G3150" s="4">
        <v>683404</v>
      </c>
      <c r="H3150">
        <v>125632</v>
      </c>
      <c r="I3150">
        <v>69396</v>
      </c>
      <c r="J3150">
        <v>42246</v>
      </c>
      <c r="K3150" t="s">
        <v>15</v>
      </c>
      <c r="L3150" s="2">
        <f t="shared" si="49"/>
        <v>0.34719433892690121</v>
      </c>
      <c r="M3150" s="3"/>
    </row>
    <row r="3151" spans="1:13" x14ac:dyDescent="0.35">
      <c r="A3151" t="s">
        <v>3190</v>
      </c>
      <c r="B3151" s="1">
        <v>45145</v>
      </c>
      <c r="C3151" t="s">
        <v>26</v>
      </c>
      <c r="D3151" t="s">
        <v>30</v>
      </c>
      <c r="E3151" t="s">
        <v>46</v>
      </c>
      <c r="F3151" t="s">
        <v>14</v>
      </c>
      <c r="G3151" s="4">
        <v>1084845</v>
      </c>
      <c r="H3151">
        <v>236291</v>
      </c>
      <c r="I3151">
        <v>48695</v>
      </c>
      <c r="J3151">
        <v>20230</v>
      </c>
      <c r="K3151" t="s">
        <v>28</v>
      </c>
      <c r="L3151" s="2">
        <f t="shared" si="49"/>
        <v>0.28134526130461035</v>
      </c>
      <c r="M3151" s="3"/>
    </row>
    <row r="3152" spans="1:13" x14ac:dyDescent="0.35">
      <c r="A3152" t="s">
        <v>3191</v>
      </c>
      <c r="B3152" s="1">
        <v>44675</v>
      </c>
      <c r="C3152" t="s">
        <v>5041</v>
      </c>
      <c r="D3152" t="s">
        <v>58</v>
      </c>
      <c r="E3152" t="s">
        <v>31</v>
      </c>
      <c r="F3152" t="s">
        <v>43</v>
      </c>
      <c r="G3152" s="4">
        <v>785441</v>
      </c>
      <c r="H3152">
        <v>251319</v>
      </c>
      <c r="I3152">
        <v>90801</v>
      </c>
      <c r="J3152">
        <v>45639</v>
      </c>
      <c r="K3152" t="s">
        <v>15</v>
      </c>
      <c r="L3152" s="2">
        <f t="shared" si="49"/>
        <v>0.49368316652683014</v>
      </c>
      <c r="M3152" s="3"/>
    </row>
    <row r="3153" spans="1:13" x14ac:dyDescent="0.35">
      <c r="A3153" t="s">
        <v>3192</v>
      </c>
      <c r="B3153" s="1">
        <v>44980</v>
      </c>
      <c r="C3153" t="s">
        <v>17</v>
      </c>
      <c r="D3153" t="s">
        <v>51</v>
      </c>
      <c r="E3153" t="s">
        <v>19</v>
      </c>
      <c r="F3153" t="s">
        <v>36</v>
      </c>
      <c r="G3153" s="4">
        <v>2088618</v>
      </c>
      <c r="H3153">
        <v>33474</v>
      </c>
      <c r="I3153">
        <v>31406</v>
      </c>
      <c r="J3153">
        <v>37790</v>
      </c>
      <c r="K3153" t="s">
        <v>28</v>
      </c>
      <c r="L3153" s="2">
        <f t="shared" si="49"/>
        <v>4.9156906624380332E-2</v>
      </c>
    </row>
    <row r="3154" spans="1:13" x14ac:dyDescent="0.35">
      <c r="A3154" t="s">
        <v>3193</v>
      </c>
      <c r="B3154" s="1">
        <v>44930</v>
      </c>
      <c r="C3154" t="s">
        <v>26</v>
      </c>
      <c r="D3154" t="s">
        <v>51</v>
      </c>
      <c r="E3154" t="s">
        <v>46</v>
      </c>
      <c r="F3154" t="s">
        <v>27</v>
      </c>
      <c r="G3154" s="4">
        <v>1877888</v>
      </c>
      <c r="H3154">
        <v>358995</v>
      </c>
      <c r="I3154">
        <v>39781</v>
      </c>
      <c r="J3154">
        <v>6260</v>
      </c>
      <c r="K3154" t="s">
        <v>21</v>
      </c>
      <c r="L3154" s="2">
        <f t="shared" si="49"/>
        <v>0.21568698452729876</v>
      </c>
      <c r="M3154" s="3"/>
    </row>
    <row r="3155" spans="1:13" x14ac:dyDescent="0.35">
      <c r="A3155" t="s">
        <v>3194</v>
      </c>
      <c r="B3155" s="1">
        <v>45173</v>
      </c>
      <c r="C3155" t="s">
        <v>26</v>
      </c>
      <c r="D3155" t="s">
        <v>48</v>
      </c>
      <c r="E3155" t="s">
        <v>46</v>
      </c>
      <c r="F3155" t="s">
        <v>24</v>
      </c>
      <c r="G3155" s="4">
        <v>2518128</v>
      </c>
      <c r="H3155">
        <v>77170</v>
      </c>
      <c r="I3155">
        <v>26752</v>
      </c>
      <c r="J3155">
        <v>2951</v>
      </c>
      <c r="K3155" t="s">
        <v>21</v>
      </c>
      <c r="L3155" s="2">
        <f t="shared" si="49"/>
        <v>4.2441448568142685E-2</v>
      </c>
      <c r="M3155" s="3"/>
    </row>
    <row r="3156" spans="1:13" x14ac:dyDescent="0.35">
      <c r="A3156" t="s">
        <v>3195</v>
      </c>
      <c r="B3156" s="1">
        <v>44743</v>
      </c>
      <c r="C3156" t="s">
        <v>26</v>
      </c>
      <c r="D3156" t="s">
        <v>56</v>
      </c>
      <c r="E3156" t="s">
        <v>31</v>
      </c>
      <c r="F3156" t="s">
        <v>24</v>
      </c>
      <c r="G3156" s="4">
        <v>2056076</v>
      </c>
      <c r="H3156">
        <v>481020</v>
      </c>
      <c r="I3156">
        <v>94615</v>
      </c>
      <c r="J3156">
        <v>25181</v>
      </c>
      <c r="K3156" t="s">
        <v>21</v>
      </c>
      <c r="L3156" s="2">
        <f t="shared" si="49"/>
        <v>0.292214879216527</v>
      </c>
    </row>
    <row r="3157" spans="1:13" x14ac:dyDescent="0.35">
      <c r="A3157" t="s">
        <v>3196</v>
      </c>
      <c r="B3157" s="1">
        <v>45082</v>
      </c>
      <c r="C3157" t="s">
        <v>26</v>
      </c>
      <c r="D3157" t="s">
        <v>56</v>
      </c>
      <c r="E3157" t="s">
        <v>35</v>
      </c>
      <c r="F3157" t="s">
        <v>24</v>
      </c>
      <c r="G3157" s="4">
        <v>535121</v>
      </c>
      <c r="H3157">
        <v>205652</v>
      </c>
      <c r="I3157">
        <v>74668</v>
      </c>
      <c r="J3157">
        <v>45507</v>
      </c>
      <c r="K3157" t="s">
        <v>21</v>
      </c>
      <c r="L3157" s="2">
        <f t="shared" si="49"/>
        <v>0.60888471953072298</v>
      </c>
    </row>
    <row r="3158" spans="1:13" x14ac:dyDescent="0.35">
      <c r="A3158" t="s">
        <v>3197</v>
      </c>
      <c r="B3158" s="1">
        <v>45120</v>
      </c>
      <c r="C3158" t="s">
        <v>5041</v>
      </c>
      <c r="D3158" t="s">
        <v>58</v>
      </c>
      <c r="E3158" t="s">
        <v>35</v>
      </c>
      <c r="F3158" t="s">
        <v>20</v>
      </c>
      <c r="G3158" s="4">
        <v>3881244</v>
      </c>
      <c r="H3158">
        <v>322762</v>
      </c>
      <c r="I3158">
        <v>69154</v>
      </c>
      <c r="J3158">
        <v>45772</v>
      </c>
      <c r="K3158" t="s">
        <v>28</v>
      </c>
      <c r="L3158" s="2">
        <f t="shared" si="49"/>
        <v>0.11277002940294401</v>
      </c>
    </row>
    <row r="3159" spans="1:13" x14ac:dyDescent="0.35">
      <c r="A3159" t="s">
        <v>3198</v>
      </c>
      <c r="B3159" s="1">
        <v>44685</v>
      </c>
      <c r="C3159" t="s">
        <v>26</v>
      </c>
      <c r="D3159" t="s">
        <v>38</v>
      </c>
      <c r="E3159" t="s">
        <v>31</v>
      </c>
      <c r="F3159" t="s">
        <v>59</v>
      </c>
      <c r="G3159" s="4">
        <v>4498572</v>
      </c>
      <c r="H3159">
        <v>449425</v>
      </c>
      <c r="I3159">
        <v>54623</v>
      </c>
      <c r="J3159">
        <v>35583</v>
      </c>
      <c r="K3159" t="s">
        <v>15</v>
      </c>
      <c r="L3159" s="2">
        <f t="shared" si="49"/>
        <v>0.11995606605829583</v>
      </c>
      <c r="M3159" s="3"/>
    </row>
    <row r="3160" spans="1:13" x14ac:dyDescent="0.35">
      <c r="A3160" t="s">
        <v>3199</v>
      </c>
      <c r="B3160" s="1">
        <v>44800</v>
      </c>
      <c r="C3160" t="s">
        <v>17</v>
      </c>
      <c r="D3160" t="s">
        <v>58</v>
      </c>
      <c r="E3160" t="s">
        <v>13</v>
      </c>
      <c r="F3160" t="s">
        <v>43</v>
      </c>
      <c r="G3160" s="4">
        <v>3008256</v>
      </c>
      <c r="H3160">
        <v>49571</v>
      </c>
      <c r="I3160">
        <v>4667</v>
      </c>
      <c r="J3160">
        <v>7419</v>
      </c>
      <c r="K3160" t="s">
        <v>15</v>
      </c>
      <c r="L3160" s="2">
        <f t="shared" si="49"/>
        <v>2.0495928537996765E-2</v>
      </c>
      <c r="M3160" s="3"/>
    </row>
    <row r="3161" spans="1:13" x14ac:dyDescent="0.35">
      <c r="A3161" t="s">
        <v>3200</v>
      </c>
      <c r="B3161" s="1">
        <v>44846</v>
      </c>
      <c r="C3161" t="s">
        <v>26</v>
      </c>
      <c r="D3161" t="s">
        <v>38</v>
      </c>
      <c r="E3161" t="s">
        <v>46</v>
      </c>
      <c r="F3161" t="s">
        <v>24</v>
      </c>
      <c r="G3161" s="4">
        <v>1987787</v>
      </c>
      <c r="H3161">
        <v>41192</v>
      </c>
      <c r="I3161">
        <v>4687</v>
      </c>
      <c r="J3161">
        <v>26107</v>
      </c>
      <c r="K3161" t="s">
        <v>28</v>
      </c>
      <c r="L3161" s="2">
        <f t="shared" si="49"/>
        <v>3.6214141656022499E-2</v>
      </c>
    </row>
    <row r="3162" spans="1:13" x14ac:dyDescent="0.35">
      <c r="A3162" t="s">
        <v>3201</v>
      </c>
      <c r="B3162" s="1">
        <v>44971</v>
      </c>
      <c r="C3162" t="s">
        <v>5041</v>
      </c>
      <c r="D3162" t="s">
        <v>30</v>
      </c>
      <c r="E3162" t="s">
        <v>35</v>
      </c>
      <c r="F3162" t="s">
        <v>59</v>
      </c>
      <c r="G3162" s="4">
        <v>4486633</v>
      </c>
      <c r="H3162">
        <v>27418</v>
      </c>
      <c r="I3162">
        <v>58555</v>
      </c>
      <c r="J3162">
        <v>3114</v>
      </c>
      <c r="K3162" t="s">
        <v>28</v>
      </c>
      <c r="L3162" s="2">
        <f t="shared" si="49"/>
        <v>1.9856092530857773E-2</v>
      </c>
      <c r="M3162" s="3"/>
    </row>
    <row r="3163" spans="1:13" x14ac:dyDescent="0.35">
      <c r="A3163" t="s">
        <v>3202</v>
      </c>
      <c r="B3163" s="1">
        <v>44938</v>
      </c>
      <c r="C3163" t="s">
        <v>5041</v>
      </c>
      <c r="D3163" t="s">
        <v>38</v>
      </c>
      <c r="E3163" t="s">
        <v>40</v>
      </c>
      <c r="F3163" t="s">
        <v>24</v>
      </c>
      <c r="G3163" s="4">
        <v>496567</v>
      </c>
      <c r="H3163">
        <v>260126</v>
      </c>
      <c r="I3163">
        <v>47936</v>
      </c>
      <c r="J3163">
        <v>7127</v>
      </c>
      <c r="K3163" t="s">
        <v>15</v>
      </c>
      <c r="L3163" s="2">
        <f t="shared" si="49"/>
        <v>0.63473609804920583</v>
      </c>
      <c r="M3163" s="3"/>
    </row>
    <row r="3164" spans="1:13" x14ac:dyDescent="0.35">
      <c r="A3164" t="s">
        <v>3203</v>
      </c>
      <c r="B3164" s="1">
        <v>45047</v>
      </c>
      <c r="C3164" t="s">
        <v>26</v>
      </c>
      <c r="D3164" t="s">
        <v>45</v>
      </c>
      <c r="E3164" t="s">
        <v>35</v>
      </c>
      <c r="F3164" t="s">
        <v>14</v>
      </c>
      <c r="G3164" s="4">
        <v>4731153</v>
      </c>
      <c r="H3164">
        <v>280741</v>
      </c>
      <c r="I3164">
        <v>96904</v>
      </c>
      <c r="J3164">
        <v>17906</v>
      </c>
      <c r="K3164" t="s">
        <v>21</v>
      </c>
      <c r="L3164" s="2">
        <f t="shared" si="49"/>
        <v>8.3605624252692731E-2</v>
      </c>
    </row>
    <row r="3165" spans="1:13" x14ac:dyDescent="0.35">
      <c r="A3165" t="s">
        <v>3204</v>
      </c>
      <c r="B3165" s="1">
        <v>45237</v>
      </c>
      <c r="C3165" t="s">
        <v>23</v>
      </c>
      <c r="D3165" t="s">
        <v>48</v>
      </c>
      <c r="E3165" t="s">
        <v>31</v>
      </c>
      <c r="F3165" t="s">
        <v>24</v>
      </c>
      <c r="G3165" s="4">
        <v>212704</v>
      </c>
      <c r="H3165">
        <v>431284</v>
      </c>
      <c r="I3165">
        <v>38305</v>
      </c>
      <c r="J3165">
        <v>46613</v>
      </c>
      <c r="K3165" t="s">
        <v>15</v>
      </c>
      <c r="L3165" s="2">
        <f t="shared" si="49"/>
        <v>2.4268561004964644</v>
      </c>
      <c r="M3165" s="3"/>
    </row>
    <row r="3166" spans="1:13" x14ac:dyDescent="0.35">
      <c r="A3166" t="s">
        <v>3205</v>
      </c>
      <c r="B3166" s="1">
        <v>44811</v>
      </c>
      <c r="C3166" t="s">
        <v>23</v>
      </c>
      <c r="D3166" t="s">
        <v>58</v>
      </c>
      <c r="E3166" t="s">
        <v>46</v>
      </c>
      <c r="F3166" t="s">
        <v>59</v>
      </c>
      <c r="G3166" s="4">
        <v>1314532</v>
      </c>
      <c r="H3166">
        <v>324119</v>
      </c>
      <c r="I3166">
        <v>29318</v>
      </c>
      <c r="J3166">
        <v>7716</v>
      </c>
      <c r="K3166" t="s">
        <v>15</v>
      </c>
      <c r="L3166" s="2">
        <f t="shared" si="49"/>
        <v>0.27473884241692098</v>
      </c>
    </row>
    <row r="3167" spans="1:13" x14ac:dyDescent="0.35">
      <c r="A3167" t="s">
        <v>3206</v>
      </c>
      <c r="B3167" s="1">
        <v>44711</v>
      </c>
      <c r="C3167" t="s">
        <v>5041</v>
      </c>
      <c r="D3167" t="s">
        <v>18</v>
      </c>
      <c r="E3167" t="s">
        <v>13</v>
      </c>
      <c r="F3167" t="s">
        <v>14</v>
      </c>
      <c r="G3167" s="4">
        <v>1616973</v>
      </c>
      <c r="H3167">
        <v>258225</v>
      </c>
      <c r="I3167">
        <v>21629</v>
      </c>
      <c r="J3167">
        <v>6932</v>
      </c>
      <c r="K3167" t="s">
        <v>21</v>
      </c>
      <c r="L3167" s="2">
        <f t="shared" si="49"/>
        <v>0.17735979512335703</v>
      </c>
      <c r="M3167" s="3"/>
    </row>
    <row r="3168" spans="1:13" x14ac:dyDescent="0.35">
      <c r="A3168" t="s">
        <v>3207</v>
      </c>
      <c r="B3168" s="1">
        <v>44668</v>
      </c>
      <c r="C3168" t="s">
        <v>17</v>
      </c>
      <c r="D3168" t="s">
        <v>18</v>
      </c>
      <c r="E3168" t="s">
        <v>31</v>
      </c>
      <c r="F3168" t="s">
        <v>59</v>
      </c>
      <c r="G3168" s="4">
        <v>3692899</v>
      </c>
      <c r="H3168">
        <v>333304</v>
      </c>
      <c r="I3168">
        <v>64397</v>
      </c>
      <c r="J3168">
        <v>41206</v>
      </c>
      <c r="K3168" t="s">
        <v>15</v>
      </c>
      <c r="L3168" s="2">
        <f t="shared" si="49"/>
        <v>0.1188516122428477</v>
      </c>
      <c r="M3168" s="3"/>
    </row>
    <row r="3169" spans="1:13" x14ac:dyDescent="0.35">
      <c r="A3169" t="s">
        <v>3208</v>
      </c>
      <c r="B3169" s="1">
        <v>45097</v>
      </c>
      <c r="C3169" t="s">
        <v>23</v>
      </c>
      <c r="D3169" t="s">
        <v>56</v>
      </c>
      <c r="E3169" t="s">
        <v>40</v>
      </c>
      <c r="F3169" t="s">
        <v>14</v>
      </c>
      <c r="G3169" s="4">
        <v>1670435</v>
      </c>
      <c r="H3169">
        <v>67796</v>
      </c>
      <c r="I3169">
        <v>52824</v>
      </c>
      <c r="J3169">
        <v>30462</v>
      </c>
      <c r="K3169" t="s">
        <v>21</v>
      </c>
      <c r="L3169" s="2">
        <f t="shared" si="49"/>
        <v>9.0444704523073335E-2</v>
      </c>
    </row>
    <row r="3170" spans="1:13" x14ac:dyDescent="0.35">
      <c r="A3170" t="s">
        <v>3209</v>
      </c>
      <c r="B3170" s="1">
        <v>44932</v>
      </c>
      <c r="C3170" t="s">
        <v>23</v>
      </c>
      <c r="D3170" t="s">
        <v>58</v>
      </c>
      <c r="E3170" t="s">
        <v>19</v>
      </c>
      <c r="F3170" t="s">
        <v>20</v>
      </c>
      <c r="G3170" s="4">
        <v>3923288</v>
      </c>
      <c r="H3170">
        <v>442212</v>
      </c>
      <c r="I3170">
        <v>71040</v>
      </c>
      <c r="J3170">
        <v>4338</v>
      </c>
      <c r="K3170" t="s">
        <v>21</v>
      </c>
      <c r="L3170" s="2">
        <f t="shared" si="49"/>
        <v>0.13192760765969769</v>
      </c>
      <c r="M3170" s="3"/>
    </row>
    <row r="3171" spans="1:13" x14ac:dyDescent="0.35">
      <c r="A3171" t="s">
        <v>3210</v>
      </c>
      <c r="B3171" s="1">
        <v>45262</v>
      </c>
      <c r="C3171" t="s">
        <v>5041</v>
      </c>
      <c r="D3171" t="s">
        <v>48</v>
      </c>
      <c r="E3171" t="s">
        <v>19</v>
      </c>
      <c r="F3171" t="s">
        <v>49</v>
      </c>
      <c r="G3171" s="4">
        <v>1756626</v>
      </c>
      <c r="H3171">
        <v>3030</v>
      </c>
      <c r="I3171">
        <v>44751</v>
      </c>
      <c r="J3171">
        <v>5046</v>
      </c>
      <c r="K3171" t="s">
        <v>21</v>
      </c>
      <c r="L3171" s="2">
        <f t="shared" si="49"/>
        <v>3.007299220209652E-2</v>
      </c>
    </row>
    <row r="3172" spans="1:13" x14ac:dyDescent="0.35">
      <c r="A3172" t="s">
        <v>3211</v>
      </c>
      <c r="B3172" s="1">
        <v>44992</v>
      </c>
      <c r="C3172" t="s">
        <v>23</v>
      </c>
      <c r="D3172" t="s">
        <v>56</v>
      </c>
      <c r="E3172" t="s">
        <v>35</v>
      </c>
      <c r="F3172" t="s">
        <v>36</v>
      </c>
      <c r="G3172" s="4">
        <v>1262732</v>
      </c>
      <c r="H3172">
        <v>476695</v>
      </c>
      <c r="I3172">
        <v>34147</v>
      </c>
      <c r="J3172">
        <v>6539</v>
      </c>
      <c r="K3172" t="s">
        <v>28</v>
      </c>
      <c r="L3172" s="2">
        <f t="shared" si="49"/>
        <v>0.40973143945033469</v>
      </c>
      <c r="M3172" s="3"/>
    </row>
    <row r="3173" spans="1:13" x14ac:dyDescent="0.35">
      <c r="A3173" t="s">
        <v>3212</v>
      </c>
      <c r="B3173" s="1">
        <v>45177</v>
      </c>
      <c r="C3173" t="s">
        <v>17</v>
      </c>
      <c r="D3173" t="s">
        <v>58</v>
      </c>
      <c r="E3173" t="s">
        <v>35</v>
      </c>
      <c r="F3173" t="s">
        <v>24</v>
      </c>
      <c r="G3173" s="4">
        <v>652613</v>
      </c>
      <c r="H3173">
        <v>68913</v>
      </c>
      <c r="I3173">
        <v>48724</v>
      </c>
      <c r="J3173">
        <v>2520</v>
      </c>
      <c r="K3173" t="s">
        <v>15</v>
      </c>
      <c r="L3173" s="2">
        <f t="shared" si="49"/>
        <v>0.18411677364686269</v>
      </c>
      <c r="M3173" s="3"/>
    </row>
    <row r="3174" spans="1:13" x14ac:dyDescent="0.35">
      <c r="A3174" t="s">
        <v>3213</v>
      </c>
      <c r="B3174" s="1">
        <v>44752</v>
      </c>
      <c r="C3174" t="s">
        <v>5041</v>
      </c>
      <c r="D3174" t="s">
        <v>58</v>
      </c>
      <c r="E3174" t="s">
        <v>40</v>
      </c>
      <c r="F3174" t="s">
        <v>36</v>
      </c>
      <c r="G3174" s="4">
        <v>2216863</v>
      </c>
      <c r="H3174">
        <v>499147</v>
      </c>
      <c r="I3174">
        <v>11602</v>
      </c>
      <c r="J3174">
        <v>4513</v>
      </c>
      <c r="K3174" t="s">
        <v>28</v>
      </c>
      <c r="L3174" s="2">
        <f t="shared" si="49"/>
        <v>0.2324284360377705</v>
      </c>
      <c r="M3174" s="3"/>
    </row>
    <row r="3175" spans="1:13" x14ac:dyDescent="0.35">
      <c r="A3175" t="s">
        <v>3214</v>
      </c>
      <c r="B3175" s="1">
        <v>45113</v>
      </c>
      <c r="C3175" t="s">
        <v>5041</v>
      </c>
      <c r="D3175" t="s">
        <v>56</v>
      </c>
      <c r="E3175" t="s">
        <v>13</v>
      </c>
      <c r="F3175" t="s">
        <v>20</v>
      </c>
      <c r="G3175" s="4">
        <v>3847940</v>
      </c>
      <c r="H3175">
        <v>382933</v>
      </c>
      <c r="I3175">
        <v>33818</v>
      </c>
      <c r="J3175">
        <v>35325</v>
      </c>
      <c r="K3175" t="s">
        <v>15</v>
      </c>
      <c r="L3175" s="2">
        <f t="shared" si="49"/>
        <v>0.11748519987317889</v>
      </c>
      <c r="M3175" s="3"/>
    </row>
    <row r="3176" spans="1:13" x14ac:dyDescent="0.35">
      <c r="A3176" t="s">
        <v>3215</v>
      </c>
      <c r="B3176" s="1">
        <v>45026</v>
      </c>
      <c r="C3176" t="s">
        <v>5041</v>
      </c>
      <c r="D3176" t="s">
        <v>56</v>
      </c>
      <c r="E3176" t="s">
        <v>40</v>
      </c>
      <c r="F3176" t="s">
        <v>14</v>
      </c>
      <c r="G3176" s="4">
        <v>431450</v>
      </c>
      <c r="H3176">
        <v>299277</v>
      </c>
      <c r="I3176">
        <v>88023</v>
      </c>
      <c r="J3176">
        <v>22378</v>
      </c>
      <c r="K3176" t="s">
        <v>21</v>
      </c>
      <c r="L3176" s="2">
        <f t="shared" si="49"/>
        <v>0.9495376057480589</v>
      </c>
      <c r="M3176" s="3"/>
    </row>
    <row r="3177" spans="1:13" x14ac:dyDescent="0.35">
      <c r="A3177" t="s">
        <v>3216</v>
      </c>
      <c r="B3177" s="1">
        <v>45284</v>
      </c>
      <c r="C3177" t="s">
        <v>26</v>
      </c>
      <c r="D3177" t="s">
        <v>45</v>
      </c>
      <c r="E3177" t="s">
        <v>46</v>
      </c>
      <c r="F3177" t="s">
        <v>59</v>
      </c>
      <c r="G3177" s="4">
        <v>4136937</v>
      </c>
      <c r="H3177">
        <v>384754</v>
      </c>
      <c r="I3177">
        <v>68003</v>
      </c>
      <c r="J3177">
        <v>30923</v>
      </c>
      <c r="K3177" t="s">
        <v>15</v>
      </c>
      <c r="L3177" s="2">
        <f t="shared" si="49"/>
        <v>0.11691741982050971</v>
      </c>
      <c r="M3177" s="3"/>
    </row>
    <row r="3178" spans="1:13" x14ac:dyDescent="0.35">
      <c r="A3178" t="s">
        <v>3217</v>
      </c>
      <c r="B3178" s="1">
        <v>45081</v>
      </c>
      <c r="C3178" t="s">
        <v>23</v>
      </c>
      <c r="D3178" t="s">
        <v>18</v>
      </c>
      <c r="E3178" t="s">
        <v>35</v>
      </c>
      <c r="F3178" t="s">
        <v>24</v>
      </c>
      <c r="G3178" s="4">
        <v>4747512</v>
      </c>
      <c r="H3178">
        <v>453977</v>
      </c>
      <c r="I3178">
        <v>51450</v>
      </c>
      <c r="J3178">
        <v>12085</v>
      </c>
      <c r="K3178" t="s">
        <v>21</v>
      </c>
      <c r="L3178" s="2">
        <f t="shared" si="49"/>
        <v>0.1090069914515224</v>
      </c>
      <c r="M3178" s="3"/>
    </row>
    <row r="3179" spans="1:13" x14ac:dyDescent="0.35">
      <c r="A3179" t="s">
        <v>3218</v>
      </c>
      <c r="B3179" s="1">
        <v>44776</v>
      </c>
      <c r="C3179" t="s">
        <v>26</v>
      </c>
      <c r="D3179" t="s">
        <v>12</v>
      </c>
      <c r="E3179" t="s">
        <v>46</v>
      </c>
      <c r="F3179" t="s">
        <v>49</v>
      </c>
      <c r="G3179" s="4">
        <v>2391980</v>
      </c>
      <c r="H3179">
        <v>444847</v>
      </c>
      <c r="I3179">
        <v>46095</v>
      </c>
      <c r="J3179">
        <v>44360</v>
      </c>
      <c r="K3179" t="s">
        <v>28</v>
      </c>
      <c r="L3179" s="2">
        <f t="shared" si="49"/>
        <v>0.22379033269508941</v>
      </c>
      <c r="M3179" s="3"/>
    </row>
    <row r="3180" spans="1:13" x14ac:dyDescent="0.35">
      <c r="A3180" t="s">
        <v>3219</v>
      </c>
      <c r="B3180" s="1">
        <v>44611</v>
      </c>
      <c r="C3180" t="s">
        <v>23</v>
      </c>
      <c r="D3180" t="s">
        <v>30</v>
      </c>
      <c r="E3180" t="s">
        <v>19</v>
      </c>
      <c r="F3180" t="s">
        <v>59</v>
      </c>
      <c r="G3180" s="4">
        <v>2663152</v>
      </c>
      <c r="H3180">
        <v>206052</v>
      </c>
      <c r="I3180">
        <v>32784</v>
      </c>
      <c r="J3180">
        <v>32820</v>
      </c>
      <c r="K3180" t="s">
        <v>15</v>
      </c>
      <c r="L3180" s="2">
        <f t="shared" si="49"/>
        <v>0.10200544317410347</v>
      </c>
      <c r="M3180" s="3"/>
    </row>
    <row r="3181" spans="1:13" x14ac:dyDescent="0.35">
      <c r="A3181" t="s">
        <v>3220</v>
      </c>
      <c r="B3181" s="1">
        <v>45133</v>
      </c>
      <c r="C3181" t="s">
        <v>23</v>
      </c>
      <c r="D3181" t="s">
        <v>58</v>
      </c>
      <c r="E3181" t="s">
        <v>46</v>
      </c>
      <c r="F3181" t="s">
        <v>27</v>
      </c>
      <c r="G3181" s="4">
        <v>932607</v>
      </c>
      <c r="H3181">
        <v>202697</v>
      </c>
      <c r="I3181">
        <v>90673</v>
      </c>
      <c r="J3181">
        <v>270</v>
      </c>
      <c r="K3181" t="s">
        <v>15</v>
      </c>
      <c r="L3181" s="2">
        <f t="shared" si="49"/>
        <v>0.31485931373022075</v>
      </c>
      <c r="M3181" s="3"/>
    </row>
    <row r="3182" spans="1:13" x14ac:dyDescent="0.35">
      <c r="A3182" t="s">
        <v>3221</v>
      </c>
      <c r="B3182" s="1">
        <v>45167</v>
      </c>
      <c r="C3182" t="s">
        <v>23</v>
      </c>
      <c r="D3182" t="s">
        <v>34</v>
      </c>
      <c r="E3182" t="s">
        <v>46</v>
      </c>
      <c r="F3182" t="s">
        <v>59</v>
      </c>
      <c r="G3182" s="4">
        <v>1295631</v>
      </c>
      <c r="H3182">
        <v>384661</v>
      </c>
      <c r="I3182">
        <v>43128</v>
      </c>
      <c r="J3182">
        <v>25664</v>
      </c>
      <c r="K3182" t="s">
        <v>15</v>
      </c>
      <c r="L3182" s="2">
        <f t="shared" si="49"/>
        <v>0.34998622292921366</v>
      </c>
      <c r="M3182" s="3"/>
    </row>
    <row r="3183" spans="1:13" x14ac:dyDescent="0.35">
      <c r="A3183" t="s">
        <v>3222</v>
      </c>
      <c r="B3183" s="1">
        <v>44785</v>
      </c>
      <c r="C3183" t="s">
        <v>5041</v>
      </c>
      <c r="D3183" t="s">
        <v>56</v>
      </c>
      <c r="E3183" t="s">
        <v>19</v>
      </c>
      <c r="F3183" t="s">
        <v>36</v>
      </c>
      <c r="G3183" s="4">
        <v>3914990</v>
      </c>
      <c r="H3183">
        <v>257949</v>
      </c>
      <c r="I3183">
        <v>1409</v>
      </c>
      <c r="J3183">
        <v>41644</v>
      </c>
      <c r="K3183" t="s">
        <v>21</v>
      </c>
      <c r="L3183" s="2">
        <f t="shared" si="49"/>
        <v>7.6884487572126625E-2</v>
      </c>
    </row>
    <row r="3184" spans="1:13" x14ac:dyDescent="0.35">
      <c r="A3184" t="s">
        <v>3223</v>
      </c>
      <c r="B3184" s="1">
        <v>45097</v>
      </c>
      <c r="C3184" t="s">
        <v>17</v>
      </c>
      <c r="D3184" t="s">
        <v>38</v>
      </c>
      <c r="E3184" t="s">
        <v>40</v>
      </c>
      <c r="F3184" t="s">
        <v>24</v>
      </c>
      <c r="G3184" s="4">
        <v>4004484</v>
      </c>
      <c r="H3184">
        <v>28922</v>
      </c>
      <c r="I3184">
        <v>67896</v>
      </c>
      <c r="J3184">
        <v>39287</v>
      </c>
      <c r="K3184" t="s">
        <v>21</v>
      </c>
      <c r="L3184" s="2">
        <f t="shared" si="49"/>
        <v>3.3988149284651908E-2</v>
      </c>
    </row>
    <row r="3185" spans="1:13" x14ac:dyDescent="0.35">
      <c r="A3185" t="s">
        <v>3224</v>
      </c>
      <c r="B3185" s="1">
        <v>45151</v>
      </c>
      <c r="C3185" t="s">
        <v>23</v>
      </c>
      <c r="D3185" t="s">
        <v>51</v>
      </c>
      <c r="E3185" t="s">
        <v>31</v>
      </c>
      <c r="F3185" t="s">
        <v>20</v>
      </c>
      <c r="G3185" s="4">
        <v>2526693</v>
      </c>
      <c r="H3185">
        <v>23428</v>
      </c>
      <c r="I3185">
        <v>62797</v>
      </c>
      <c r="J3185">
        <v>28304</v>
      </c>
      <c r="K3185" t="s">
        <v>21</v>
      </c>
      <c r="L3185" s="2">
        <f t="shared" si="49"/>
        <v>4.5327627851899699E-2</v>
      </c>
    </row>
    <row r="3186" spans="1:13" x14ac:dyDescent="0.35">
      <c r="A3186" t="s">
        <v>3225</v>
      </c>
      <c r="B3186" s="1">
        <v>45101</v>
      </c>
      <c r="C3186" t="s">
        <v>23</v>
      </c>
      <c r="D3186" t="s">
        <v>38</v>
      </c>
      <c r="E3186" t="s">
        <v>46</v>
      </c>
      <c r="F3186" t="s">
        <v>14</v>
      </c>
      <c r="G3186" s="4">
        <v>3234591</v>
      </c>
      <c r="H3186">
        <v>152530</v>
      </c>
      <c r="I3186">
        <v>42933</v>
      </c>
      <c r="J3186">
        <v>15910</v>
      </c>
      <c r="K3186" t="s">
        <v>28</v>
      </c>
      <c r="L3186" s="2">
        <f t="shared" si="49"/>
        <v>6.5347674559163738E-2</v>
      </c>
    </row>
    <row r="3187" spans="1:13" x14ac:dyDescent="0.35">
      <c r="A3187" t="s">
        <v>3226</v>
      </c>
      <c r="B3187" s="1">
        <v>44967</v>
      </c>
      <c r="C3187" t="s">
        <v>23</v>
      </c>
      <c r="D3187" t="s">
        <v>12</v>
      </c>
      <c r="E3187" t="s">
        <v>19</v>
      </c>
      <c r="F3187" t="s">
        <v>27</v>
      </c>
      <c r="G3187" s="4">
        <v>1680858</v>
      </c>
      <c r="H3187">
        <v>306722</v>
      </c>
      <c r="I3187">
        <v>26650</v>
      </c>
      <c r="J3187">
        <v>22652</v>
      </c>
      <c r="K3187" t="s">
        <v>28</v>
      </c>
      <c r="L3187" s="2">
        <f t="shared" si="49"/>
        <v>0.21181087278044902</v>
      </c>
      <c r="M3187" s="3"/>
    </row>
    <row r="3188" spans="1:13" x14ac:dyDescent="0.35">
      <c r="A3188" t="s">
        <v>3227</v>
      </c>
      <c r="B3188" s="1">
        <v>44633</v>
      </c>
      <c r="C3188" t="s">
        <v>26</v>
      </c>
      <c r="D3188" t="s">
        <v>30</v>
      </c>
      <c r="E3188" t="s">
        <v>40</v>
      </c>
      <c r="F3188" t="s">
        <v>36</v>
      </c>
      <c r="G3188" s="4">
        <v>3524578</v>
      </c>
      <c r="H3188">
        <v>205017</v>
      </c>
      <c r="I3188">
        <v>50107</v>
      </c>
      <c r="J3188">
        <v>46380</v>
      </c>
      <c r="K3188" t="s">
        <v>28</v>
      </c>
      <c r="L3188" s="2">
        <f t="shared" si="49"/>
        <v>8.5543290572658623E-2</v>
      </c>
    </row>
    <row r="3189" spans="1:13" x14ac:dyDescent="0.35">
      <c r="A3189" t="s">
        <v>3228</v>
      </c>
      <c r="B3189" s="1">
        <v>44670</v>
      </c>
      <c r="C3189" t="s">
        <v>23</v>
      </c>
      <c r="D3189" t="s">
        <v>34</v>
      </c>
      <c r="E3189" t="s">
        <v>35</v>
      </c>
      <c r="F3189" t="s">
        <v>27</v>
      </c>
      <c r="G3189" s="4">
        <v>811909</v>
      </c>
      <c r="H3189">
        <v>267877</v>
      </c>
      <c r="I3189">
        <v>99635</v>
      </c>
      <c r="J3189">
        <v>33755</v>
      </c>
      <c r="K3189" t="s">
        <v>28</v>
      </c>
      <c r="L3189" s="2">
        <f t="shared" si="49"/>
        <v>0.49422656972641021</v>
      </c>
      <c r="M3189" s="3"/>
    </row>
    <row r="3190" spans="1:13" x14ac:dyDescent="0.35">
      <c r="A3190" t="s">
        <v>3229</v>
      </c>
      <c r="B3190" s="1">
        <v>45137</v>
      </c>
      <c r="C3190" t="s">
        <v>17</v>
      </c>
      <c r="D3190" t="s">
        <v>56</v>
      </c>
      <c r="E3190" t="s">
        <v>19</v>
      </c>
      <c r="F3190" t="s">
        <v>59</v>
      </c>
      <c r="G3190" s="4">
        <v>2703206</v>
      </c>
      <c r="H3190">
        <v>265588</v>
      </c>
      <c r="I3190">
        <v>10903</v>
      </c>
      <c r="J3190">
        <v>43619</v>
      </c>
      <c r="K3190" t="s">
        <v>28</v>
      </c>
      <c r="L3190" s="2">
        <f t="shared" si="49"/>
        <v>0.11841864807935466</v>
      </c>
      <c r="M3190" s="3"/>
    </row>
    <row r="3191" spans="1:13" x14ac:dyDescent="0.35">
      <c r="A3191" t="s">
        <v>3230</v>
      </c>
      <c r="B3191" s="1">
        <v>45065</v>
      </c>
      <c r="C3191" t="s">
        <v>23</v>
      </c>
      <c r="D3191" t="s">
        <v>58</v>
      </c>
      <c r="E3191" t="s">
        <v>19</v>
      </c>
      <c r="F3191" t="s">
        <v>49</v>
      </c>
      <c r="G3191" s="4">
        <v>4926792</v>
      </c>
      <c r="H3191">
        <v>476756</v>
      </c>
      <c r="I3191">
        <v>74016</v>
      </c>
      <c r="J3191">
        <v>30462</v>
      </c>
      <c r="K3191" t="s">
        <v>21</v>
      </c>
      <c r="L3191" s="2">
        <f t="shared" si="49"/>
        <v>0.11797413002213204</v>
      </c>
      <c r="M3191" s="3"/>
    </row>
    <row r="3192" spans="1:13" x14ac:dyDescent="0.35">
      <c r="A3192" t="s">
        <v>3231</v>
      </c>
      <c r="B3192" s="1">
        <v>44777</v>
      </c>
      <c r="C3192" t="s">
        <v>17</v>
      </c>
      <c r="D3192" t="s">
        <v>38</v>
      </c>
      <c r="E3192" t="s">
        <v>40</v>
      </c>
      <c r="F3192" t="s">
        <v>59</v>
      </c>
      <c r="G3192" s="4">
        <v>2605580</v>
      </c>
      <c r="H3192">
        <v>295265</v>
      </c>
      <c r="I3192">
        <v>43546</v>
      </c>
      <c r="J3192">
        <v>18596</v>
      </c>
      <c r="K3192" t="s">
        <v>15</v>
      </c>
      <c r="L3192" s="2">
        <f t="shared" si="49"/>
        <v>0.13716984318270789</v>
      </c>
      <c r="M3192" s="3"/>
    </row>
    <row r="3193" spans="1:13" x14ac:dyDescent="0.35">
      <c r="A3193" t="s">
        <v>3232</v>
      </c>
      <c r="B3193" s="1">
        <v>44872</v>
      </c>
      <c r="C3193" t="s">
        <v>17</v>
      </c>
      <c r="D3193" t="s">
        <v>30</v>
      </c>
      <c r="E3193" t="s">
        <v>13</v>
      </c>
      <c r="F3193" t="s">
        <v>49</v>
      </c>
      <c r="G3193" s="4">
        <v>675381</v>
      </c>
      <c r="H3193">
        <v>235103</v>
      </c>
      <c r="I3193">
        <v>16489</v>
      </c>
      <c r="J3193">
        <v>18896</v>
      </c>
      <c r="K3193" t="s">
        <v>28</v>
      </c>
      <c r="L3193" s="2">
        <f t="shared" si="49"/>
        <v>0.40049690471008215</v>
      </c>
      <c r="M3193" s="3"/>
    </row>
    <row r="3194" spans="1:13" x14ac:dyDescent="0.35">
      <c r="A3194" t="s">
        <v>3233</v>
      </c>
      <c r="B3194" s="1">
        <v>45056</v>
      </c>
      <c r="C3194" t="s">
        <v>26</v>
      </c>
      <c r="D3194" t="s">
        <v>56</v>
      </c>
      <c r="E3194" t="s">
        <v>31</v>
      </c>
      <c r="F3194" t="s">
        <v>24</v>
      </c>
      <c r="G3194" s="4">
        <v>2583578</v>
      </c>
      <c r="H3194">
        <v>117156</v>
      </c>
      <c r="I3194">
        <v>48201</v>
      </c>
      <c r="J3194">
        <v>44942</v>
      </c>
      <c r="K3194" t="s">
        <v>15</v>
      </c>
      <c r="L3194" s="2">
        <f t="shared" si="49"/>
        <v>8.1398355304155706E-2</v>
      </c>
    </row>
    <row r="3195" spans="1:13" x14ac:dyDescent="0.35">
      <c r="A3195" t="s">
        <v>3234</v>
      </c>
      <c r="B3195" s="1">
        <v>44991</v>
      </c>
      <c r="C3195" t="s">
        <v>26</v>
      </c>
      <c r="D3195" t="s">
        <v>58</v>
      </c>
      <c r="E3195" t="s">
        <v>19</v>
      </c>
      <c r="F3195" t="s">
        <v>49</v>
      </c>
      <c r="G3195" s="4">
        <v>3986877</v>
      </c>
      <c r="H3195">
        <v>179971</v>
      </c>
      <c r="I3195">
        <v>22707</v>
      </c>
      <c r="J3195">
        <v>20886</v>
      </c>
      <c r="K3195" t="s">
        <v>28</v>
      </c>
      <c r="L3195" s="2">
        <f t="shared" si="49"/>
        <v>5.6074967951105587E-2</v>
      </c>
      <c r="M3195" s="3"/>
    </row>
    <row r="3196" spans="1:13" x14ac:dyDescent="0.35">
      <c r="A3196" t="s">
        <v>3235</v>
      </c>
      <c r="B3196" s="1">
        <v>44752</v>
      </c>
      <c r="C3196" t="s">
        <v>26</v>
      </c>
      <c r="D3196" t="s">
        <v>58</v>
      </c>
      <c r="E3196" t="s">
        <v>31</v>
      </c>
      <c r="F3196" t="s">
        <v>20</v>
      </c>
      <c r="G3196" s="4">
        <v>4576712</v>
      </c>
      <c r="H3196">
        <v>135578</v>
      </c>
      <c r="I3196">
        <v>31719</v>
      </c>
      <c r="J3196">
        <v>36180</v>
      </c>
      <c r="K3196" t="s">
        <v>28</v>
      </c>
      <c r="L3196" s="2">
        <f t="shared" si="49"/>
        <v>4.4459210018021673E-2</v>
      </c>
    </row>
    <row r="3197" spans="1:13" x14ac:dyDescent="0.35">
      <c r="A3197" t="s">
        <v>3236</v>
      </c>
      <c r="B3197" s="1">
        <v>44834</v>
      </c>
      <c r="C3197" t="s">
        <v>17</v>
      </c>
      <c r="D3197" t="s">
        <v>51</v>
      </c>
      <c r="E3197" t="s">
        <v>19</v>
      </c>
      <c r="F3197" t="s">
        <v>20</v>
      </c>
      <c r="G3197" s="4">
        <v>3228575</v>
      </c>
      <c r="H3197">
        <v>264811</v>
      </c>
      <c r="I3197">
        <v>27451</v>
      </c>
      <c r="J3197">
        <v>24414</v>
      </c>
      <c r="K3197" t="s">
        <v>15</v>
      </c>
      <c r="L3197" s="2">
        <f t="shared" si="49"/>
        <v>9.8085378224139139E-2</v>
      </c>
    </row>
    <row r="3198" spans="1:13" x14ac:dyDescent="0.35">
      <c r="A3198" t="s">
        <v>3237</v>
      </c>
      <c r="B3198" s="1">
        <v>45010</v>
      </c>
      <c r="C3198" t="s">
        <v>17</v>
      </c>
      <c r="D3198" t="s">
        <v>18</v>
      </c>
      <c r="E3198" t="s">
        <v>46</v>
      </c>
      <c r="F3198" t="s">
        <v>27</v>
      </c>
      <c r="G3198" s="4">
        <v>3413756</v>
      </c>
      <c r="H3198">
        <v>181553</v>
      </c>
      <c r="I3198">
        <v>21480</v>
      </c>
      <c r="J3198">
        <v>3465</v>
      </c>
      <c r="K3198" t="s">
        <v>28</v>
      </c>
      <c r="L3198" s="2">
        <f t="shared" si="49"/>
        <v>6.048997057786204E-2</v>
      </c>
    </row>
    <row r="3199" spans="1:13" x14ac:dyDescent="0.35">
      <c r="A3199" t="s">
        <v>3238</v>
      </c>
      <c r="B3199" s="1">
        <v>44846</v>
      </c>
      <c r="C3199" t="s">
        <v>23</v>
      </c>
      <c r="D3199" t="s">
        <v>58</v>
      </c>
      <c r="E3199" t="s">
        <v>31</v>
      </c>
      <c r="F3199" t="s">
        <v>20</v>
      </c>
      <c r="G3199" s="4">
        <v>939606</v>
      </c>
      <c r="H3199">
        <v>232692</v>
      </c>
      <c r="I3199">
        <v>8846</v>
      </c>
      <c r="J3199">
        <v>36166</v>
      </c>
      <c r="K3199" t="s">
        <v>15</v>
      </c>
      <c r="L3199" s="2">
        <f t="shared" si="49"/>
        <v>0.29555366823966639</v>
      </c>
      <c r="M3199" s="3"/>
    </row>
    <row r="3200" spans="1:13" x14ac:dyDescent="0.35">
      <c r="A3200" t="s">
        <v>3239</v>
      </c>
      <c r="B3200" s="1">
        <v>44692</v>
      </c>
      <c r="C3200" t="s">
        <v>17</v>
      </c>
      <c r="D3200" t="s">
        <v>30</v>
      </c>
      <c r="E3200" t="s">
        <v>31</v>
      </c>
      <c r="F3200" t="s">
        <v>49</v>
      </c>
      <c r="G3200" s="4">
        <v>1145849</v>
      </c>
      <c r="H3200">
        <v>287542</v>
      </c>
      <c r="I3200">
        <v>90299</v>
      </c>
      <c r="J3200">
        <v>42322</v>
      </c>
      <c r="K3200" t="s">
        <v>15</v>
      </c>
      <c r="L3200" s="2">
        <f t="shared" si="49"/>
        <v>0.36668269553841737</v>
      </c>
      <c r="M3200" s="3"/>
    </row>
    <row r="3201" spans="1:13" x14ac:dyDescent="0.35">
      <c r="A3201" t="s">
        <v>3240</v>
      </c>
      <c r="B3201" s="1">
        <v>44792</v>
      </c>
      <c r="C3201" t="s">
        <v>23</v>
      </c>
      <c r="D3201" t="s">
        <v>12</v>
      </c>
      <c r="E3201" t="s">
        <v>13</v>
      </c>
      <c r="F3201" t="s">
        <v>49</v>
      </c>
      <c r="G3201" s="4">
        <v>588305</v>
      </c>
      <c r="H3201">
        <v>355237</v>
      </c>
      <c r="I3201">
        <v>85558</v>
      </c>
      <c r="J3201">
        <v>1657</v>
      </c>
      <c r="K3201" t="s">
        <v>21</v>
      </c>
      <c r="L3201" s="2">
        <f t="shared" si="49"/>
        <v>0.75207927860548529</v>
      </c>
      <c r="M3201" s="3"/>
    </row>
    <row r="3202" spans="1:13" x14ac:dyDescent="0.35">
      <c r="A3202" t="s">
        <v>3241</v>
      </c>
      <c r="B3202" s="1">
        <v>45005</v>
      </c>
      <c r="C3202" t="s">
        <v>26</v>
      </c>
      <c r="D3202" t="s">
        <v>51</v>
      </c>
      <c r="E3202" t="s">
        <v>19</v>
      </c>
      <c r="F3202" t="s">
        <v>59</v>
      </c>
      <c r="G3202" s="4">
        <v>3861892</v>
      </c>
      <c r="H3202">
        <v>47708</v>
      </c>
      <c r="I3202">
        <v>76578</v>
      </c>
      <c r="J3202">
        <v>37640</v>
      </c>
      <c r="K3202" t="s">
        <v>28</v>
      </c>
      <c r="L3202" s="2">
        <f t="shared" si="49"/>
        <v>4.1929189112486831E-2</v>
      </c>
    </row>
    <row r="3203" spans="1:13" x14ac:dyDescent="0.35">
      <c r="A3203" t="s">
        <v>3242</v>
      </c>
      <c r="B3203" s="1">
        <v>44835</v>
      </c>
      <c r="C3203" t="s">
        <v>23</v>
      </c>
      <c r="D3203" t="s">
        <v>18</v>
      </c>
      <c r="E3203" t="s">
        <v>31</v>
      </c>
      <c r="F3203" t="s">
        <v>24</v>
      </c>
      <c r="G3203" s="4">
        <v>4427716</v>
      </c>
      <c r="H3203">
        <v>109062</v>
      </c>
      <c r="I3203">
        <v>80947</v>
      </c>
      <c r="J3203">
        <v>40554</v>
      </c>
      <c r="K3203" t="s">
        <v>15</v>
      </c>
      <c r="L3203" s="2">
        <f t="shared" ref="L3203:L3266" si="50">((H3203+I3203+J3203)/G3203)</f>
        <v>5.2072671327609989E-2</v>
      </c>
    </row>
    <row r="3204" spans="1:13" x14ac:dyDescent="0.35">
      <c r="A3204" t="s">
        <v>3243</v>
      </c>
      <c r="B3204" s="1">
        <v>44799</v>
      </c>
      <c r="C3204" t="s">
        <v>26</v>
      </c>
      <c r="D3204" t="s">
        <v>18</v>
      </c>
      <c r="E3204" t="s">
        <v>13</v>
      </c>
      <c r="F3204" t="s">
        <v>14</v>
      </c>
      <c r="G3204" s="4">
        <v>4806719</v>
      </c>
      <c r="H3204">
        <v>334394</v>
      </c>
      <c r="I3204">
        <v>46223</v>
      </c>
      <c r="J3204">
        <v>41057</v>
      </c>
      <c r="K3204" t="s">
        <v>28</v>
      </c>
      <c r="L3204" s="2">
        <f t="shared" si="50"/>
        <v>8.7725951943519065E-2</v>
      </c>
    </row>
    <row r="3205" spans="1:13" x14ac:dyDescent="0.35">
      <c r="A3205" t="s">
        <v>3244</v>
      </c>
      <c r="B3205" s="1">
        <v>45003</v>
      </c>
      <c r="C3205" t="s">
        <v>23</v>
      </c>
      <c r="D3205" t="s">
        <v>30</v>
      </c>
      <c r="E3205" t="s">
        <v>40</v>
      </c>
      <c r="F3205" t="s">
        <v>49</v>
      </c>
      <c r="G3205" s="4">
        <v>4814733</v>
      </c>
      <c r="H3205">
        <v>413922</v>
      </c>
      <c r="I3205">
        <v>85371</v>
      </c>
      <c r="J3205">
        <v>14507</v>
      </c>
      <c r="K3205" t="s">
        <v>15</v>
      </c>
      <c r="L3205" s="2">
        <f t="shared" si="50"/>
        <v>0.10671412101148703</v>
      </c>
      <c r="M3205" s="3"/>
    </row>
    <row r="3206" spans="1:13" x14ac:dyDescent="0.35">
      <c r="A3206" t="s">
        <v>3245</v>
      </c>
      <c r="B3206" s="1">
        <v>44606</v>
      </c>
      <c r="C3206" t="s">
        <v>5041</v>
      </c>
      <c r="D3206" t="s">
        <v>45</v>
      </c>
      <c r="E3206" t="s">
        <v>35</v>
      </c>
      <c r="F3206" t="s">
        <v>24</v>
      </c>
      <c r="G3206" s="4">
        <v>3946834</v>
      </c>
      <c r="H3206">
        <v>394401</v>
      </c>
      <c r="I3206">
        <v>54346</v>
      </c>
      <c r="J3206">
        <v>6258</v>
      </c>
      <c r="K3206" t="s">
        <v>21</v>
      </c>
      <c r="L3206" s="2">
        <f t="shared" si="50"/>
        <v>0.11528354118769626</v>
      </c>
      <c r="M3206" s="3"/>
    </row>
    <row r="3207" spans="1:13" x14ac:dyDescent="0.35">
      <c r="A3207" t="s">
        <v>3246</v>
      </c>
      <c r="B3207" s="1">
        <v>45133</v>
      </c>
      <c r="C3207" t="s">
        <v>26</v>
      </c>
      <c r="D3207" t="s">
        <v>58</v>
      </c>
      <c r="E3207" t="s">
        <v>13</v>
      </c>
      <c r="F3207" t="s">
        <v>27</v>
      </c>
      <c r="G3207" s="4">
        <v>1269726</v>
      </c>
      <c r="H3207">
        <v>270115</v>
      </c>
      <c r="I3207">
        <v>42913</v>
      </c>
      <c r="J3207">
        <v>11512</v>
      </c>
      <c r="K3207" t="s">
        <v>15</v>
      </c>
      <c r="L3207" s="2">
        <f t="shared" si="50"/>
        <v>0.25559845194947572</v>
      </c>
      <c r="M3207" s="3"/>
    </row>
    <row r="3208" spans="1:13" x14ac:dyDescent="0.35">
      <c r="A3208" t="s">
        <v>3247</v>
      </c>
      <c r="B3208" s="1">
        <v>45223</v>
      </c>
      <c r="C3208" t="s">
        <v>23</v>
      </c>
      <c r="D3208" t="s">
        <v>56</v>
      </c>
      <c r="E3208" t="s">
        <v>31</v>
      </c>
      <c r="F3208" t="s">
        <v>14</v>
      </c>
      <c r="G3208" s="4">
        <v>4079564</v>
      </c>
      <c r="H3208">
        <v>286423</v>
      </c>
      <c r="I3208">
        <v>76936</v>
      </c>
      <c r="J3208">
        <v>10893</v>
      </c>
      <c r="K3208" t="s">
        <v>21</v>
      </c>
      <c r="L3208" s="2">
        <f t="shared" si="50"/>
        <v>9.1738234772147223E-2</v>
      </c>
    </row>
    <row r="3209" spans="1:13" x14ac:dyDescent="0.35">
      <c r="A3209" t="s">
        <v>3248</v>
      </c>
      <c r="B3209" s="1">
        <v>44918</v>
      </c>
      <c r="C3209" t="s">
        <v>17</v>
      </c>
      <c r="D3209" t="s">
        <v>12</v>
      </c>
      <c r="E3209" t="s">
        <v>31</v>
      </c>
      <c r="F3209" t="s">
        <v>20</v>
      </c>
      <c r="G3209" s="4">
        <v>4431107</v>
      </c>
      <c r="H3209">
        <v>465657</v>
      </c>
      <c r="I3209">
        <v>33665</v>
      </c>
      <c r="J3209">
        <v>5015</v>
      </c>
      <c r="K3209" t="s">
        <v>21</v>
      </c>
      <c r="L3209" s="2">
        <f t="shared" si="50"/>
        <v>0.11381738242836384</v>
      </c>
      <c r="M3209" s="3"/>
    </row>
    <row r="3210" spans="1:13" x14ac:dyDescent="0.35">
      <c r="A3210" t="s">
        <v>3249</v>
      </c>
      <c r="B3210" s="1">
        <v>45255</v>
      </c>
      <c r="C3210" t="s">
        <v>26</v>
      </c>
      <c r="D3210" t="s">
        <v>12</v>
      </c>
      <c r="E3210" t="s">
        <v>40</v>
      </c>
      <c r="F3210" t="s">
        <v>43</v>
      </c>
      <c r="G3210" s="4">
        <v>4020489</v>
      </c>
      <c r="H3210">
        <v>25700</v>
      </c>
      <c r="I3210">
        <v>44736</v>
      </c>
      <c r="J3210">
        <v>49114</v>
      </c>
      <c r="K3210" t="s">
        <v>28</v>
      </c>
      <c r="L3210" s="2">
        <f t="shared" si="50"/>
        <v>2.9735188928510934E-2</v>
      </c>
      <c r="M3210" s="3"/>
    </row>
    <row r="3211" spans="1:13" x14ac:dyDescent="0.35">
      <c r="A3211" t="s">
        <v>3250</v>
      </c>
      <c r="B3211" s="1">
        <v>44931</v>
      </c>
      <c r="C3211" t="s">
        <v>17</v>
      </c>
      <c r="D3211" t="s">
        <v>18</v>
      </c>
      <c r="E3211" t="s">
        <v>13</v>
      </c>
      <c r="F3211" t="s">
        <v>27</v>
      </c>
      <c r="G3211" s="4">
        <v>2982515</v>
      </c>
      <c r="H3211">
        <v>223769</v>
      </c>
      <c r="I3211">
        <v>87424</v>
      </c>
      <c r="J3211">
        <v>11556</v>
      </c>
      <c r="K3211" t="s">
        <v>15</v>
      </c>
      <c r="L3211" s="2">
        <f t="shared" si="50"/>
        <v>0.10821370554716406</v>
      </c>
      <c r="M3211" s="3"/>
    </row>
    <row r="3212" spans="1:13" x14ac:dyDescent="0.35">
      <c r="A3212" t="s">
        <v>3251</v>
      </c>
      <c r="B3212" s="1">
        <v>44735</v>
      </c>
      <c r="C3212" t="s">
        <v>26</v>
      </c>
      <c r="D3212" t="s">
        <v>48</v>
      </c>
      <c r="E3212" t="s">
        <v>13</v>
      </c>
      <c r="F3212" t="s">
        <v>59</v>
      </c>
      <c r="G3212" s="4">
        <v>556692</v>
      </c>
      <c r="H3212">
        <v>349917</v>
      </c>
      <c r="I3212">
        <v>96965</v>
      </c>
      <c r="J3212">
        <v>6379</v>
      </c>
      <c r="K3212" t="s">
        <v>28</v>
      </c>
      <c r="L3212" s="2">
        <f t="shared" si="50"/>
        <v>0.81420426375805655</v>
      </c>
      <c r="M3212" s="3"/>
    </row>
    <row r="3213" spans="1:13" x14ac:dyDescent="0.35">
      <c r="A3213" t="s">
        <v>3252</v>
      </c>
      <c r="B3213" s="1">
        <v>45024</v>
      </c>
      <c r="C3213" t="s">
        <v>17</v>
      </c>
      <c r="D3213" t="s">
        <v>30</v>
      </c>
      <c r="E3213" t="s">
        <v>35</v>
      </c>
      <c r="F3213" t="s">
        <v>43</v>
      </c>
      <c r="G3213" s="4">
        <v>2487151</v>
      </c>
      <c r="H3213">
        <v>309174</v>
      </c>
      <c r="I3213">
        <v>3823</v>
      </c>
      <c r="J3213">
        <v>14068</v>
      </c>
      <c r="K3213" t="s">
        <v>15</v>
      </c>
      <c r="L3213" s="2">
        <f t="shared" si="50"/>
        <v>0.13150186699561064</v>
      </c>
      <c r="M3213" s="3"/>
    </row>
    <row r="3214" spans="1:13" x14ac:dyDescent="0.35">
      <c r="A3214" t="s">
        <v>3253</v>
      </c>
      <c r="B3214" s="1">
        <v>45078</v>
      </c>
      <c r="C3214" t="s">
        <v>17</v>
      </c>
      <c r="D3214" t="s">
        <v>12</v>
      </c>
      <c r="E3214" t="s">
        <v>40</v>
      </c>
      <c r="F3214" t="s">
        <v>43</v>
      </c>
      <c r="G3214" s="4">
        <v>827453</v>
      </c>
      <c r="H3214">
        <v>98572</v>
      </c>
      <c r="I3214">
        <v>86466</v>
      </c>
      <c r="J3214">
        <v>22004</v>
      </c>
      <c r="K3214" t="s">
        <v>15</v>
      </c>
      <c r="L3214" s="2">
        <f t="shared" si="50"/>
        <v>0.25021602435425333</v>
      </c>
      <c r="M3214" s="3"/>
    </row>
    <row r="3215" spans="1:13" x14ac:dyDescent="0.35">
      <c r="A3215" t="s">
        <v>3254</v>
      </c>
      <c r="B3215" s="1">
        <v>45189</v>
      </c>
      <c r="C3215" t="s">
        <v>26</v>
      </c>
      <c r="D3215" t="s">
        <v>45</v>
      </c>
      <c r="E3215" t="s">
        <v>35</v>
      </c>
      <c r="F3215" t="s">
        <v>14</v>
      </c>
      <c r="G3215" s="4">
        <v>724983</v>
      </c>
      <c r="H3215">
        <v>68237</v>
      </c>
      <c r="I3215">
        <v>29413</v>
      </c>
      <c r="J3215">
        <v>27681</v>
      </c>
      <c r="K3215" t="s">
        <v>21</v>
      </c>
      <c r="L3215" s="2">
        <f t="shared" si="50"/>
        <v>0.17287439843417018</v>
      </c>
      <c r="M3215" s="3"/>
    </row>
    <row r="3216" spans="1:13" x14ac:dyDescent="0.35">
      <c r="A3216" t="s">
        <v>3255</v>
      </c>
      <c r="B3216" s="1">
        <v>44961</v>
      </c>
      <c r="C3216" t="s">
        <v>23</v>
      </c>
      <c r="D3216" t="s">
        <v>45</v>
      </c>
      <c r="E3216" t="s">
        <v>13</v>
      </c>
      <c r="F3216" t="s">
        <v>14</v>
      </c>
      <c r="G3216" s="4">
        <v>1468817</v>
      </c>
      <c r="H3216">
        <v>150762</v>
      </c>
      <c r="I3216">
        <v>99579</v>
      </c>
      <c r="J3216">
        <v>1486</v>
      </c>
      <c r="K3216" t="s">
        <v>15</v>
      </c>
      <c r="L3216" s="2">
        <f t="shared" si="50"/>
        <v>0.17144885986477554</v>
      </c>
      <c r="M3216" s="3"/>
    </row>
    <row r="3217" spans="1:13" x14ac:dyDescent="0.35">
      <c r="A3217" t="s">
        <v>3256</v>
      </c>
      <c r="B3217" s="1">
        <v>44890</v>
      </c>
      <c r="C3217" t="s">
        <v>26</v>
      </c>
      <c r="D3217" t="s">
        <v>34</v>
      </c>
      <c r="E3217" t="s">
        <v>19</v>
      </c>
      <c r="F3217" t="s">
        <v>14</v>
      </c>
      <c r="G3217" s="4">
        <v>3186028</v>
      </c>
      <c r="H3217">
        <v>219247</v>
      </c>
      <c r="I3217">
        <v>83057</v>
      </c>
      <c r="J3217">
        <v>28304</v>
      </c>
      <c r="K3217" t="s">
        <v>21</v>
      </c>
      <c r="L3217" s="2">
        <f t="shared" si="50"/>
        <v>0.10376807736780719</v>
      </c>
      <c r="M3217" s="3"/>
    </row>
    <row r="3218" spans="1:13" x14ac:dyDescent="0.35">
      <c r="A3218" t="s">
        <v>3257</v>
      </c>
      <c r="B3218" s="1">
        <v>45232</v>
      </c>
      <c r="C3218" t="s">
        <v>5041</v>
      </c>
      <c r="D3218" t="s">
        <v>56</v>
      </c>
      <c r="E3218" t="s">
        <v>40</v>
      </c>
      <c r="F3218" t="s">
        <v>43</v>
      </c>
      <c r="G3218" s="4">
        <v>4508915</v>
      </c>
      <c r="H3218">
        <v>87132</v>
      </c>
      <c r="I3218">
        <v>11145</v>
      </c>
      <c r="J3218">
        <v>1464</v>
      </c>
      <c r="K3218" t="s">
        <v>15</v>
      </c>
      <c r="L3218" s="2">
        <f t="shared" si="50"/>
        <v>2.2120842819170466E-2</v>
      </c>
      <c r="M3218" s="3"/>
    </row>
    <row r="3219" spans="1:13" x14ac:dyDescent="0.35">
      <c r="A3219" t="s">
        <v>3258</v>
      </c>
      <c r="B3219" s="1">
        <v>44637</v>
      </c>
      <c r="C3219" t="s">
        <v>17</v>
      </c>
      <c r="D3219" t="s">
        <v>48</v>
      </c>
      <c r="E3219" t="s">
        <v>13</v>
      </c>
      <c r="F3219" t="s">
        <v>59</v>
      </c>
      <c r="G3219" s="4">
        <v>4397591</v>
      </c>
      <c r="H3219">
        <v>416382</v>
      </c>
      <c r="I3219">
        <v>88301</v>
      </c>
      <c r="J3219">
        <v>47488</v>
      </c>
      <c r="K3219" t="s">
        <v>21</v>
      </c>
      <c r="L3219" s="2">
        <f t="shared" si="50"/>
        <v>0.12556215437042689</v>
      </c>
      <c r="M3219" s="3"/>
    </row>
    <row r="3220" spans="1:13" x14ac:dyDescent="0.35">
      <c r="A3220" t="s">
        <v>3259</v>
      </c>
      <c r="B3220" s="1">
        <v>44817</v>
      </c>
      <c r="C3220" t="s">
        <v>26</v>
      </c>
      <c r="D3220" t="s">
        <v>18</v>
      </c>
      <c r="E3220" t="s">
        <v>31</v>
      </c>
      <c r="F3220" t="s">
        <v>43</v>
      </c>
      <c r="G3220" s="4">
        <v>3601578</v>
      </c>
      <c r="H3220">
        <v>471857</v>
      </c>
      <c r="I3220">
        <v>28736</v>
      </c>
      <c r="J3220">
        <v>45781</v>
      </c>
      <c r="K3220" t="s">
        <v>21</v>
      </c>
      <c r="L3220" s="2">
        <f t="shared" si="50"/>
        <v>0.15170405860986491</v>
      </c>
      <c r="M3220" s="3"/>
    </row>
    <row r="3221" spans="1:13" x14ac:dyDescent="0.35">
      <c r="A3221" t="s">
        <v>3260</v>
      </c>
      <c r="B3221" s="1">
        <v>44747</v>
      </c>
      <c r="C3221" t="s">
        <v>23</v>
      </c>
      <c r="D3221" t="s">
        <v>48</v>
      </c>
      <c r="E3221" t="s">
        <v>13</v>
      </c>
      <c r="F3221" t="s">
        <v>59</v>
      </c>
      <c r="G3221" s="4">
        <v>3841456</v>
      </c>
      <c r="H3221">
        <v>348089</v>
      </c>
      <c r="I3221">
        <v>61193</v>
      </c>
      <c r="J3221">
        <v>14943</v>
      </c>
      <c r="K3221" t="s">
        <v>15</v>
      </c>
      <c r="L3221" s="2">
        <f t="shared" si="50"/>
        <v>0.11043338775714208</v>
      </c>
      <c r="M3221" s="3"/>
    </row>
    <row r="3222" spans="1:13" x14ac:dyDescent="0.35">
      <c r="A3222" t="s">
        <v>3261</v>
      </c>
      <c r="B3222" s="1">
        <v>45114</v>
      </c>
      <c r="C3222" t="s">
        <v>26</v>
      </c>
      <c r="D3222" t="s">
        <v>48</v>
      </c>
      <c r="E3222" t="s">
        <v>19</v>
      </c>
      <c r="F3222" t="s">
        <v>24</v>
      </c>
      <c r="G3222" s="4">
        <v>1034261</v>
      </c>
      <c r="H3222">
        <v>195633</v>
      </c>
      <c r="I3222">
        <v>15859</v>
      </c>
      <c r="J3222">
        <v>20583</v>
      </c>
      <c r="K3222" t="s">
        <v>28</v>
      </c>
      <c r="L3222" s="2">
        <f t="shared" si="50"/>
        <v>0.22438726781731111</v>
      </c>
      <c r="M3222" s="3"/>
    </row>
    <row r="3223" spans="1:13" x14ac:dyDescent="0.35">
      <c r="A3223" t="s">
        <v>3262</v>
      </c>
      <c r="B3223" s="1">
        <v>45183</v>
      </c>
      <c r="C3223" t="s">
        <v>17</v>
      </c>
      <c r="D3223" t="s">
        <v>56</v>
      </c>
      <c r="E3223" t="s">
        <v>46</v>
      </c>
      <c r="F3223" t="s">
        <v>27</v>
      </c>
      <c r="G3223" s="4">
        <v>604410</v>
      </c>
      <c r="H3223">
        <v>281512</v>
      </c>
      <c r="I3223">
        <v>29457</v>
      </c>
      <c r="J3223">
        <v>28963</v>
      </c>
      <c r="K3223" t="s">
        <v>21</v>
      </c>
      <c r="L3223" s="2">
        <f t="shared" si="50"/>
        <v>0.56241954964345398</v>
      </c>
    </row>
    <row r="3224" spans="1:13" x14ac:dyDescent="0.35">
      <c r="A3224" t="s">
        <v>3263</v>
      </c>
      <c r="B3224" s="1">
        <v>45121</v>
      </c>
      <c r="C3224" t="s">
        <v>26</v>
      </c>
      <c r="D3224" t="s">
        <v>38</v>
      </c>
      <c r="E3224" t="s">
        <v>31</v>
      </c>
      <c r="F3224" t="s">
        <v>59</v>
      </c>
      <c r="G3224" s="4">
        <v>2028335</v>
      </c>
      <c r="H3224">
        <v>172803</v>
      </c>
      <c r="I3224">
        <v>2213</v>
      </c>
      <c r="J3224">
        <v>18377</v>
      </c>
      <c r="K3224" t="s">
        <v>21</v>
      </c>
      <c r="L3224" s="2">
        <f t="shared" si="50"/>
        <v>9.5345689937806136E-2</v>
      </c>
    </row>
    <row r="3225" spans="1:13" x14ac:dyDescent="0.35">
      <c r="A3225" t="s">
        <v>3264</v>
      </c>
      <c r="B3225" s="1">
        <v>44645</v>
      </c>
      <c r="C3225" t="s">
        <v>17</v>
      </c>
      <c r="D3225" t="s">
        <v>58</v>
      </c>
      <c r="E3225" t="s">
        <v>13</v>
      </c>
      <c r="F3225" t="s">
        <v>20</v>
      </c>
      <c r="G3225" s="4">
        <v>4771704</v>
      </c>
      <c r="H3225">
        <v>282262</v>
      </c>
      <c r="I3225">
        <v>66844</v>
      </c>
      <c r="J3225">
        <v>16684</v>
      </c>
      <c r="K3225" t="s">
        <v>28</v>
      </c>
      <c r="L3225" s="2">
        <f t="shared" si="50"/>
        <v>7.6658149793029914E-2</v>
      </c>
    </row>
    <row r="3226" spans="1:13" x14ac:dyDescent="0.35">
      <c r="A3226" t="s">
        <v>3265</v>
      </c>
      <c r="B3226" s="1">
        <v>44922</v>
      </c>
      <c r="C3226" t="s">
        <v>26</v>
      </c>
      <c r="D3226" t="s">
        <v>30</v>
      </c>
      <c r="E3226" t="s">
        <v>13</v>
      </c>
      <c r="F3226" t="s">
        <v>24</v>
      </c>
      <c r="G3226" s="4">
        <v>3411739</v>
      </c>
      <c r="H3226">
        <v>218368</v>
      </c>
      <c r="I3226">
        <v>44457</v>
      </c>
      <c r="J3226">
        <v>4186</v>
      </c>
      <c r="K3226" t="s">
        <v>15</v>
      </c>
      <c r="L3226" s="2">
        <f t="shared" si="50"/>
        <v>7.826243449454956E-2</v>
      </c>
    </row>
    <row r="3227" spans="1:13" x14ac:dyDescent="0.35">
      <c r="A3227" t="s">
        <v>3266</v>
      </c>
      <c r="B3227" s="1">
        <v>44656</v>
      </c>
      <c r="C3227" t="s">
        <v>5041</v>
      </c>
      <c r="D3227" t="s">
        <v>38</v>
      </c>
      <c r="E3227" t="s">
        <v>46</v>
      </c>
      <c r="F3227" t="s">
        <v>24</v>
      </c>
      <c r="G3227" s="4">
        <v>4076916</v>
      </c>
      <c r="H3227">
        <v>432821</v>
      </c>
      <c r="I3227">
        <v>9865</v>
      </c>
      <c r="J3227">
        <v>39288</v>
      </c>
      <c r="K3227" t="s">
        <v>28</v>
      </c>
      <c r="L3227" s="2">
        <f t="shared" si="50"/>
        <v>0.11822024294834625</v>
      </c>
      <c r="M3227" s="3"/>
    </row>
    <row r="3228" spans="1:13" x14ac:dyDescent="0.35">
      <c r="A3228" t="s">
        <v>3267</v>
      </c>
      <c r="B3228" s="1">
        <v>45013</v>
      </c>
      <c r="C3228" t="s">
        <v>26</v>
      </c>
      <c r="D3228" t="s">
        <v>18</v>
      </c>
      <c r="E3228" t="s">
        <v>31</v>
      </c>
      <c r="F3228" t="s">
        <v>14</v>
      </c>
      <c r="G3228" s="4">
        <v>2758264</v>
      </c>
      <c r="H3228">
        <v>432567</v>
      </c>
      <c r="I3228">
        <v>21030</v>
      </c>
      <c r="J3228">
        <v>35843</v>
      </c>
      <c r="K3228" t="s">
        <v>21</v>
      </c>
      <c r="L3228" s="2">
        <f t="shared" si="50"/>
        <v>0.17744494363121152</v>
      </c>
      <c r="M3228" s="3"/>
    </row>
    <row r="3229" spans="1:13" x14ac:dyDescent="0.35">
      <c r="A3229" t="s">
        <v>3268</v>
      </c>
      <c r="B3229" s="1">
        <v>45075</v>
      </c>
      <c r="C3229" t="s">
        <v>5041</v>
      </c>
      <c r="D3229" t="s">
        <v>58</v>
      </c>
      <c r="E3229" t="s">
        <v>46</v>
      </c>
      <c r="F3229" t="s">
        <v>36</v>
      </c>
      <c r="G3229" s="4">
        <v>3998415</v>
      </c>
      <c r="H3229">
        <v>388913</v>
      </c>
      <c r="I3229">
        <v>45669</v>
      </c>
      <c r="J3229">
        <v>9024</v>
      </c>
      <c r="K3229" t="s">
        <v>21</v>
      </c>
      <c r="L3229" s="2">
        <f t="shared" si="50"/>
        <v>0.11094546213937273</v>
      </c>
      <c r="M3229" s="3"/>
    </row>
    <row r="3230" spans="1:13" x14ac:dyDescent="0.35">
      <c r="A3230" t="s">
        <v>3269</v>
      </c>
      <c r="B3230" s="1">
        <v>45134</v>
      </c>
      <c r="C3230" t="s">
        <v>23</v>
      </c>
      <c r="D3230" t="s">
        <v>34</v>
      </c>
      <c r="E3230" t="s">
        <v>35</v>
      </c>
      <c r="F3230" t="s">
        <v>24</v>
      </c>
      <c r="G3230" s="4">
        <v>1042784</v>
      </c>
      <c r="H3230">
        <v>488595</v>
      </c>
      <c r="I3230">
        <v>87749</v>
      </c>
      <c r="J3230">
        <v>45019</v>
      </c>
      <c r="K3230" t="s">
        <v>15</v>
      </c>
      <c r="L3230" s="2">
        <f t="shared" si="50"/>
        <v>0.59586932672538129</v>
      </c>
      <c r="M3230" s="3"/>
    </row>
    <row r="3231" spans="1:13" x14ac:dyDescent="0.35">
      <c r="A3231" t="s">
        <v>3270</v>
      </c>
      <c r="B3231" s="1">
        <v>45208</v>
      </c>
      <c r="C3231" t="s">
        <v>17</v>
      </c>
      <c r="D3231" t="s">
        <v>18</v>
      </c>
      <c r="E3231" t="s">
        <v>31</v>
      </c>
      <c r="F3231" t="s">
        <v>59</v>
      </c>
      <c r="G3231" s="4">
        <v>4873492</v>
      </c>
      <c r="H3231">
        <v>97181</v>
      </c>
      <c r="I3231">
        <v>19120</v>
      </c>
      <c r="J3231">
        <v>23324</v>
      </c>
      <c r="K3231" t="s">
        <v>15</v>
      </c>
      <c r="L3231" s="2">
        <f t="shared" si="50"/>
        <v>2.8649888006382282E-2</v>
      </c>
      <c r="M3231" s="3"/>
    </row>
    <row r="3232" spans="1:13" x14ac:dyDescent="0.35">
      <c r="A3232" t="s">
        <v>3271</v>
      </c>
      <c r="B3232" s="1">
        <v>45054</v>
      </c>
      <c r="C3232" t="s">
        <v>26</v>
      </c>
      <c r="D3232" t="s">
        <v>56</v>
      </c>
      <c r="E3232" t="s">
        <v>31</v>
      </c>
      <c r="F3232" t="s">
        <v>20</v>
      </c>
      <c r="G3232" s="4">
        <v>975799</v>
      </c>
      <c r="H3232">
        <v>320442</v>
      </c>
      <c r="I3232">
        <v>87429</v>
      </c>
      <c r="J3232">
        <v>44516</v>
      </c>
      <c r="K3232" t="s">
        <v>21</v>
      </c>
      <c r="L3232" s="2">
        <f t="shared" si="50"/>
        <v>0.46360674688127368</v>
      </c>
      <c r="M3232" s="3"/>
    </row>
    <row r="3233" spans="1:13" x14ac:dyDescent="0.35">
      <c r="A3233" t="s">
        <v>3272</v>
      </c>
      <c r="B3233" s="1">
        <v>44586</v>
      </c>
      <c r="C3233" t="s">
        <v>17</v>
      </c>
      <c r="D3233" t="s">
        <v>45</v>
      </c>
      <c r="E3233" t="s">
        <v>46</v>
      </c>
      <c r="F3233" t="s">
        <v>59</v>
      </c>
      <c r="G3233" s="4">
        <v>1227035</v>
      </c>
      <c r="H3233">
        <v>90647</v>
      </c>
      <c r="I3233">
        <v>96551</v>
      </c>
      <c r="J3233">
        <v>30875</v>
      </c>
      <c r="K3233" t="s">
        <v>21</v>
      </c>
      <c r="L3233" s="2">
        <f t="shared" si="50"/>
        <v>0.17772353681842817</v>
      </c>
      <c r="M3233" s="3"/>
    </row>
    <row r="3234" spans="1:13" x14ac:dyDescent="0.35">
      <c r="A3234" t="s">
        <v>3273</v>
      </c>
      <c r="B3234" s="1">
        <v>44692</v>
      </c>
      <c r="C3234" t="s">
        <v>17</v>
      </c>
      <c r="D3234" t="s">
        <v>12</v>
      </c>
      <c r="E3234" t="s">
        <v>40</v>
      </c>
      <c r="F3234" t="s">
        <v>24</v>
      </c>
      <c r="G3234" s="4">
        <v>2940609</v>
      </c>
      <c r="H3234">
        <v>417021</v>
      </c>
      <c r="I3234">
        <v>8144</v>
      </c>
      <c r="J3234">
        <v>10445</v>
      </c>
      <c r="K3234" t="s">
        <v>21</v>
      </c>
      <c r="L3234" s="2">
        <f t="shared" si="50"/>
        <v>0.14813598135624287</v>
      </c>
      <c r="M3234" s="3"/>
    </row>
    <row r="3235" spans="1:13" x14ac:dyDescent="0.35">
      <c r="A3235" t="s">
        <v>3274</v>
      </c>
      <c r="B3235" s="1">
        <v>45143</v>
      </c>
      <c r="C3235" t="s">
        <v>23</v>
      </c>
      <c r="D3235" t="s">
        <v>58</v>
      </c>
      <c r="E3235" t="s">
        <v>40</v>
      </c>
      <c r="F3235" t="s">
        <v>43</v>
      </c>
      <c r="G3235" s="4">
        <v>3088030</v>
      </c>
      <c r="H3235">
        <v>409248</v>
      </c>
      <c r="I3235">
        <v>48230</v>
      </c>
      <c r="J3235">
        <v>35140</v>
      </c>
      <c r="K3235" t="s">
        <v>28</v>
      </c>
      <c r="L3235" s="2">
        <f t="shared" si="50"/>
        <v>0.15952500461459249</v>
      </c>
      <c r="M3235" s="3"/>
    </row>
    <row r="3236" spans="1:13" x14ac:dyDescent="0.35">
      <c r="A3236" t="s">
        <v>3275</v>
      </c>
      <c r="B3236" s="1">
        <v>44666</v>
      </c>
      <c r="C3236" t="s">
        <v>23</v>
      </c>
      <c r="D3236" t="s">
        <v>48</v>
      </c>
      <c r="E3236" t="s">
        <v>31</v>
      </c>
      <c r="F3236" t="s">
        <v>20</v>
      </c>
      <c r="G3236" s="4">
        <v>1459533</v>
      </c>
      <c r="H3236">
        <v>280764</v>
      </c>
      <c r="I3236">
        <v>84256</v>
      </c>
      <c r="J3236">
        <v>47050</v>
      </c>
      <c r="K3236" t="s">
        <v>15</v>
      </c>
      <c r="L3236" s="2">
        <f t="shared" si="50"/>
        <v>0.28233003296259829</v>
      </c>
      <c r="M3236" s="3"/>
    </row>
    <row r="3237" spans="1:13" x14ac:dyDescent="0.35">
      <c r="A3237" t="s">
        <v>3276</v>
      </c>
      <c r="B3237" s="1">
        <v>44643</v>
      </c>
      <c r="C3237" t="s">
        <v>17</v>
      </c>
      <c r="D3237" t="s">
        <v>56</v>
      </c>
      <c r="E3237" t="s">
        <v>13</v>
      </c>
      <c r="F3237" t="s">
        <v>27</v>
      </c>
      <c r="G3237" s="4">
        <v>4501262</v>
      </c>
      <c r="H3237">
        <v>376672</v>
      </c>
      <c r="I3237">
        <v>46465</v>
      </c>
      <c r="J3237">
        <v>42986</v>
      </c>
      <c r="K3237" t="s">
        <v>15</v>
      </c>
      <c r="L3237" s="2">
        <f t="shared" si="50"/>
        <v>0.10355384778757602</v>
      </c>
      <c r="M3237" s="3"/>
    </row>
    <row r="3238" spans="1:13" x14ac:dyDescent="0.35">
      <c r="A3238" t="s">
        <v>3277</v>
      </c>
      <c r="B3238" s="1">
        <v>45105</v>
      </c>
      <c r="C3238" t="s">
        <v>26</v>
      </c>
      <c r="D3238" t="s">
        <v>58</v>
      </c>
      <c r="E3238" t="s">
        <v>35</v>
      </c>
      <c r="F3238" t="s">
        <v>14</v>
      </c>
      <c r="G3238" s="4">
        <v>2946718</v>
      </c>
      <c r="H3238">
        <v>101693</v>
      </c>
      <c r="I3238">
        <v>79172</v>
      </c>
      <c r="J3238">
        <v>11498</v>
      </c>
      <c r="K3238" t="s">
        <v>21</v>
      </c>
      <c r="L3238" s="2">
        <f t="shared" si="50"/>
        <v>6.5280423847819846E-2</v>
      </c>
    </row>
    <row r="3239" spans="1:13" x14ac:dyDescent="0.35">
      <c r="A3239" t="s">
        <v>3278</v>
      </c>
      <c r="B3239" s="1">
        <v>44578</v>
      </c>
      <c r="C3239" t="s">
        <v>23</v>
      </c>
      <c r="D3239" t="s">
        <v>45</v>
      </c>
      <c r="E3239" t="s">
        <v>31</v>
      </c>
      <c r="F3239" t="s">
        <v>14</v>
      </c>
      <c r="G3239" s="4">
        <v>925089</v>
      </c>
      <c r="H3239">
        <v>320317</v>
      </c>
      <c r="I3239">
        <v>16914</v>
      </c>
      <c r="J3239">
        <v>36993</v>
      </c>
      <c r="K3239" t="s">
        <v>15</v>
      </c>
      <c r="L3239" s="2">
        <f t="shared" si="50"/>
        <v>0.40452756437488718</v>
      </c>
      <c r="M3239" s="3"/>
    </row>
    <row r="3240" spans="1:13" x14ac:dyDescent="0.35">
      <c r="A3240" t="s">
        <v>3279</v>
      </c>
      <c r="B3240" s="1">
        <v>45137</v>
      </c>
      <c r="C3240" t="s">
        <v>23</v>
      </c>
      <c r="D3240" t="s">
        <v>58</v>
      </c>
      <c r="E3240" t="s">
        <v>31</v>
      </c>
      <c r="F3240" t="s">
        <v>20</v>
      </c>
      <c r="G3240" s="4">
        <v>1912431</v>
      </c>
      <c r="H3240">
        <v>337274</v>
      </c>
      <c r="I3240">
        <v>36656</v>
      </c>
      <c r="J3240">
        <v>4315</v>
      </c>
      <c r="K3240" t="s">
        <v>21</v>
      </c>
      <c r="L3240" s="2">
        <f t="shared" si="50"/>
        <v>0.19778229907379666</v>
      </c>
      <c r="M3240" s="3"/>
    </row>
    <row r="3241" spans="1:13" x14ac:dyDescent="0.35">
      <c r="A3241" t="s">
        <v>3280</v>
      </c>
      <c r="B3241" s="1">
        <v>44767</v>
      </c>
      <c r="C3241" t="s">
        <v>17</v>
      </c>
      <c r="D3241" t="s">
        <v>51</v>
      </c>
      <c r="E3241" t="s">
        <v>19</v>
      </c>
      <c r="F3241" t="s">
        <v>20</v>
      </c>
      <c r="G3241" s="4">
        <v>2023201</v>
      </c>
      <c r="H3241">
        <v>336333</v>
      </c>
      <c r="I3241">
        <v>92713</v>
      </c>
      <c r="J3241">
        <v>45633</v>
      </c>
      <c r="K3241" t="s">
        <v>21</v>
      </c>
      <c r="L3241" s="2">
        <f t="shared" si="50"/>
        <v>0.23461781602519968</v>
      </c>
      <c r="M3241" s="3"/>
    </row>
    <row r="3242" spans="1:13" x14ac:dyDescent="0.35">
      <c r="A3242" t="s">
        <v>3281</v>
      </c>
      <c r="B3242" s="1">
        <v>44843</v>
      </c>
      <c r="C3242" t="s">
        <v>23</v>
      </c>
      <c r="D3242" t="s">
        <v>56</v>
      </c>
      <c r="E3242" t="s">
        <v>19</v>
      </c>
      <c r="F3242" t="s">
        <v>27</v>
      </c>
      <c r="G3242" s="4">
        <v>1254731</v>
      </c>
      <c r="H3242">
        <v>269272</v>
      </c>
      <c r="I3242">
        <v>7945</v>
      </c>
      <c r="J3242">
        <v>4628</v>
      </c>
      <c r="K3242" t="s">
        <v>28</v>
      </c>
      <c r="L3242" s="2">
        <f t="shared" si="50"/>
        <v>0.22462583613539475</v>
      </c>
      <c r="M3242" s="3"/>
    </row>
    <row r="3243" spans="1:13" x14ac:dyDescent="0.35">
      <c r="A3243" t="s">
        <v>3282</v>
      </c>
      <c r="B3243" s="1">
        <v>45233</v>
      </c>
      <c r="C3243" t="s">
        <v>23</v>
      </c>
      <c r="D3243" t="s">
        <v>48</v>
      </c>
      <c r="E3243" t="s">
        <v>40</v>
      </c>
      <c r="F3243" t="s">
        <v>59</v>
      </c>
      <c r="G3243" s="4">
        <v>4879682</v>
      </c>
      <c r="H3243">
        <v>37887</v>
      </c>
      <c r="I3243">
        <v>25829</v>
      </c>
      <c r="J3243">
        <v>5188</v>
      </c>
      <c r="K3243" t="s">
        <v>28</v>
      </c>
      <c r="L3243" s="2">
        <f t="shared" si="50"/>
        <v>1.4120592284497227E-2</v>
      </c>
      <c r="M3243" s="3"/>
    </row>
    <row r="3244" spans="1:13" x14ac:dyDescent="0.35">
      <c r="A3244" t="s">
        <v>3283</v>
      </c>
      <c r="B3244" s="1">
        <v>45072</v>
      </c>
      <c r="C3244" t="s">
        <v>17</v>
      </c>
      <c r="D3244" t="s">
        <v>34</v>
      </c>
      <c r="E3244" t="s">
        <v>13</v>
      </c>
      <c r="F3244" t="s">
        <v>14</v>
      </c>
      <c r="G3244" s="4">
        <v>1316770</v>
      </c>
      <c r="H3244">
        <v>5074</v>
      </c>
      <c r="I3244">
        <v>20536</v>
      </c>
      <c r="J3244">
        <v>3832</v>
      </c>
      <c r="K3244" t="s">
        <v>21</v>
      </c>
      <c r="L3244" s="2">
        <f t="shared" si="50"/>
        <v>2.2359257881027057E-2</v>
      </c>
      <c r="M3244" s="3"/>
    </row>
    <row r="3245" spans="1:13" x14ac:dyDescent="0.35">
      <c r="A3245" t="s">
        <v>3284</v>
      </c>
      <c r="B3245" s="1">
        <v>44830</v>
      </c>
      <c r="C3245" t="s">
        <v>26</v>
      </c>
      <c r="D3245" t="s">
        <v>30</v>
      </c>
      <c r="E3245" t="s">
        <v>46</v>
      </c>
      <c r="F3245" t="s">
        <v>20</v>
      </c>
      <c r="G3245" s="4">
        <v>2650048</v>
      </c>
      <c r="H3245">
        <v>201072</v>
      </c>
      <c r="I3245">
        <v>22798</v>
      </c>
      <c r="J3245">
        <v>18675</v>
      </c>
      <c r="K3245" t="s">
        <v>21</v>
      </c>
      <c r="L3245" s="2">
        <f t="shared" si="50"/>
        <v>9.1524757287415173E-2</v>
      </c>
    </row>
    <row r="3246" spans="1:13" x14ac:dyDescent="0.35">
      <c r="A3246" t="s">
        <v>3285</v>
      </c>
      <c r="B3246" s="1">
        <v>44722</v>
      </c>
      <c r="C3246" t="s">
        <v>26</v>
      </c>
      <c r="D3246" t="s">
        <v>48</v>
      </c>
      <c r="E3246" t="s">
        <v>31</v>
      </c>
      <c r="F3246" t="s">
        <v>36</v>
      </c>
      <c r="G3246" s="4">
        <v>4624315</v>
      </c>
      <c r="H3246">
        <v>433863</v>
      </c>
      <c r="I3246">
        <v>96742</v>
      </c>
      <c r="J3246">
        <v>4475</v>
      </c>
      <c r="K3246" t="s">
        <v>28</v>
      </c>
      <c r="L3246" s="2">
        <f t="shared" si="50"/>
        <v>0.11571011057853973</v>
      </c>
      <c r="M3246" s="3"/>
    </row>
    <row r="3247" spans="1:13" x14ac:dyDescent="0.35">
      <c r="A3247" t="s">
        <v>3286</v>
      </c>
      <c r="B3247" s="1">
        <v>44868</v>
      </c>
      <c r="C3247" t="s">
        <v>5041</v>
      </c>
      <c r="D3247" t="s">
        <v>45</v>
      </c>
      <c r="E3247" t="s">
        <v>46</v>
      </c>
      <c r="F3247" t="s">
        <v>27</v>
      </c>
      <c r="G3247" s="4">
        <v>68419</v>
      </c>
      <c r="H3247">
        <v>10582</v>
      </c>
      <c r="I3247">
        <v>34672</v>
      </c>
      <c r="J3247">
        <v>9733</v>
      </c>
      <c r="K3247" t="s">
        <v>15</v>
      </c>
      <c r="L3247" s="2">
        <f t="shared" si="50"/>
        <v>0.80368026425408146</v>
      </c>
      <c r="M3247" s="3"/>
    </row>
    <row r="3248" spans="1:13" x14ac:dyDescent="0.35">
      <c r="A3248" t="s">
        <v>3287</v>
      </c>
      <c r="B3248" s="1">
        <v>44720</v>
      </c>
      <c r="C3248" t="s">
        <v>17</v>
      </c>
      <c r="D3248" t="s">
        <v>18</v>
      </c>
      <c r="E3248" t="s">
        <v>31</v>
      </c>
      <c r="F3248" t="s">
        <v>24</v>
      </c>
      <c r="G3248" s="4">
        <v>4326229</v>
      </c>
      <c r="H3248">
        <v>246832</v>
      </c>
      <c r="I3248">
        <v>39479</v>
      </c>
      <c r="J3248">
        <v>26490</v>
      </c>
      <c r="K3248" t="s">
        <v>15</v>
      </c>
      <c r="L3248" s="2">
        <f t="shared" si="50"/>
        <v>7.230338477228089E-2</v>
      </c>
    </row>
    <row r="3249" spans="1:13" x14ac:dyDescent="0.35">
      <c r="A3249" t="s">
        <v>3288</v>
      </c>
      <c r="B3249" s="1">
        <v>45175</v>
      </c>
      <c r="C3249" t="s">
        <v>23</v>
      </c>
      <c r="D3249" t="s">
        <v>18</v>
      </c>
      <c r="E3249" t="s">
        <v>35</v>
      </c>
      <c r="F3249" t="s">
        <v>49</v>
      </c>
      <c r="G3249" s="4">
        <v>201981</v>
      </c>
      <c r="H3249">
        <v>55618</v>
      </c>
      <c r="I3249">
        <v>13695</v>
      </c>
      <c r="J3249">
        <v>20734</v>
      </c>
      <c r="K3249" t="s">
        <v>15</v>
      </c>
      <c r="L3249" s="2">
        <f t="shared" si="50"/>
        <v>0.44581916120823245</v>
      </c>
      <c r="M3249" s="3"/>
    </row>
    <row r="3250" spans="1:13" x14ac:dyDescent="0.35">
      <c r="A3250" t="s">
        <v>3289</v>
      </c>
      <c r="B3250" s="1">
        <v>45175</v>
      </c>
      <c r="C3250" t="s">
        <v>26</v>
      </c>
      <c r="D3250" t="s">
        <v>34</v>
      </c>
      <c r="E3250" t="s">
        <v>46</v>
      </c>
      <c r="F3250" t="s">
        <v>43</v>
      </c>
      <c r="G3250" s="4">
        <v>3909577</v>
      </c>
      <c r="H3250">
        <v>263896</v>
      </c>
      <c r="I3250">
        <v>18776</v>
      </c>
      <c r="J3250">
        <v>34022</v>
      </c>
      <c r="K3250" t="s">
        <v>28</v>
      </c>
      <c r="L3250" s="2">
        <f t="shared" si="50"/>
        <v>8.1004671349355697E-2</v>
      </c>
    </row>
    <row r="3251" spans="1:13" x14ac:dyDescent="0.35">
      <c r="A3251" t="s">
        <v>3290</v>
      </c>
      <c r="B3251" s="1">
        <v>44781</v>
      </c>
      <c r="C3251" t="s">
        <v>26</v>
      </c>
      <c r="D3251" t="s">
        <v>18</v>
      </c>
      <c r="E3251" t="s">
        <v>13</v>
      </c>
      <c r="F3251" t="s">
        <v>27</v>
      </c>
      <c r="G3251" s="4">
        <v>4708328</v>
      </c>
      <c r="H3251">
        <v>342492</v>
      </c>
      <c r="I3251">
        <v>97455</v>
      </c>
      <c r="J3251">
        <v>25920</v>
      </c>
      <c r="K3251" t="s">
        <v>15</v>
      </c>
      <c r="L3251" s="2">
        <f t="shared" si="50"/>
        <v>9.8945315619472562E-2</v>
      </c>
    </row>
    <row r="3252" spans="1:13" x14ac:dyDescent="0.35">
      <c r="A3252" t="s">
        <v>3291</v>
      </c>
      <c r="B3252" s="1">
        <v>44863</v>
      </c>
      <c r="C3252" t="s">
        <v>17</v>
      </c>
      <c r="D3252" t="s">
        <v>45</v>
      </c>
      <c r="E3252" t="s">
        <v>13</v>
      </c>
      <c r="F3252" t="s">
        <v>49</v>
      </c>
      <c r="G3252" s="4">
        <v>236875</v>
      </c>
      <c r="H3252">
        <v>74979</v>
      </c>
      <c r="I3252">
        <v>9432</v>
      </c>
      <c r="J3252">
        <v>26615</v>
      </c>
      <c r="K3252" t="s">
        <v>28</v>
      </c>
      <c r="L3252" s="2">
        <f t="shared" si="50"/>
        <v>0.46871134564643802</v>
      </c>
    </row>
    <row r="3253" spans="1:13" x14ac:dyDescent="0.35">
      <c r="A3253" t="s">
        <v>3292</v>
      </c>
      <c r="B3253" s="1">
        <v>45091</v>
      </c>
      <c r="C3253" t="s">
        <v>17</v>
      </c>
      <c r="D3253" t="s">
        <v>18</v>
      </c>
      <c r="E3253" t="s">
        <v>46</v>
      </c>
      <c r="F3253" t="s">
        <v>20</v>
      </c>
      <c r="G3253" s="4">
        <v>4566449</v>
      </c>
      <c r="H3253">
        <v>141902</v>
      </c>
      <c r="I3253">
        <v>86919</v>
      </c>
      <c r="J3253">
        <v>12914</v>
      </c>
      <c r="K3253" t="s">
        <v>28</v>
      </c>
      <c r="L3253" s="2">
        <f t="shared" si="50"/>
        <v>5.2937194743661868E-2</v>
      </c>
    </row>
    <row r="3254" spans="1:13" x14ac:dyDescent="0.35">
      <c r="A3254" t="s">
        <v>3293</v>
      </c>
      <c r="B3254" s="1">
        <v>44832</v>
      </c>
      <c r="C3254" t="s">
        <v>26</v>
      </c>
      <c r="D3254" t="s">
        <v>51</v>
      </c>
      <c r="E3254" t="s">
        <v>31</v>
      </c>
      <c r="F3254" t="s">
        <v>43</v>
      </c>
      <c r="G3254" s="4">
        <v>3893488</v>
      </c>
      <c r="H3254">
        <v>343733</v>
      </c>
      <c r="I3254">
        <v>96061</v>
      </c>
      <c r="J3254">
        <v>23115</v>
      </c>
      <c r="K3254" t="s">
        <v>15</v>
      </c>
      <c r="L3254" s="2">
        <f t="shared" si="50"/>
        <v>0.11889313643704565</v>
      </c>
      <c r="M3254" s="3"/>
    </row>
    <row r="3255" spans="1:13" x14ac:dyDescent="0.35">
      <c r="A3255" t="s">
        <v>3294</v>
      </c>
      <c r="B3255" s="1">
        <v>44906</v>
      </c>
      <c r="C3255" t="s">
        <v>5041</v>
      </c>
      <c r="D3255" t="s">
        <v>12</v>
      </c>
      <c r="E3255" t="s">
        <v>40</v>
      </c>
      <c r="F3255" t="s">
        <v>27</v>
      </c>
      <c r="G3255" s="4">
        <v>1788144</v>
      </c>
      <c r="H3255">
        <v>111600</v>
      </c>
      <c r="I3255">
        <v>71519</v>
      </c>
      <c r="J3255">
        <v>19673</v>
      </c>
      <c r="K3255" t="s">
        <v>15</v>
      </c>
      <c r="L3255" s="2">
        <f t="shared" si="50"/>
        <v>0.11340921089129287</v>
      </c>
      <c r="M3255" s="3"/>
    </row>
    <row r="3256" spans="1:13" x14ac:dyDescent="0.35">
      <c r="A3256" t="s">
        <v>3295</v>
      </c>
      <c r="B3256" s="1">
        <v>44804</v>
      </c>
      <c r="C3256" t="s">
        <v>26</v>
      </c>
      <c r="D3256" t="s">
        <v>30</v>
      </c>
      <c r="E3256" t="s">
        <v>31</v>
      </c>
      <c r="F3256" t="s">
        <v>20</v>
      </c>
      <c r="G3256" s="4">
        <v>1573021</v>
      </c>
      <c r="H3256">
        <v>200432</v>
      </c>
      <c r="I3256">
        <v>97595</v>
      </c>
      <c r="J3256">
        <v>27975</v>
      </c>
      <c r="K3256" t="s">
        <v>28</v>
      </c>
      <c r="L3256" s="2">
        <f t="shared" si="50"/>
        <v>0.20724580282144994</v>
      </c>
      <c r="M3256" s="3"/>
    </row>
    <row r="3257" spans="1:13" x14ac:dyDescent="0.35">
      <c r="A3257" t="s">
        <v>3296</v>
      </c>
      <c r="B3257" s="1">
        <v>44592</v>
      </c>
      <c r="C3257" t="s">
        <v>5041</v>
      </c>
      <c r="D3257" t="s">
        <v>58</v>
      </c>
      <c r="E3257" t="s">
        <v>19</v>
      </c>
      <c r="F3257" t="s">
        <v>43</v>
      </c>
      <c r="G3257" s="4">
        <v>4567357</v>
      </c>
      <c r="H3257">
        <v>425285</v>
      </c>
      <c r="I3257">
        <v>64520</v>
      </c>
      <c r="J3257">
        <v>30298</v>
      </c>
      <c r="K3257" t="s">
        <v>21</v>
      </c>
      <c r="L3257" s="2">
        <f t="shared" si="50"/>
        <v>0.113873953798663</v>
      </c>
    </row>
    <row r="3258" spans="1:13" x14ac:dyDescent="0.35">
      <c r="A3258" t="s">
        <v>3297</v>
      </c>
      <c r="B3258" s="1">
        <v>45051</v>
      </c>
      <c r="C3258" t="s">
        <v>26</v>
      </c>
      <c r="D3258" t="s">
        <v>56</v>
      </c>
      <c r="E3258" t="s">
        <v>13</v>
      </c>
      <c r="F3258" t="s">
        <v>27</v>
      </c>
      <c r="G3258" s="4">
        <v>283090</v>
      </c>
      <c r="H3258">
        <v>227556</v>
      </c>
      <c r="I3258">
        <v>13764</v>
      </c>
      <c r="J3258">
        <v>23089</v>
      </c>
      <c r="K3258" t="s">
        <v>28</v>
      </c>
      <c r="L3258" s="2">
        <f t="shared" si="50"/>
        <v>0.93401038538980541</v>
      </c>
      <c r="M3258" s="3"/>
    </row>
    <row r="3259" spans="1:13" x14ac:dyDescent="0.35">
      <c r="A3259" t="s">
        <v>3298</v>
      </c>
      <c r="B3259" s="1">
        <v>45104</v>
      </c>
      <c r="C3259" t="s">
        <v>17</v>
      </c>
      <c r="D3259" t="s">
        <v>56</v>
      </c>
      <c r="E3259" t="s">
        <v>46</v>
      </c>
      <c r="F3259" t="s">
        <v>27</v>
      </c>
      <c r="G3259" s="4">
        <v>276749</v>
      </c>
      <c r="H3259">
        <v>409709</v>
      </c>
      <c r="I3259">
        <v>41368</v>
      </c>
      <c r="J3259">
        <v>1705</v>
      </c>
      <c r="K3259" t="s">
        <v>21</v>
      </c>
      <c r="L3259" s="2">
        <f t="shared" si="50"/>
        <v>1.6360745657617553</v>
      </c>
      <c r="M3259" s="3"/>
    </row>
    <row r="3260" spans="1:13" x14ac:dyDescent="0.35">
      <c r="A3260" t="s">
        <v>3299</v>
      </c>
      <c r="B3260" s="1">
        <v>44794</v>
      </c>
      <c r="C3260" t="s">
        <v>17</v>
      </c>
      <c r="D3260" t="s">
        <v>51</v>
      </c>
      <c r="E3260" t="s">
        <v>40</v>
      </c>
      <c r="F3260" t="s">
        <v>14</v>
      </c>
      <c r="G3260" s="4">
        <v>2872146</v>
      </c>
      <c r="H3260">
        <v>421936</v>
      </c>
      <c r="I3260">
        <v>20418</v>
      </c>
      <c r="J3260">
        <v>15861</v>
      </c>
      <c r="K3260" t="s">
        <v>21</v>
      </c>
      <c r="L3260" s="2">
        <f t="shared" si="50"/>
        <v>0.15953750261999217</v>
      </c>
      <c r="M3260" s="3"/>
    </row>
    <row r="3261" spans="1:13" x14ac:dyDescent="0.35">
      <c r="A3261" t="s">
        <v>3300</v>
      </c>
      <c r="B3261" s="1">
        <v>44648</v>
      </c>
      <c r="C3261" t="s">
        <v>26</v>
      </c>
      <c r="D3261" t="s">
        <v>56</v>
      </c>
      <c r="E3261" t="s">
        <v>35</v>
      </c>
      <c r="F3261" t="s">
        <v>36</v>
      </c>
      <c r="G3261" s="4">
        <v>1113796</v>
      </c>
      <c r="H3261">
        <v>223542</v>
      </c>
      <c r="I3261">
        <v>59380</v>
      </c>
      <c r="J3261">
        <v>36938</v>
      </c>
      <c r="K3261" t="s">
        <v>28</v>
      </c>
      <c r="L3261" s="2">
        <f t="shared" si="50"/>
        <v>0.28718005810758884</v>
      </c>
      <c r="M3261" s="3"/>
    </row>
    <row r="3262" spans="1:13" x14ac:dyDescent="0.35">
      <c r="A3262" t="s">
        <v>3301</v>
      </c>
      <c r="B3262" s="1">
        <v>45049</v>
      </c>
      <c r="C3262" t="s">
        <v>26</v>
      </c>
      <c r="D3262" t="s">
        <v>34</v>
      </c>
      <c r="E3262" t="s">
        <v>35</v>
      </c>
      <c r="F3262" t="s">
        <v>59</v>
      </c>
      <c r="G3262" s="4">
        <v>4769371</v>
      </c>
      <c r="H3262">
        <v>268114</v>
      </c>
      <c r="I3262">
        <v>34565</v>
      </c>
      <c r="J3262">
        <v>19572</v>
      </c>
      <c r="K3262" t="s">
        <v>21</v>
      </c>
      <c r="L3262" s="2">
        <f t="shared" si="50"/>
        <v>6.7566771383480134E-2</v>
      </c>
    </row>
    <row r="3263" spans="1:13" x14ac:dyDescent="0.35">
      <c r="A3263" t="s">
        <v>3302</v>
      </c>
      <c r="B3263" s="1">
        <v>45249</v>
      </c>
      <c r="C3263" t="s">
        <v>23</v>
      </c>
      <c r="D3263" t="s">
        <v>30</v>
      </c>
      <c r="E3263" t="s">
        <v>19</v>
      </c>
      <c r="F3263" t="s">
        <v>24</v>
      </c>
      <c r="G3263" s="4">
        <v>3690550</v>
      </c>
      <c r="H3263">
        <v>66428</v>
      </c>
      <c r="I3263">
        <v>21959</v>
      </c>
      <c r="J3263">
        <v>21008</v>
      </c>
      <c r="K3263" t="s">
        <v>15</v>
      </c>
      <c r="L3263" s="2">
        <f t="shared" si="50"/>
        <v>2.9641923290566446E-2</v>
      </c>
      <c r="M3263" s="3"/>
    </row>
    <row r="3264" spans="1:13" x14ac:dyDescent="0.35">
      <c r="A3264" t="s">
        <v>3303</v>
      </c>
      <c r="B3264" s="1">
        <v>45141</v>
      </c>
      <c r="C3264" t="s">
        <v>26</v>
      </c>
      <c r="D3264" t="s">
        <v>48</v>
      </c>
      <c r="E3264" t="s">
        <v>46</v>
      </c>
      <c r="F3264" t="s">
        <v>20</v>
      </c>
      <c r="G3264" s="4">
        <v>1841123</v>
      </c>
      <c r="H3264">
        <v>218186</v>
      </c>
      <c r="I3264">
        <v>94436</v>
      </c>
      <c r="J3264">
        <v>7059</v>
      </c>
      <c r="K3264" t="s">
        <v>28</v>
      </c>
      <c r="L3264" s="2">
        <f t="shared" si="50"/>
        <v>0.17363370073590956</v>
      </c>
      <c r="M3264" s="3"/>
    </row>
    <row r="3265" spans="1:13" x14ac:dyDescent="0.35">
      <c r="A3265" t="s">
        <v>3304</v>
      </c>
      <c r="B3265" s="1">
        <v>44854</v>
      </c>
      <c r="C3265" t="s">
        <v>26</v>
      </c>
      <c r="D3265" t="s">
        <v>48</v>
      </c>
      <c r="E3265" t="s">
        <v>40</v>
      </c>
      <c r="F3265" t="s">
        <v>36</v>
      </c>
      <c r="G3265" s="4">
        <v>783895</v>
      </c>
      <c r="H3265">
        <v>430648</v>
      </c>
      <c r="I3265">
        <v>37387</v>
      </c>
      <c r="J3265">
        <v>35805</v>
      </c>
      <c r="K3265" t="s">
        <v>28</v>
      </c>
      <c r="L3265" s="2">
        <f t="shared" si="50"/>
        <v>0.64273914235962726</v>
      </c>
      <c r="M3265" s="3"/>
    </row>
    <row r="3266" spans="1:13" x14ac:dyDescent="0.35">
      <c r="A3266" t="s">
        <v>3305</v>
      </c>
      <c r="B3266" s="1">
        <v>44595</v>
      </c>
      <c r="C3266" t="s">
        <v>23</v>
      </c>
      <c r="D3266" t="s">
        <v>12</v>
      </c>
      <c r="E3266" t="s">
        <v>46</v>
      </c>
      <c r="F3266" t="s">
        <v>20</v>
      </c>
      <c r="G3266" s="4">
        <v>4139390</v>
      </c>
      <c r="H3266">
        <v>438609</v>
      </c>
      <c r="I3266">
        <v>12994</v>
      </c>
      <c r="J3266">
        <v>30472</v>
      </c>
      <c r="K3266" t="s">
        <v>28</v>
      </c>
      <c r="L3266" s="2">
        <f t="shared" si="50"/>
        <v>0.11646039633859095</v>
      </c>
      <c r="M3266" s="3"/>
    </row>
    <row r="3267" spans="1:13" x14ac:dyDescent="0.35">
      <c r="A3267" t="s">
        <v>3306</v>
      </c>
      <c r="B3267" s="1">
        <v>45260</v>
      </c>
      <c r="C3267" t="s">
        <v>17</v>
      </c>
      <c r="D3267" t="s">
        <v>38</v>
      </c>
      <c r="E3267" t="s">
        <v>40</v>
      </c>
      <c r="F3267" t="s">
        <v>27</v>
      </c>
      <c r="G3267" s="4">
        <v>4616223</v>
      </c>
      <c r="H3267">
        <v>304084</v>
      </c>
      <c r="I3267">
        <v>26970</v>
      </c>
      <c r="J3267">
        <v>23126</v>
      </c>
      <c r="K3267" t="s">
        <v>28</v>
      </c>
      <c r="L3267" s="2">
        <f t="shared" ref="L3267:L3330" si="51">((H3267+I3267+J3267)/G3267)</f>
        <v>7.6725062892325613E-2</v>
      </c>
    </row>
    <row r="3268" spans="1:13" x14ac:dyDescent="0.35">
      <c r="A3268" t="s">
        <v>3307</v>
      </c>
      <c r="B3268" s="1">
        <v>45129</v>
      </c>
      <c r="C3268" t="s">
        <v>23</v>
      </c>
      <c r="D3268" t="s">
        <v>51</v>
      </c>
      <c r="E3268" t="s">
        <v>31</v>
      </c>
      <c r="F3268" t="s">
        <v>14</v>
      </c>
      <c r="G3268" s="4">
        <v>997408</v>
      </c>
      <c r="H3268">
        <v>90120</v>
      </c>
      <c r="I3268">
        <v>40959</v>
      </c>
      <c r="J3268">
        <v>39843</v>
      </c>
      <c r="K3268" t="s">
        <v>15</v>
      </c>
      <c r="L3268" s="2">
        <f t="shared" si="51"/>
        <v>0.1713661811415188</v>
      </c>
      <c r="M3268" s="3"/>
    </row>
    <row r="3269" spans="1:13" x14ac:dyDescent="0.35">
      <c r="A3269" t="s">
        <v>3308</v>
      </c>
      <c r="B3269" s="1">
        <v>44653</v>
      </c>
      <c r="C3269" t="s">
        <v>5041</v>
      </c>
      <c r="D3269" t="s">
        <v>38</v>
      </c>
      <c r="E3269" t="s">
        <v>46</v>
      </c>
      <c r="F3269" t="s">
        <v>27</v>
      </c>
      <c r="G3269" s="4">
        <v>4784006</v>
      </c>
      <c r="H3269">
        <v>167376</v>
      </c>
      <c r="I3269">
        <v>4736</v>
      </c>
      <c r="J3269">
        <v>32126</v>
      </c>
      <c r="K3269" t="s">
        <v>28</v>
      </c>
      <c r="L3269" s="2">
        <f t="shared" si="51"/>
        <v>4.269183608883434E-2</v>
      </c>
    </row>
    <row r="3270" spans="1:13" x14ac:dyDescent="0.35">
      <c r="A3270" t="s">
        <v>3309</v>
      </c>
      <c r="B3270" s="1">
        <v>44973</v>
      </c>
      <c r="C3270" t="s">
        <v>5041</v>
      </c>
      <c r="D3270" t="s">
        <v>38</v>
      </c>
      <c r="E3270" t="s">
        <v>46</v>
      </c>
      <c r="F3270" t="s">
        <v>59</v>
      </c>
      <c r="G3270" s="4">
        <v>3914797</v>
      </c>
      <c r="H3270">
        <v>416802</v>
      </c>
      <c r="I3270">
        <v>10726</v>
      </c>
      <c r="J3270">
        <v>45764</v>
      </c>
      <c r="K3270" t="s">
        <v>21</v>
      </c>
      <c r="L3270" s="2">
        <f t="shared" si="51"/>
        <v>0.1208982228197273</v>
      </c>
      <c r="M3270" s="3"/>
    </row>
    <row r="3271" spans="1:13" x14ac:dyDescent="0.35">
      <c r="A3271" t="s">
        <v>3310</v>
      </c>
      <c r="B3271" s="1">
        <v>45158</v>
      </c>
      <c r="C3271" t="s">
        <v>26</v>
      </c>
      <c r="D3271" t="s">
        <v>18</v>
      </c>
      <c r="E3271" t="s">
        <v>31</v>
      </c>
      <c r="F3271" t="s">
        <v>49</v>
      </c>
      <c r="G3271" s="4">
        <v>2438078</v>
      </c>
      <c r="H3271">
        <v>221150</v>
      </c>
      <c r="I3271">
        <v>60273</v>
      </c>
      <c r="J3271">
        <v>11048</v>
      </c>
      <c r="K3271" t="s">
        <v>21</v>
      </c>
      <c r="L3271" s="2">
        <f t="shared" si="51"/>
        <v>0.11995965674601058</v>
      </c>
      <c r="M3271" s="3"/>
    </row>
    <row r="3272" spans="1:13" x14ac:dyDescent="0.35">
      <c r="A3272" t="s">
        <v>3311</v>
      </c>
      <c r="B3272" s="1">
        <v>45075</v>
      </c>
      <c r="C3272" t="s">
        <v>5041</v>
      </c>
      <c r="D3272" t="s">
        <v>12</v>
      </c>
      <c r="E3272" t="s">
        <v>46</v>
      </c>
      <c r="F3272" t="s">
        <v>20</v>
      </c>
      <c r="G3272" s="4">
        <v>1499889</v>
      </c>
      <c r="H3272">
        <v>478518</v>
      </c>
      <c r="I3272">
        <v>92766</v>
      </c>
      <c r="J3272">
        <v>2125</v>
      </c>
      <c r="K3272" t="s">
        <v>15</v>
      </c>
      <c r="L3272" s="2">
        <f t="shared" si="51"/>
        <v>0.38230095693748006</v>
      </c>
      <c r="M3272" s="3"/>
    </row>
    <row r="3273" spans="1:13" x14ac:dyDescent="0.35">
      <c r="A3273" t="s">
        <v>3312</v>
      </c>
      <c r="B3273" s="1">
        <v>45237</v>
      </c>
      <c r="C3273" t="s">
        <v>17</v>
      </c>
      <c r="D3273" t="s">
        <v>58</v>
      </c>
      <c r="E3273" t="s">
        <v>46</v>
      </c>
      <c r="F3273" t="s">
        <v>43</v>
      </c>
      <c r="G3273" s="4">
        <v>623920</v>
      </c>
      <c r="H3273">
        <v>217601</v>
      </c>
      <c r="I3273">
        <v>92282</v>
      </c>
      <c r="J3273">
        <v>15725</v>
      </c>
      <c r="K3273" t="s">
        <v>28</v>
      </c>
      <c r="L3273" s="2">
        <f t="shared" si="51"/>
        <v>0.52187459930760349</v>
      </c>
      <c r="M3273" s="3"/>
    </row>
    <row r="3274" spans="1:13" x14ac:dyDescent="0.35">
      <c r="A3274" t="s">
        <v>3313</v>
      </c>
      <c r="B3274" s="1">
        <v>44737</v>
      </c>
      <c r="C3274" t="s">
        <v>5041</v>
      </c>
      <c r="D3274" t="s">
        <v>30</v>
      </c>
      <c r="E3274" t="s">
        <v>40</v>
      </c>
      <c r="F3274" t="s">
        <v>14</v>
      </c>
      <c r="G3274" s="4">
        <v>1304376</v>
      </c>
      <c r="H3274">
        <v>422027</v>
      </c>
      <c r="I3274">
        <v>65465</v>
      </c>
      <c r="J3274">
        <v>8210</v>
      </c>
      <c r="K3274" t="s">
        <v>28</v>
      </c>
      <c r="L3274" s="2">
        <f t="shared" si="51"/>
        <v>0.38002999135218679</v>
      </c>
      <c r="M3274" s="3"/>
    </row>
    <row r="3275" spans="1:13" x14ac:dyDescent="0.35">
      <c r="A3275" t="s">
        <v>3314</v>
      </c>
      <c r="B3275" s="1">
        <v>44860</v>
      </c>
      <c r="C3275" t="s">
        <v>26</v>
      </c>
      <c r="D3275" t="s">
        <v>12</v>
      </c>
      <c r="E3275" t="s">
        <v>35</v>
      </c>
      <c r="F3275" t="s">
        <v>43</v>
      </c>
      <c r="G3275" s="4">
        <v>3050118</v>
      </c>
      <c r="H3275">
        <v>308745</v>
      </c>
      <c r="I3275">
        <v>51775</v>
      </c>
      <c r="J3275">
        <v>41998</v>
      </c>
      <c r="K3275" t="s">
        <v>28</v>
      </c>
      <c r="L3275" s="2">
        <f t="shared" si="51"/>
        <v>0.13196800910653292</v>
      </c>
      <c r="M3275" s="3"/>
    </row>
    <row r="3276" spans="1:13" x14ac:dyDescent="0.35">
      <c r="A3276" t="s">
        <v>3315</v>
      </c>
      <c r="B3276" s="1">
        <v>44832</v>
      </c>
      <c r="C3276" t="s">
        <v>17</v>
      </c>
      <c r="D3276" t="s">
        <v>56</v>
      </c>
      <c r="E3276" t="s">
        <v>31</v>
      </c>
      <c r="F3276" t="s">
        <v>24</v>
      </c>
      <c r="G3276" s="4">
        <v>384054</v>
      </c>
      <c r="H3276">
        <v>131704</v>
      </c>
      <c r="I3276">
        <v>17338</v>
      </c>
      <c r="J3276">
        <v>882</v>
      </c>
      <c r="K3276" t="s">
        <v>28</v>
      </c>
      <c r="L3276" s="2">
        <f t="shared" si="51"/>
        <v>0.39037218724450207</v>
      </c>
      <c r="M3276" s="3"/>
    </row>
    <row r="3277" spans="1:13" x14ac:dyDescent="0.35">
      <c r="A3277" t="s">
        <v>3316</v>
      </c>
      <c r="B3277" s="1">
        <v>45102</v>
      </c>
      <c r="C3277" t="s">
        <v>26</v>
      </c>
      <c r="D3277" t="s">
        <v>18</v>
      </c>
      <c r="E3277" t="s">
        <v>13</v>
      </c>
      <c r="F3277" t="s">
        <v>59</v>
      </c>
      <c r="G3277" s="4">
        <v>2852085</v>
      </c>
      <c r="H3277">
        <v>87799</v>
      </c>
      <c r="I3277">
        <v>92729</v>
      </c>
      <c r="J3277">
        <v>24975</v>
      </c>
      <c r="K3277" t="s">
        <v>28</v>
      </c>
      <c r="L3277" s="2">
        <f t="shared" si="51"/>
        <v>7.2053602890516932E-2</v>
      </c>
    </row>
    <row r="3278" spans="1:13" x14ac:dyDescent="0.35">
      <c r="A3278" t="s">
        <v>3317</v>
      </c>
      <c r="B3278" s="1">
        <v>45191</v>
      </c>
      <c r="C3278" t="s">
        <v>5041</v>
      </c>
      <c r="D3278" t="s">
        <v>34</v>
      </c>
      <c r="E3278" t="s">
        <v>46</v>
      </c>
      <c r="F3278" t="s">
        <v>49</v>
      </c>
      <c r="G3278" s="4">
        <v>2786558</v>
      </c>
      <c r="H3278">
        <v>475485</v>
      </c>
      <c r="I3278">
        <v>53156</v>
      </c>
      <c r="J3278">
        <v>20811</v>
      </c>
      <c r="K3278" t="s">
        <v>28</v>
      </c>
      <c r="L3278" s="2">
        <f t="shared" si="51"/>
        <v>0.19717945939040207</v>
      </c>
      <c r="M3278" s="3"/>
    </row>
    <row r="3279" spans="1:13" x14ac:dyDescent="0.35">
      <c r="A3279" t="s">
        <v>3318</v>
      </c>
      <c r="B3279" s="1">
        <v>44650</v>
      </c>
      <c r="C3279" t="s">
        <v>23</v>
      </c>
      <c r="D3279" t="s">
        <v>34</v>
      </c>
      <c r="E3279" t="s">
        <v>31</v>
      </c>
      <c r="F3279" t="s">
        <v>24</v>
      </c>
      <c r="G3279" s="4">
        <v>195578</v>
      </c>
      <c r="H3279">
        <v>167756</v>
      </c>
      <c r="I3279">
        <v>43245</v>
      </c>
      <c r="J3279">
        <v>25540</v>
      </c>
      <c r="K3279" t="s">
        <v>15</v>
      </c>
      <c r="L3279" s="2">
        <f t="shared" si="51"/>
        <v>1.2094458476924808</v>
      </c>
      <c r="M3279" s="3"/>
    </row>
    <row r="3280" spans="1:13" x14ac:dyDescent="0.35">
      <c r="A3280" t="s">
        <v>3319</v>
      </c>
      <c r="B3280" s="1">
        <v>45124</v>
      </c>
      <c r="C3280" t="s">
        <v>23</v>
      </c>
      <c r="D3280" t="s">
        <v>12</v>
      </c>
      <c r="E3280" t="s">
        <v>19</v>
      </c>
      <c r="F3280" t="s">
        <v>49</v>
      </c>
      <c r="G3280" s="4">
        <v>1688397</v>
      </c>
      <c r="H3280">
        <v>281554</v>
      </c>
      <c r="I3280">
        <v>81408</v>
      </c>
      <c r="J3280">
        <v>45190</v>
      </c>
      <c r="K3280" t="s">
        <v>15</v>
      </c>
      <c r="L3280" s="2">
        <f t="shared" si="51"/>
        <v>0.24173935395526053</v>
      </c>
      <c r="M3280" s="3"/>
    </row>
    <row r="3281" spans="1:13" x14ac:dyDescent="0.35">
      <c r="A3281" t="s">
        <v>3320</v>
      </c>
      <c r="B3281" s="1">
        <v>44926</v>
      </c>
      <c r="C3281" t="s">
        <v>17</v>
      </c>
      <c r="D3281" t="s">
        <v>51</v>
      </c>
      <c r="E3281" t="s">
        <v>13</v>
      </c>
      <c r="F3281" t="s">
        <v>20</v>
      </c>
      <c r="G3281" s="4">
        <v>2036540</v>
      </c>
      <c r="H3281">
        <v>16738</v>
      </c>
      <c r="I3281">
        <v>9695</v>
      </c>
      <c r="J3281">
        <v>43757</v>
      </c>
      <c r="K3281" t="s">
        <v>15</v>
      </c>
      <c r="L3281" s="2">
        <f t="shared" si="51"/>
        <v>3.4465318628654484E-2</v>
      </c>
      <c r="M3281" s="3"/>
    </row>
    <row r="3282" spans="1:13" x14ac:dyDescent="0.35">
      <c r="A3282" t="s">
        <v>3321</v>
      </c>
      <c r="B3282" s="1">
        <v>44705</v>
      </c>
      <c r="C3282" t="s">
        <v>26</v>
      </c>
      <c r="D3282" t="s">
        <v>34</v>
      </c>
      <c r="E3282" t="s">
        <v>46</v>
      </c>
      <c r="F3282" t="s">
        <v>59</v>
      </c>
      <c r="G3282" s="4">
        <v>4868393</v>
      </c>
      <c r="H3282">
        <v>221429</v>
      </c>
      <c r="I3282">
        <v>60644</v>
      </c>
      <c r="J3282">
        <v>13098</v>
      </c>
      <c r="K3282" t="s">
        <v>15</v>
      </c>
      <c r="L3282" s="2">
        <f t="shared" si="51"/>
        <v>6.0630068279204245E-2</v>
      </c>
      <c r="M3282" s="3"/>
    </row>
    <row r="3283" spans="1:13" x14ac:dyDescent="0.35">
      <c r="A3283" t="s">
        <v>3322</v>
      </c>
      <c r="B3283" s="1">
        <v>44716</v>
      </c>
      <c r="C3283" t="s">
        <v>23</v>
      </c>
      <c r="D3283" t="s">
        <v>30</v>
      </c>
      <c r="E3283" t="s">
        <v>31</v>
      </c>
      <c r="F3283" t="s">
        <v>43</v>
      </c>
      <c r="G3283" s="4">
        <v>2498626</v>
      </c>
      <c r="H3283">
        <v>195399</v>
      </c>
      <c r="I3283">
        <v>20484</v>
      </c>
      <c r="J3283">
        <v>14090</v>
      </c>
      <c r="K3283" t="s">
        <v>15</v>
      </c>
      <c r="L3283" s="2">
        <f t="shared" si="51"/>
        <v>9.2039785065872209E-2</v>
      </c>
    </row>
    <row r="3284" spans="1:13" x14ac:dyDescent="0.35">
      <c r="A3284" t="s">
        <v>3323</v>
      </c>
      <c r="B3284" s="1">
        <v>44598</v>
      </c>
      <c r="C3284" t="s">
        <v>17</v>
      </c>
      <c r="D3284" t="s">
        <v>18</v>
      </c>
      <c r="E3284" t="s">
        <v>31</v>
      </c>
      <c r="F3284" t="s">
        <v>49</v>
      </c>
      <c r="G3284" s="4">
        <v>1020700</v>
      </c>
      <c r="H3284">
        <v>433852</v>
      </c>
      <c r="I3284">
        <v>77135</v>
      </c>
      <c r="J3284">
        <v>31850</v>
      </c>
      <c r="K3284" t="s">
        <v>15</v>
      </c>
      <c r="L3284" s="2">
        <f t="shared" si="51"/>
        <v>0.53182815714705589</v>
      </c>
      <c r="M3284" s="3"/>
    </row>
    <row r="3285" spans="1:13" x14ac:dyDescent="0.35">
      <c r="A3285" t="s">
        <v>3324</v>
      </c>
      <c r="B3285" s="1">
        <v>44950</v>
      </c>
      <c r="C3285" t="s">
        <v>5041</v>
      </c>
      <c r="D3285" t="s">
        <v>56</v>
      </c>
      <c r="E3285" t="s">
        <v>40</v>
      </c>
      <c r="F3285" t="s">
        <v>24</v>
      </c>
      <c r="G3285" s="4">
        <v>3269635</v>
      </c>
      <c r="H3285">
        <v>169488</v>
      </c>
      <c r="I3285">
        <v>24750</v>
      </c>
      <c r="J3285">
        <v>4980</v>
      </c>
      <c r="K3285" t="s">
        <v>28</v>
      </c>
      <c r="L3285" s="2">
        <f t="shared" si="51"/>
        <v>6.0929736805484407E-2</v>
      </c>
    </row>
    <row r="3286" spans="1:13" x14ac:dyDescent="0.35">
      <c r="A3286" t="s">
        <v>3325</v>
      </c>
      <c r="B3286" s="1">
        <v>44922</v>
      </c>
      <c r="C3286" t="s">
        <v>17</v>
      </c>
      <c r="D3286" t="s">
        <v>48</v>
      </c>
      <c r="E3286" t="s">
        <v>40</v>
      </c>
      <c r="F3286" t="s">
        <v>20</v>
      </c>
      <c r="G3286" s="4">
        <v>39781</v>
      </c>
      <c r="H3286">
        <v>423500</v>
      </c>
      <c r="I3286">
        <v>50945</v>
      </c>
      <c r="J3286">
        <v>34819</v>
      </c>
      <c r="K3286" t="s">
        <v>28</v>
      </c>
      <c r="L3286" s="2">
        <f t="shared" si="51"/>
        <v>12.801689248636283</v>
      </c>
      <c r="M3286" s="3"/>
    </row>
    <row r="3287" spans="1:13" x14ac:dyDescent="0.35">
      <c r="A3287" t="s">
        <v>3326</v>
      </c>
      <c r="B3287" s="1">
        <v>44953</v>
      </c>
      <c r="C3287" t="s">
        <v>17</v>
      </c>
      <c r="D3287" t="s">
        <v>58</v>
      </c>
      <c r="E3287" t="s">
        <v>31</v>
      </c>
      <c r="F3287" t="s">
        <v>36</v>
      </c>
      <c r="G3287" s="4">
        <v>97690</v>
      </c>
      <c r="H3287">
        <v>412823</v>
      </c>
      <c r="I3287">
        <v>75641</v>
      </c>
      <c r="J3287">
        <v>11702</v>
      </c>
      <c r="K3287" t="s">
        <v>28</v>
      </c>
      <c r="L3287" s="2">
        <f t="shared" si="51"/>
        <v>5.1199303920565056</v>
      </c>
      <c r="M3287" s="3"/>
    </row>
    <row r="3288" spans="1:13" x14ac:dyDescent="0.35">
      <c r="A3288" t="s">
        <v>3327</v>
      </c>
      <c r="B3288" s="1">
        <v>44715</v>
      </c>
      <c r="C3288" t="s">
        <v>23</v>
      </c>
      <c r="D3288" t="s">
        <v>48</v>
      </c>
      <c r="E3288" t="s">
        <v>31</v>
      </c>
      <c r="F3288" t="s">
        <v>24</v>
      </c>
      <c r="G3288" s="4">
        <v>4481616</v>
      </c>
      <c r="H3288">
        <v>321584</v>
      </c>
      <c r="I3288">
        <v>22363</v>
      </c>
      <c r="J3288">
        <v>14884</v>
      </c>
      <c r="K3288" t="s">
        <v>28</v>
      </c>
      <c r="L3288" s="2">
        <f t="shared" si="51"/>
        <v>8.0067323929582546E-2</v>
      </c>
    </row>
    <row r="3289" spans="1:13" x14ac:dyDescent="0.35">
      <c r="A3289" t="s">
        <v>3328</v>
      </c>
      <c r="B3289" s="1">
        <v>44766</v>
      </c>
      <c r="C3289" t="s">
        <v>23</v>
      </c>
      <c r="D3289" t="s">
        <v>18</v>
      </c>
      <c r="E3289" t="s">
        <v>46</v>
      </c>
      <c r="F3289" t="s">
        <v>36</v>
      </c>
      <c r="G3289" s="4">
        <v>3689048</v>
      </c>
      <c r="H3289">
        <v>104981</v>
      </c>
      <c r="I3289">
        <v>20957</v>
      </c>
      <c r="J3289">
        <v>19365</v>
      </c>
      <c r="K3289" t="s">
        <v>28</v>
      </c>
      <c r="L3289" s="2">
        <f t="shared" si="51"/>
        <v>3.9387668580078111E-2</v>
      </c>
    </row>
    <row r="3290" spans="1:13" x14ac:dyDescent="0.35">
      <c r="A3290" t="s">
        <v>3329</v>
      </c>
      <c r="B3290" s="1">
        <v>44918</v>
      </c>
      <c r="C3290" t="s">
        <v>17</v>
      </c>
      <c r="D3290" t="s">
        <v>58</v>
      </c>
      <c r="E3290" t="s">
        <v>19</v>
      </c>
      <c r="F3290" t="s">
        <v>24</v>
      </c>
      <c r="G3290" s="4">
        <v>56401</v>
      </c>
      <c r="H3290">
        <v>377017</v>
      </c>
      <c r="I3290">
        <v>1123</v>
      </c>
      <c r="J3290">
        <v>49912</v>
      </c>
      <c r="K3290" t="s">
        <v>15</v>
      </c>
      <c r="L3290" s="2">
        <f t="shared" si="51"/>
        <v>7.5894399035478095</v>
      </c>
      <c r="M3290" s="3"/>
    </row>
    <row r="3291" spans="1:13" x14ac:dyDescent="0.35">
      <c r="A3291" t="s">
        <v>3330</v>
      </c>
      <c r="B3291" s="1">
        <v>44572</v>
      </c>
      <c r="C3291" t="s">
        <v>5041</v>
      </c>
      <c r="D3291" t="s">
        <v>38</v>
      </c>
      <c r="E3291" t="s">
        <v>40</v>
      </c>
      <c r="F3291" t="s">
        <v>24</v>
      </c>
      <c r="G3291" s="4">
        <v>2798360</v>
      </c>
      <c r="H3291">
        <v>63857</v>
      </c>
      <c r="I3291">
        <v>99902</v>
      </c>
      <c r="J3291">
        <v>10497</v>
      </c>
      <c r="K3291" t="s">
        <v>15</v>
      </c>
      <c r="L3291" s="2">
        <f t="shared" si="51"/>
        <v>6.2270758587172487E-2</v>
      </c>
    </row>
    <row r="3292" spans="1:13" x14ac:dyDescent="0.35">
      <c r="A3292" t="s">
        <v>3331</v>
      </c>
      <c r="B3292" s="1">
        <v>44863</v>
      </c>
      <c r="C3292" t="s">
        <v>17</v>
      </c>
      <c r="D3292" t="s">
        <v>48</v>
      </c>
      <c r="E3292" t="s">
        <v>46</v>
      </c>
      <c r="F3292" t="s">
        <v>36</v>
      </c>
      <c r="G3292" s="4">
        <v>1748866</v>
      </c>
      <c r="H3292">
        <v>327009</v>
      </c>
      <c r="I3292">
        <v>18316</v>
      </c>
      <c r="J3292">
        <v>21361</v>
      </c>
      <c r="K3292" t="s">
        <v>21</v>
      </c>
      <c r="L3292" s="2">
        <f t="shared" si="51"/>
        <v>0.2096707237718613</v>
      </c>
      <c r="M3292" s="3"/>
    </row>
    <row r="3293" spans="1:13" x14ac:dyDescent="0.35">
      <c r="A3293" t="s">
        <v>3332</v>
      </c>
      <c r="B3293" s="1">
        <v>45189</v>
      </c>
      <c r="C3293" t="s">
        <v>23</v>
      </c>
      <c r="D3293" t="s">
        <v>30</v>
      </c>
      <c r="E3293" t="s">
        <v>13</v>
      </c>
      <c r="F3293" t="s">
        <v>20</v>
      </c>
      <c r="G3293" s="4">
        <v>787450</v>
      </c>
      <c r="H3293">
        <v>213237</v>
      </c>
      <c r="I3293">
        <v>54881</v>
      </c>
      <c r="J3293">
        <v>48926</v>
      </c>
      <c r="K3293" t="s">
        <v>28</v>
      </c>
      <c r="L3293" s="2">
        <f t="shared" si="51"/>
        <v>0.40262111880119372</v>
      </c>
      <c r="M3293" s="3"/>
    </row>
    <row r="3294" spans="1:13" x14ac:dyDescent="0.35">
      <c r="A3294" t="s">
        <v>3333</v>
      </c>
      <c r="B3294" s="1">
        <v>45290</v>
      </c>
      <c r="C3294" t="s">
        <v>17</v>
      </c>
      <c r="D3294" t="s">
        <v>51</v>
      </c>
      <c r="E3294" t="s">
        <v>46</v>
      </c>
      <c r="F3294" t="s">
        <v>36</v>
      </c>
      <c r="G3294" s="4">
        <v>4883378</v>
      </c>
      <c r="H3294">
        <v>87676</v>
      </c>
      <c r="I3294">
        <v>14621</v>
      </c>
      <c r="J3294">
        <v>26540</v>
      </c>
      <c r="K3294" t="s">
        <v>21</v>
      </c>
      <c r="L3294" s="2">
        <f t="shared" si="51"/>
        <v>2.638276209623748E-2</v>
      </c>
    </row>
    <row r="3295" spans="1:13" x14ac:dyDescent="0.35">
      <c r="A3295" t="s">
        <v>3334</v>
      </c>
      <c r="B3295" s="1">
        <v>44760</v>
      </c>
      <c r="C3295" t="s">
        <v>5041</v>
      </c>
      <c r="D3295" t="s">
        <v>45</v>
      </c>
      <c r="E3295" t="s">
        <v>31</v>
      </c>
      <c r="F3295" t="s">
        <v>36</v>
      </c>
      <c r="G3295" s="4">
        <v>1377083</v>
      </c>
      <c r="H3295">
        <v>404947</v>
      </c>
      <c r="I3295">
        <v>83594</v>
      </c>
      <c r="J3295">
        <v>26447</v>
      </c>
      <c r="K3295" t="s">
        <v>21</v>
      </c>
      <c r="L3295" s="2">
        <f t="shared" si="51"/>
        <v>0.37397019642243784</v>
      </c>
      <c r="M3295" s="3"/>
    </row>
    <row r="3296" spans="1:13" x14ac:dyDescent="0.35">
      <c r="A3296" t="s">
        <v>3335</v>
      </c>
      <c r="B3296" s="1">
        <v>44752</v>
      </c>
      <c r="C3296" t="s">
        <v>17</v>
      </c>
      <c r="D3296" t="s">
        <v>45</v>
      </c>
      <c r="E3296" t="s">
        <v>13</v>
      </c>
      <c r="F3296" t="s">
        <v>49</v>
      </c>
      <c r="G3296" s="4">
        <v>1059321</v>
      </c>
      <c r="H3296">
        <v>458647</v>
      </c>
      <c r="I3296">
        <v>29080</v>
      </c>
      <c r="J3296">
        <v>38590</v>
      </c>
      <c r="K3296" t="s">
        <v>15</v>
      </c>
      <c r="L3296" s="2">
        <f t="shared" si="51"/>
        <v>0.49684373291948331</v>
      </c>
      <c r="M3296" s="3"/>
    </row>
    <row r="3297" spans="1:13" x14ac:dyDescent="0.35">
      <c r="A3297" t="s">
        <v>3336</v>
      </c>
      <c r="B3297" s="1">
        <v>44652</v>
      </c>
      <c r="C3297" t="s">
        <v>23</v>
      </c>
      <c r="D3297" t="s">
        <v>38</v>
      </c>
      <c r="E3297" t="s">
        <v>35</v>
      </c>
      <c r="F3297" t="s">
        <v>20</v>
      </c>
      <c r="G3297" s="4">
        <v>1304797</v>
      </c>
      <c r="H3297">
        <v>347996</v>
      </c>
      <c r="I3297">
        <v>28393</v>
      </c>
      <c r="J3297">
        <v>10689</v>
      </c>
      <c r="K3297" t="s">
        <v>28</v>
      </c>
      <c r="L3297" s="2">
        <f t="shared" si="51"/>
        <v>0.29665764099702868</v>
      </c>
      <c r="M3297" s="3"/>
    </row>
    <row r="3298" spans="1:13" x14ac:dyDescent="0.35">
      <c r="A3298" t="s">
        <v>3337</v>
      </c>
      <c r="B3298" s="1">
        <v>45084</v>
      </c>
      <c r="C3298" t="s">
        <v>5041</v>
      </c>
      <c r="D3298" t="s">
        <v>30</v>
      </c>
      <c r="E3298" t="s">
        <v>40</v>
      </c>
      <c r="F3298" t="s">
        <v>43</v>
      </c>
      <c r="G3298" s="4">
        <v>3129394</v>
      </c>
      <c r="H3298">
        <v>231607</v>
      </c>
      <c r="I3298">
        <v>32444</v>
      </c>
      <c r="J3298">
        <v>7906</v>
      </c>
      <c r="K3298" t="s">
        <v>28</v>
      </c>
      <c r="L3298" s="2">
        <f t="shared" si="51"/>
        <v>8.6904045959057888E-2</v>
      </c>
    </row>
    <row r="3299" spans="1:13" x14ac:dyDescent="0.35">
      <c r="A3299" t="s">
        <v>3338</v>
      </c>
      <c r="B3299" s="1">
        <v>45221</v>
      </c>
      <c r="C3299" t="s">
        <v>5041</v>
      </c>
      <c r="D3299" t="s">
        <v>18</v>
      </c>
      <c r="E3299" t="s">
        <v>19</v>
      </c>
      <c r="F3299" t="s">
        <v>59</v>
      </c>
      <c r="G3299" s="4">
        <v>769677</v>
      </c>
      <c r="H3299">
        <v>9101</v>
      </c>
      <c r="I3299">
        <v>7300</v>
      </c>
      <c r="J3299">
        <v>10748</v>
      </c>
      <c r="K3299" t="s">
        <v>15</v>
      </c>
      <c r="L3299" s="2">
        <f t="shared" si="51"/>
        <v>3.5273237994639307E-2</v>
      </c>
    </row>
    <row r="3300" spans="1:13" x14ac:dyDescent="0.35">
      <c r="A3300" t="s">
        <v>3339</v>
      </c>
      <c r="B3300" s="1">
        <v>45201</v>
      </c>
      <c r="C3300" t="s">
        <v>5041</v>
      </c>
      <c r="D3300" t="s">
        <v>30</v>
      </c>
      <c r="E3300" t="s">
        <v>13</v>
      </c>
      <c r="F3300" t="s">
        <v>20</v>
      </c>
      <c r="G3300" s="4">
        <v>1251162</v>
      </c>
      <c r="H3300">
        <v>39272</v>
      </c>
      <c r="I3300">
        <v>23630</v>
      </c>
      <c r="J3300">
        <v>41190</v>
      </c>
      <c r="K3300" t="s">
        <v>28</v>
      </c>
      <c r="L3300" s="2">
        <f t="shared" si="51"/>
        <v>8.3196260756001228E-2</v>
      </c>
    </row>
    <row r="3301" spans="1:13" x14ac:dyDescent="0.35">
      <c r="A3301" t="s">
        <v>3340</v>
      </c>
      <c r="B3301" s="1">
        <v>44749</v>
      </c>
      <c r="C3301" t="s">
        <v>23</v>
      </c>
      <c r="D3301" t="s">
        <v>45</v>
      </c>
      <c r="E3301" t="s">
        <v>19</v>
      </c>
      <c r="F3301" t="s">
        <v>59</v>
      </c>
      <c r="G3301" s="4">
        <v>3585274</v>
      </c>
      <c r="H3301">
        <v>111926</v>
      </c>
      <c r="I3301">
        <v>37753</v>
      </c>
      <c r="J3301">
        <v>10310</v>
      </c>
      <c r="K3301" t="s">
        <v>21</v>
      </c>
      <c r="L3301" s="2">
        <f t="shared" si="51"/>
        <v>4.4623925535398408E-2</v>
      </c>
    </row>
    <row r="3302" spans="1:13" x14ac:dyDescent="0.35">
      <c r="A3302" t="s">
        <v>3341</v>
      </c>
      <c r="B3302" s="1">
        <v>44718</v>
      </c>
      <c r="C3302" t="s">
        <v>5041</v>
      </c>
      <c r="D3302" t="s">
        <v>12</v>
      </c>
      <c r="E3302" t="s">
        <v>46</v>
      </c>
      <c r="F3302" t="s">
        <v>14</v>
      </c>
      <c r="G3302" s="4">
        <v>281292</v>
      </c>
      <c r="H3302">
        <v>238512</v>
      </c>
      <c r="I3302">
        <v>36261</v>
      </c>
      <c r="J3302">
        <v>47856</v>
      </c>
      <c r="K3302" t="s">
        <v>15</v>
      </c>
      <c r="L3302" s="2">
        <f t="shared" si="51"/>
        <v>1.1469540548611408</v>
      </c>
      <c r="M3302" s="3"/>
    </row>
    <row r="3303" spans="1:13" x14ac:dyDescent="0.35">
      <c r="A3303" t="s">
        <v>3342</v>
      </c>
      <c r="B3303" s="1">
        <v>44826</v>
      </c>
      <c r="C3303" t="s">
        <v>26</v>
      </c>
      <c r="D3303" t="s">
        <v>30</v>
      </c>
      <c r="E3303" t="s">
        <v>40</v>
      </c>
      <c r="F3303" t="s">
        <v>24</v>
      </c>
      <c r="G3303" s="4">
        <v>2805305</v>
      </c>
      <c r="H3303">
        <v>306993</v>
      </c>
      <c r="I3303">
        <v>7673</v>
      </c>
      <c r="J3303">
        <v>3899</v>
      </c>
      <c r="K3303" t="s">
        <v>21</v>
      </c>
      <c r="L3303" s="2">
        <f t="shared" si="51"/>
        <v>0.11355806231407993</v>
      </c>
      <c r="M3303" s="3"/>
    </row>
    <row r="3304" spans="1:13" x14ac:dyDescent="0.35">
      <c r="A3304" t="s">
        <v>3343</v>
      </c>
      <c r="B3304" s="1">
        <v>44607</v>
      </c>
      <c r="C3304" t="s">
        <v>17</v>
      </c>
      <c r="D3304" t="s">
        <v>12</v>
      </c>
      <c r="E3304" t="s">
        <v>13</v>
      </c>
      <c r="F3304" t="s">
        <v>43</v>
      </c>
      <c r="G3304" s="4">
        <v>478538</v>
      </c>
      <c r="H3304">
        <v>205376</v>
      </c>
      <c r="I3304">
        <v>88710</v>
      </c>
      <c r="J3304">
        <v>8313</v>
      </c>
      <c r="K3304" t="s">
        <v>15</v>
      </c>
      <c r="L3304" s="2">
        <f t="shared" si="51"/>
        <v>0.63192264773121465</v>
      </c>
      <c r="M3304" s="3"/>
    </row>
    <row r="3305" spans="1:13" x14ac:dyDescent="0.35">
      <c r="A3305" t="s">
        <v>3344</v>
      </c>
      <c r="B3305" s="1">
        <v>44777</v>
      </c>
      <c r="C3305" t="s">
        <v>26</v>
      </c>
      <c r="D3305" t="s">
        <v>38</v>
      </c>
      <c r="E3305" t="s">
        <v>46</v>
      </c>
      <c r="F3305" t="s">
        <v>27</v>
      </c>
      <c r="G3305" s="4">
        <v>3697282</v>
      </c>
      <c r="H3305">
        <v>441786</v>
      </c>
      <c r="I3305">
        <v>26015</v>
      </c>
      <c r="J3305">
        <v>42533</v>
      </c>
      <c r="K3305" t="s">
        <v>21</v>
      </c>
      <c r="L3305" s="2">
        <f t="shared" si="51"/>
        <v>0.13802950383552026</v>
      </c>
      <c r="M3305" s="3"/>
    </row>
    <row r="3306" spans="1:13" x14ac:dyDescent="0.35">
      <c r="A3306" t="s">
        <v>3345</v>
      </c>
      <c r="B3306" s="1">
        <v>45168</v>
      </c>
      <c r="C3306" t="s">
        <v>23</v>
      </c>
      <c r="D3306" t="s">
        <v>30</v>
      </c>
      <c r="E3306" t="s">
        <v>19</v>
      </c>
      <c r="F3306" t="s">
        <v>36</v>
      </c>
      <c r="G3306" s="4">
        <v>2051565</v>
      </c>
      <c r="H3306">
        <v>493845</v>
      </c>
      <c r="I3306">
        <v>69739</v>
      </c>
      <c r="J3306">
        <v>920</v>
      </c>
      <c r="K3306" t="s">
        <v>28</v>
      </c>
      <c r="L3306" s="2">
        <f t="shared" si="51"/>
        <v>0.27515774542848997</v>
      </c>
    </row>
    <row r="3307" spans="1:13" x14ac:dyDescent="0.35">
      <c r="A3307" t="s">
        <v>3346</v>
      </c>
      <c r="B3307" s="1">
        <v>44818</v>
      </c>
      <c r="C3307" t="s">
        <v>17</v>
      </c>
      <c r="D3307" t="s">
        <v>34</v>
      </c>
      <c r="E3307" t="s">
        <v>46</v>
      </c>
      <c r="F3307" t="s">
        <v>36</v>
      </c>
      <c r="G3307" s="4">
        <v>3613144</v>
      </c>
      <c r="H3307">
        <v>231529</v>
      </c>
      <c r="I3307">
        <v>75728</v>
      </c>
      <c r="J3307">
        <v>6741</v>
      </c>
      <c r="K3307" t="s">
        <v>15</v>
      </c>
      <c r="L3307" s="2">
        <f t="shared" si="51"/>
        <v>8.6904369158826766E-2</v>
      </c>
    </row>
    <row r="3308" spans="1:13" x14ac:dyDescent="0.35">
      <c r="A3308" t="s">
        <v>3347</v>
      </c>
      <c r="B3308" s="1">
        <v>44716</v>
      </c>
      <c r="C3308" t="s">
        <v>5041</v>
      </c>
      <c r="D3308" t="s">
        <v>58</v>
      </c>
      <c r="E3308" t="s">
        <v>19</v>
      </c>
      <c r="F3308" t="s">
        <v>43</v>
      </c>
      <c r="G3308" s="4">
        <v>1605981</v>
      </c>
      <c r="H3308">
        <v>88443</v>
      </c>
      <c r="I3308">
        <v>19996</v>
      </c>
      <c r="J3308">
        <v>45032</v>
      </c>
      <c r="K3308" t="s">
        <v>28</v>
      </c>
      <c r="L3308" s="2">
        <f t="shared" si="51"/>
        <v>9.5562151731558465E-2</v>
      </c>
    </row>
    <row r="3309" spans="1:13" x14ac:dyDescent="0.35">
      <c r="A3309" t="s">
        <v>3348</v>
      </c>
      <c r="B3309" s="1">
        <v>44622</v>
      </c>
      <c r="C3309" t="s">
        <v>5041</v>
      </c>
      <c r="D3309" t="s">
        <v>38</v>
      </c>
      <c r="E3309" t="s">
        <v>40</v>
      </c>
      <c r="F3309" t="s">
        <v>36</v>
      </c>
      <c r="G3309" s="4">
        <v>2850412</v>
      </c>
      <c r="H3309">
        <v>274406</v>
      </c>
      <c r="I3309">
        <v>31047</v>
      </c>
      <c r="J3309">
        <v>30406</v>
      </c>
      <c r="K3309" t="s">
        <v>28</v>
      </c>
      <c r="L3309" s="2">
        <f t="shared" si="51"/>
        <v>0.11782822974363004</v>
      </c>
      <c r="M3309" s="3"/>
    </row>
    <row r="3310" spans="1:13" x14ac:dyDescent="0.35">
      <c r="A3310" t="s">
        <v>3349</v>
      </c>
      <c r="B3310" s="1">
        <v>44837</v>
      </c>
      <c r="C3310" t="s">
        <v>5041</v>
      </c>
      <c r="D3310" t="s">
        <v>12</v>
      </c>
      <c r="E3310" t="s">
        <v>13</v>
      </c>
      <c r="F3310" t="s">
        <v>43</v>
      </c>
      <c r="G3310" s="4">
        <v>1043395</v>
      </c>
      <c r="H3310">
        <v>134984</v>
      </c>
      <c r="I3310">
        <v>35106</v>
      </c>
      <c r="J3310">
        <v>42823</v>
      </c>
      <c r="K3310" t="s">
        <v>21</v>
      </c>
      <c r="L3310" s="2">
        <f t="shared" si="51"/>
        <v>0.20405790712050564</v>
      </c>
      <c r="M3310" s="3"/>
    </row>
    <row r="3311" spans="1:13" x14ac:dyDescent="0.35">
      <c r="A3311" t="s">
        <v>3350</v>
      </c>
      <c r="B3311" s="1">
        <v>44709</v>
      </c>
      <c r="C3311" t="s">
        <v>17</v>
      </c>
      <c r="D3311" t="s">
        <v>51</v>
      </c>
      <c r="E3311" t="s">
        <v>40</v>
      </c>
      <c r="F3311" t="s">
        <v>43</v>
      </c>
      <c r="G3311" s="4">
        <v>1438981</v>
      </c>
      <c r="H3311">
        <v>309626</v>
      </c>
      <c r="I3311">
        <v>19111</v>
      </c>
      <c r="J3311">
        <v>19443</v>
      </c>
      <c r="K3311" t="s">
        <v>15</v>
      </c>
      <c r="L3311" s="2">
        <f t="shared" si="51"/>
        <v>0.24196288901660273</v>
      </c>
      <c r="M3311" s="3"/>
    </row>
    <row r="3312" spans="1:13" x14ac:dyDescent="0.35">
      <c r="A3312" t="s">
        <v>3351</v>
      </c>
      <c r="B3312" s="1">
        <v>45112</v>
      </c>
      <c r="C3312" t="s">
        <v>17</v>
      </c>
      <c r="D3312" t="s">
        <v>48</v>
      </c>
      <c r="E3312" t="s">
        <v>40</v>
      </c>
      <c r="F3312" t="s">
        <v>24</v>
      </c>
      <c r="G3312" s="4">
        <v>478152</v>
      </c>
      <c r="H3312">
        <v>134611</v>
      </c>
      <c r="I3312">
        <v>34849</v>
      </c>
      <c r="J3312">
        <v>19291</v>
      </c>
      <c r="K3312" t="s">
        <v>28</v>
      </c>
      <c r="L3312" s="2">
        <f t="shared" si="51"/>
        <v>0.39475104150981277</v>
      </c>
      <c r="M3312" s="3"/>
    </row>
    <row r="3313" spans="1:13" x14ac:dyDescent="0.35">
      <c r="A3313" t="s">
        <v>3352</v>
      </c>
      <c r="B3313" s="1">
        <v>44696</v>
      </c>
      <c r="C3313" t="s">
        <v>23</v>
      </c>
      <c r="D3313" t="s">
        <v>56</v>
      </c>
      <c r="E3313" t="s">
        <v>19</v>
      </c>
      <c r="F3313" t="s">
        <v>36</v>
      </c>
      <c r="G3313" s="4">
        <v>1953776</v>
      </c>
      <c r="H3313">
        <v>361649</v>
      </c>
      <c r="I3313">
        <v>78420</v>
      </c>
      <c r="J3313">
        <v>29515</v>
      </c>
      <c r="K3313" t="s">
        <v>15</v>
      </c>
      <c r="L3313" s="2">
        <f t="shared" si="51"/>
        <v>0.24034689749490218</v>
      </c>
      <c r="M3313" s="3"/>
    </row>
    <row r="3314" spans="1:13" x14ac:dyDescent="0.35">
      <c r="A3314" t="s">
        <v>3353</v>
      </c>
      <c r="B3314" s="1">
        <v>44963</v>
      </c>
      <c r="C3314" t="s">
        <v>26</v>
      </c>
      <c r="D3314" t="s">
        <v>48</v>
      </c>
      <c r="E3314" t="s">
        <v>40</v>
      </c>
      <c r="F3314" t="s">
        <v>24</v>
      </c>
      <c r="G3314" s="4">
        <v>1635786</v>
      </c>
      <c r="H3314">
        <v>455104</v>
      </c>
      <c r="I3314">
        <v>37331</v>
      </c>
      <c r="J3314">
        <v>18693</v>
      </c>
      <c r="K3314" t="s">
        <v>15</v>
      </c>
      <c r="L3314" s="2">
        <f t="shared" si="51"/>
        <v>0.31246630060411323</v>
      </c>
      <c r="M3314" s="3"/>
    </row>
    <row r="3315" spans="1:13" x14ac:dyDescent="0.35">
      <c r="A3315" t="s">
        <v>3354</v>
      </c>
      <c r="B3315" s="1">
        <v>44892</v>
      </c>
      <c r="C3315" t="s">
        <v>5041</v>
      </c>
      <c r="D3315" t="s">
        <v>48</v>
      </c>
      <c r="E3315" t="s">
        <v>46</v>
      </c>
      <c r="F3315" t="s">
        <v>24</v>
      </c>
      <c r="G3315" s="4">
        <v>3832572</v>
      </c>
      <c r="H3315">
        <v>378209</v>
      </c>
      <c r="I3315">
        <v>5033</v>
      </c>
      <c r="J3315">
        <v>40043</v>
      </c>
      <c r="K3315" t="s">
        <v>21</v>
      </c>
      <c r="L3315" s="2">
        <f t="shared" si="51"/>
        <v>0.11044410907348903</v>
      </c>
      <c r="M3315" s="3"/>
    </row>
    <row r="3316" spans="1:13" x14ac:dyDescent="0.35">
      <c r="A3316" t="s">
        <v>3355</v>
      </c>
      <c r="B3316" s="1">
        <v>44920</v>
      </c>
      <c r="C3316" t="s">
        <v>5041</v>
      </c>
      <c r="D3316" t="s">
        <v>48</v>
      </c>
      <c r="E3316" t="s">
        <v>35</v>
      </c>
      <c r="F3316" t="s">
        <v>49</v>
      </c>
      <c r="G3316" s="4">
        <v>1331460</v>
      </c>
      <c r="H3316">
        <v>406251</v>
      </c>
      <c r="I3316">
        <v>21371</v>
      </c>
      <c r="J3316">
        <v>13908</v>
      </c>
      <c r="K3316" t="s">
        <v>15</v>
      </c>
      <c r="L3316" s="2">
        <f t="shared" si="51"/>
        <v>0.33161341685067519</v>
      </c>
      <c r="M3316" s="3"/>
    </row>
    <row r="3317" spans="1:13" x14ac:dyDescent="0.35">
      <c r="A3317" t="s">
        <v>3356</v>
      </c>
      <c r="B3317" s="1">
        <v>44936</v>
      </c>
      <c r="C3317" t="s">
        <v>23</v>
      </c>
      <c r="D3317" t="s">
        <v>56</v>
      </c>
      <c r="E3317" t="s">
        <v>46</v>
      </c>
      <c r="F3317" t="s">
        <v>27</v>
      </c>
      <c r="G3317" s="4">
        <v>3815471</v>
      </c>
      <c r="H3317">
        <v>51239</v>
      </c>
      <c r="I3317">
        <v>41476</v>
      </c>
      <c r="J3317">
        <v>48395</v>
      </c>
      <c r="K3317" t="s">
        <v>15</v>
      </c>
      <c r="L3317" s="2">
        <f t="shared" si="51"/>
        <v>3.6983638455121266E-2</v>
      </c>
      <c r="M3317" s="3"/>
    </row>
    <row r="3318" spans="1:13" x14ac:dyDescent="0.35">
      <c r="A3318" t="s">
        <v>3357</v>
      </c>
      <c r="B3318" s="1">
        <v>44924</v>
      </c>
      <c r="C3318" t="s">
        <v>23</v>
      </c>
      <c r="D3318" t="s">
        <v>34</v>
      </c>
      <c r="E3318" t="s">
        <v>40</v>
      </c>
      <c r="F3318" t="s">
        <v>14</v>
      </c>
      <c r="G3318" s="4">
        <v>2335176</v>
      </c>
      <c r="H3318">
        <v>375163</v>
      </c>
      <c r="I3318">
        <v>10621</v>
      </c>
      <c r="J3318">
        <v>27566</v>
      </c>
      <c r="K3318" t="s">
        <v>15</v>
      </c>
      <c r="L3318" s="2">
        <f t="shared" si="51"/>
        <v>0.17701021250646631</v>
      </c>
      <c r="M3318" s="3"/>
    </row>
    <row r="3319" spans="1:13" x14ac:dyDescent="0.35">
      <c r="A3319" t="s">
        <v>3358</v>
      </c>
      <c r="B3319" s="1">
        <v>45215</v>
      </c>
      <c r="C3319" t="s">
        <v>17</v>
      </c>
      <c r="D3319" t="s">
        <v>18</v>
      </c>
      <c r="E3319" t="s">
        <v>46</v>
      </c>
      <c r="F3319" t="s">
        <v>49</v>
      </c>
      <c r="G3319" s="4">
        <v>812354</v>
      </c>
      <c r="H3319">
        <v>499312</v>
      </c>
      <c r="I3319">
        <v>94311</v>
      </c>
      <c r="J3319">
        <v>6281</v>
      </c>
      <c r="K3319" t="s">
        <v>28</v>
      </c>
      <c r="L3319" s="2">
        <f t="shared" si="51"/>
        <v>0.73847608308693014</v>
      </c>
      <c r="M3319" s="3"/>
    </row>
    <row r="3320" spans="1:13" x14ac:dyDescent="0.35">
      <c r="A3320" t="s">
        <v>3359</v>
      </c>
      <c r="B3320" s="1">
        <v>45262</v>
      </c>
      <c r="C3320" t="s">
        <v>26</v>
      </c>
      <c r="D3320" t="s">
        <v>12</v>
      </c>
      <c r="E3320" t="s">
        <v>46</v>
      </c>
      <c r="F3320" t="s">
        <v>49</v>
      </c>
      <c r="G3320" s="4">
        <v>1826169</v>
      </c>
      <c r="H3320">
        <v>241725</v>
      </c>
      <c r="I3320">
        <v>85264</v>
      </c>
      <c r="J3320">
        <v>17323</v>
      </c>
      <c r="K3320" t="s">
        <v>21</v>
      </c>
      <c r="L3320" s="2">
        <f t="shared" si="51"/>
        <v>0.18854333854095651</v>
      </c>
      <c r="M3320" s="3"/>
    </row>
    <row r="3321" spans="1:13" x14ac:dyDescent="0.35">
      <c r="A3321" t="s">
        <v>3360</v>
      </c>
      <c r="B3321" s="1">
        <v>45242</v>
      </c>
      <c r="C3321" t="s">
        <v>17</v>
      </c>
      <c r="D3321" t="s">
        <v>45</v>
      </c>
      <c r="E3321" t="s">
        <v>31</v>
      </c>
      <c r="F3321" t="s">
        <v>14</v>
      </c>
      <c r="G3321" s="4">
        <v>2537706</v>
      </c>
      <c r="H3321">
        <v>119745</v>
      </c>
      <c r="I3321">
        <v>44035</v>
      </c>
      <c r="J3321">
        <v>24671</v>
      </c>
      <c r="K3321" t="s">
        <v>15</v>
      </c>
      <c r="L3321" s="2">
        <f t="shared" si="51"/>
        <v>7.4260375315343852E-2</v>
      </c>
    </row>
    <row r="3322" spans="1:13" x14ac:dyDescent="0.35">
      <c r="A3322" t="s">
        <v>3361</v>
      </c>
      <c r="B3322" s="1">
        <v>44636</v>
      </c>
      <c r="C3322" t="s">
        <v>26</v>
      </c>
      <c r="D3322" t="s">
        <v>51</v>
      </c>
      <c r="E3322" t="s">
        <v>40</v>
      </c>
      <c r="F3322" t="s">
        <v>43</v>
      </c>
      <c r="G3322" s="4">
        <v>3932748</v>
      </c>
      <c r="H3322">
        <v>87418</v>
      </c>
      <c r="I3322">
        <v>69326</v>
      </c>
      <c r="J3322">
        <v>40766</v>
      </c>
      <c r="K3322" t="s">
        <v>28</v>
      </c>
      <c r="L3322" s="2">
        <f t="shared" si="51"/>
        <v>5.0221880476450563E-2</v>
      </c>
    </row>
    <row r="3323" spans="1:13" x14ac:dyDescent="0.35">
      <c r="A3323" t="s">
        <v>3362</v>
      </c>
      <c r="B3323" s="1">
        <v>44740</v>
      </c>
      <c r="C3323" t="s">
        <v>26</v>
      </c>
      <c r="D3323" t="s">
        <v>51</v>
      </c>
      <c r="E3323" t="s">
        <v>31</v>
      </c>
      <c r="F3323" t="s">
        <v>20</v>
      </c>
      <c r="G3323" s="4">
        <v>4542259</v>
      </c>
      <c r="H3323">
        <v>260423</v>
      </c>
      <c r="I3323">
        <v>7198</v>
      </c>
      <c r="J3323">
        <v>14245</v>
      </c>
      <c r="K3323" t="s">
        <v>21</v>
      </c>
      <c r="L3323" s="2">
        <f t="shared" si="51"/>
        <v>6.2054145305232483E-2</v>
      </c>
    </row>
    <row r="3324" spans="1:13" x14ac:dyDescent="0.35">
      <c r="A3324" t="s">
        <v>3363</v>
      </c>
      <c r="B3324" s="1">
        <v>44909</v>
      </c>
      <c r="C3324" t="s">
        <v>5041</v>
      </c>
      <c r="D3324" t="s">
        <v>56</v>
      </c>
      <c r="E3324" t="s">
        <v>35</v>
      </c>
      <c r="F3324" t="s">
        <v>24</v>
      </c>
      <c r="G3324" s="4">
        <v>3546258</v>
      </c>
      <c r="H3324">
        <v>423159</v>
      </c>
      <c r="I3324">
        <v>10438</v>
      </c>
      <c r="J3324">
        <v>983</v>
      </c>
      <c r="K3324" t="s">
        <v>21</v>
      </c>
      <c r="L3324" s="2">
        <f t="shared" si="51"/>
        <v>0.12254607532785262</v>
      </c>
      <c r="M3324" s="3"/>
    </row>
    <row r="3325" spans="1:13" x14ac:dyDescent="0.35">
      <c r="A3325" t="s">
        <v>3364</v>
      </c>
      <c r="B3325" s="1">
        <v>45066</v>
      </c>
      <c r="C3325" t="s">
        <v>26</v>
      </c>
      <c r="D3325" t="s">
        <v>45</v>
      </c>
      <c r="E3325" t="s">
        <v>19</v>
      </c>
      <c r="F3325" t="s">
        <v>20</v>
      </c>
      <c r="G3325" s="4">
        <v>4070231</v>
      </c>
      <c r="H3325">
        <v>349435</v>
      </c>
      <c r="I3325">
        <v>15210</v>
      </c>
      <c r="J3325">
        <v>11363</v>
      </c>
      <c r="K3325" t="s">
        <v>21</v>
      </c>
      <c r="L3325" s="2">
        <f t="shared" si="51"/>
        <v>9.2380014795229073E-2</v>
      </c>
    </row>
    <row r="3326" spans="1:13" x14ac:dyDescent="0.35">
      <c r="A3326" t="s">
        <v>3365</v>
      </c>
      <c r="B3326" s="1">
        <v>45090</v>
      </c>
      <c r="C3326" t="s">
        <v>17</v>
      </c>
      <c r="D3326" t="s">
        <v>30</v>
      </c>
      <c r="E3326" t="s">
        <v>19</v>
      </c>
      <c r="F3326" t="s">
        <v>14</v>
      </c>
      <c r="G3326" s="4">
        <v>133501</v>
      </c>
      <c r="H3326">
        <v>499664</v>
      </c>
      <c r="I3326">
        <v>49136</v>
      </c>
      <c r="J3326">
        <v>9299</v>
      </c>
      <c r="K3326" t="s">
        <v>28</v>
      </c>
      <c r="L3326" s="2">
        <f t="shared" si="51"/>
        <v>4.1804855394341613</v>
      </c>
      <c r="M3326" s="3"/>
    </row>
    <row r="3327" spans="1:13" x14ac:dyDescent="0.35">
      <c r="A3327" t="s">
        <v>3366</v>
      </c>
      <c r="B3327" s="1">
        <v>45247</v>
      </c>
      <c r="C3327" t="s">
        <v>26</v>
      </c>
      <c r="D3327" t="s">
        <v>12</v>
      </c>
      <c r="E3327" t="s">
        <v>35</v>
      </c>
      <c r="F3327" t="s">
        <v>43</v>
      </c>
      <c r="G3327" s="4">
        <v>4322144</v>
      </c>
      <c r="H3327">
        <v>73237</v>
      </c>
      <c r="I3327">
        <v>48965</v>
      </c>
      <c r="J3327">
        <v>16499</v>
      </c>
      <c r="K3327" t="s">
        <v>15</v>
      </c>
      <c r="L3327" s="2">
        <f t="shared" si="51"/>
        <v>3.2090786424515239E-2</v>
      </c>
    </row>
    <row r="3328" spans="1:13" x14ac:dyDescent="0.35">
      <c r="A3328" t="s">
        <v>3367</v>
      </c>
      <c r="B3328" s="1">
        <v>44643</v>
      </c>
      <c r="C3328" t="s">
        <v>17</v>
      </c>
      <c r="D3328" t="s">
        <v>18</v>
      </c>
      <c r="E3328" t="s">
        <v>31</v>
      </c>
      <c r="F3328" t="s">
        <v>59</v>
      </c>
      <c r="G3328" s="4">
        <v>2470375</v>
      </c>
      <c r="H3328">
        <v>91574</v>
      </c>
      <c r="I3328">
        <v>67902</v>
      </c>
      <c r="J3328">
        <v>15922</v>
      </c>
      <c r="K3328" t="s">
        <v>28</v>
      </c>
      <c r="L3328" s="2">
        <f t="shared" si="51"/>
        <v>7.1000556595658557E-2</v>
      </c>
    </row>
    <row r="3329" spans="1:13" x14ac:dyDescent="0.35">
      <c r="A3329" t="s">
        <v>3368</v>
      </c>
      <c r="B3329" s="1">
        <v>45030</v>
      </c>
      <c r="C3329" t="s">
        <v>23</v>
      </c>
      <c r="D3329" t="s">
        <v>45</v>
      </c>
      <c r="E3329" t="s">
        <v>13</v>
      </c>
      <c r="F3329" t="s">
        <v>14</v>
      </c>
      <c r="G3329" s="4">
        <v>142941</v>
      </c>
      <c r="H3329">
        <v>276752</v>
      </c>
      <c r="I3329">
        <v>69452</v>
      </c>
      <c r="J3329">
        <v>37422</v>
      </c>
      <c r="K3329" t="s">
        <v>21</v>
      </c>
      <c r="L3329" s="2">
        <f t="shared" si="51"/>
        <v>2.6838066055225585</v>
      </c>
      <c r="M3329" s="3"/>
    </row>
    <row r="3330" spans="1:13" x14ac:dyDescent="0.35">
      <c r="A3330" t="s">
        <v>3369</v>
      </c>
      <c r="B3330" s="1">
        <v>44571</v>
      </c>
      <c r="C3330" t="s">
        <v>26</v>
      </c>
      <c r="D3330" t="s">
        <v>12</v>
      </c>
      <c r="E3330" t="s">
        <v>40</v>
      </c>
      <c r="F3330" t="s">
        <v>24</v>
      </c>
      <c r="G3330" s="4">
        <v>2041537</v>
      </c>
      <c r="H3330">
        <v>129066</v>
      </c>
      <c r="I3330">
        <v>16337</v>
      </c>
      <c r="J3330">
        <v>23221</v>
      </c>
      <c r="K3330" t="s">
        <v>21</v>
      </c>
      <c r="L3330" s="2">
        <f t="shared" si="51"/>
        <v>8.259659266523213E-2</v>
      </c>
    </row>
    <row r="3331" spans="1:13" x14ac:dyDescent="0.35">
      <c r="A3331" t="s">
        <v>3370</v>
      </c>
      <c r="B3331" s="1">
        <v>45053</v>
      </c>
      <c r="C3331" t="s">
        <v>5041</v>
      </c>
      <c r="D3331" t="s">
        <v>56</v>
      </c>
      <c r="E3331" t="s">
        <v>19</v>
      </c>
      <c r="F3331" t="s">
        <v>20</v>
      </c>
      <c r="G3331" s="4">
        <v>1188268</v>
      </c>
      <c r="H3331">
        <v>460471</v>
      </c>
      <c r="I3331">
        <v>79903</v>
      </c>
      <c r="J3331">
        <v>19165</v>
      </c>
      <c r="K3331" t="s">
        <v>15</v>
      </c>
      <c r="L3331" s="2">
        <f t="shared" ref="L3331:L3394" si="52">((H3331+I3331+J3331)/G3331)</f>
        <v>0.47088619738981441</v>
      </c>
      <c r="M3331" s="3"/>
    </row>
    <row r="3332" spans="1:13" x14ac:dyDescent="0.35">
      <c r="A3332" t="s">
        <v>3371</v>
      </c>
      <c r="B3332" s="1">
        <v>44644</v>
      </c>
      <c r="C3332" t="s">
        <v>17</v>
      </c>
      <c r="D3332" t="s">
        <v>30</v>
      </c>
      <c r="E3332" t="s">
        <v>13</v>
      </c>
      <c r="F3332" t="s">
        <v>49</v>
      </c>
      <c r="G3332" s="4">
        <v>2994745</v>
      </c>
      <c r="H3332">
        <v>447160</v>
      </c>
      <c r="I3332">
        <v>13987</v>
      </c>
      <c r="J3332">
        <v>33907</v>
      </c>
      <c r="K3332" t="s">
        <v>28</v>
      </c>
      <c r="L3332" s="2">
        <f t="shared" si="52"/>
        <v>0.1653075637491673</v>
      </c>
      <c r="M3332" s="3"/>
    </row>
    <row r="3333" spans="1:13" x14ac:dyDescent="0.35">
      <c r="A3333" t="s">
        <v>3372</v>
      </c>
      <c r="B3333" s="1">
        <v>45082</v>
      </c>
      <c r="C3333" t="s">
        <v>5041</v>
      </c>
      <c r="D3333" t="s">
        <v>34</v>
      </c>
      <c r="E3333" t="s">
        <v>13</v>
      </c>
      <c r="F3333" t="s">
        <v>27</v>
      </c>
      <c r="G3333" s="4">
        <v>3568414</v>
      </c>
      <c r="H3333">
        <v>383162</v>
      </c>
      <c r="I3333">
        <v>46613</v>
      </c>
      <c r="J3333">
        <v>19654</v>
      </c>
      <c r="K3333" t="s">
        <v>21</v>
      </c>
      <c r="L3333" s="2">
        <f t="shared" si="52"/>
        <v>0.12594642886167356</v>
      </c>
      <c r="M3333" s="3"/>
    </row>
    <row r="3334" spans="1:13" x14ac:dyDescent="0.35">
      <c r="A3334" t="s">
        <v>3373</v>
      </c>
      <c r="B3334" s="1">
        <v>44777</v>
      </c>
      <c r="C3334" t="s">
        <v>23</v>
      </c>
      <c r="D3334" t="s">
        <v>48</v>
      </c>
      <c r="E3334" t="s">
        <v>31</v>
      </c>
      <c r="F3334" t="s">
        <v>36</v>
      </c>
      <c r="G3334" s="4">
        <v>1693404</v>
      </c>
      <c r="H3334">
        <v>4215</v>
      </c>
      <c r="I3334">
        <v>40958</v>
      </c>
      <c r="J3334">
        <v>34938</v>
      </c>
      <c r="K3334" t="s">
        <v>21</v>
      </c>
      <c r="L3334" s="2">
        <f t="shared" si="52"/>
        <v>4.7307671412137917E-2</v>
      </c>
    </row>
    <row r="3335" spans="1:13" x14ac:dyDescent="0.35">
      <c r="A3335" t="s">
        <v>3374</v>
      </c>
      <c r="B3335" s="1">
        <v>45094</v>
      </c>
      <c r="C3335" t="s">
        <v>23</v>
      </c>
      <c r="D3335" t="s">
        <v>51</v>
      </c>
      <c r="E3335" t="s">
        <v>40</v>
      </c>
      <c r="F3335" t="s">
        <v>24</v>
      </c>
      <c r="G3335" s="4">
        <v>467867</v>
      </c>
      <c r="H3335">
        <v>160629</v>
      </c>
      <c r="I3335">
        <v>19177</v>
      </c>
      <c r="J3335">
        <v>37369</v>
      </c>
      <c r="K3335" t="s">
        <v>21</v>
      </c>
      <c r="L3335" s="2">
        <f t="shared" si="52"/>
        <v>0.46418106000209464</v>
      </c>
      <c r="M3335" s="3"/>
    </row>
    <row r="3336" spans="1:13" x14ac:dyDescent="0.35">
      <c r="A3336" t="s">
        <v>3375</v>
      </c>
      <c r="B3336" s="1">
        <v>45181</v>
      </c>
      <c r="C3336" t="s">
        <v>17</v>
      </c>
      <c r="D3336" t="s">
        <v>56</v>
      </c>
      <c r="E3336" t="s">
        <v>31</v>
      </c>
      <c r="F3336" t="s">
        <v>43</v>
      </c>
      <c r="G3336" s="4">
        <v>2875293</v>
      </c>
      <c r="H3336">
        <v>19233</v>
      </c>
      <c r="I3336">
        <v>44540</v>
      </c>
      <c r="J3336">
        <v>47447</v>
      </c>
      <c r="K3336" t="s">
        <v>28</v>
      </c>
      <c r="L3336" s="2">
        <f t="shared" si="52"/>
        <v>3.8681275264816489E-2</v>
      </c>
    </row>
    <row r="3337" spans="1:13" x14ac:dyDescent="0.35">
      <c r="A3337" t="s">
        <v>3376</v>
      </c>
      <c r="B3337" s="1">
        <v>44907</v>
      </c>
      <c r="C3337" t="s">
        <v>5041</v>
      </c>
      <c r="D3337" t="s">
        <v>51</v>
      </c>
      <c r="E3337" t="s">
        <v>35</v>
      </c>
      <c r="F3337" t="s">
        <v>43</v>
      </c>
      <c r="G3337" s="4">
        <v>2618940</v>
      </c>
      <c r="H3337">
        <v>346257</v>
      </c>
      <c r="I3337">
        <v>43800</v>
      </c>
      <c r="J3337">
        <v>19065</v>
      </c>
      <c r="K3337" t="s">
        <v>15</v>
      </c>
      <c r="L3337" s="2">
        <f t="shared" si="52"/>
        <v>0.15621663726545854</v>
      </c>
      <c r="M3337" s="3"/>
    </row>
    <row r="3338" spans="1:13" x14ac:dyDescent="0.35">
      <c r="A3338" t="s">
        <v>3377</v>
      </c>
      <c r="B3338" s="1">
        <v>44918</v>
      </c>
      <c r="C3338" t="s">
        <v>23</v>
      </c>
      <c r="D3338" t="s">
        <v>30</v>
      </c>
      <c r="E3338" t="s">
        <v>35</v>
      </c>
      <c r="F3338" t="s">
        <v>14</v>
      </c>
      <c r="G3338" s="4">
        <v>4768756</v>
      </c>
      <c r="H3338">
        <v>256086</v>
      </c>
      <c r="I3338">
        <v>82449</v>
      </c>
      <c r="J3338">
        <v>1031</v>
      </c>
      <c r="K3338" t="s">
        <v>15</v>
      </c>
      <c r="L3338" s="2">
        <f t="shared" si="52"/>
        <v>7.1206411064017539E-2</v>
      </c>
    </row>
    <row r="3339" spans="1:13" x14ac:dyDescent="0.35">
      <c r="A3339" t="s">
        <v>3378</v>
      </c>
      <c r="B3339" s="1">
        <v>45228</v>
      </c>
      <c r="C3339" t="s">
        <v>23</v>
      </c>
      <c r="D3339" t="s">
        <v>58</v>
      </c>
      <c r="E3339" t="s">
        <v>35</v>
      </c>
      <c r="F3339" t="s">
        <v>59</v>
      </c>
      <c r="G3339" s="4">
        <v>4410251</v>
      </c>
      <c r="H3339">
        <v>71562</v>
      </c>
      <c r="I3339">
        <v>5400</v>
      </c>
      <c r="J3339">
        <v>5899</v>
      </c>
      <c r="K3339" t="s">
        <v>21</v>
      </c>
      <c r="L3339" s="2">
        <f t="shared" si="52"/>
        <v>1.8788273048404729E-2</v>
      </c>
    </row>
    <row r="3340" spans="1:13" x14ac:dyDescent="0.35">
      <c r="A3340" t="s">
        <v>3379</v>
      </c>
      <c r="B3340" s="1">
        <v>44627</v>
      </c>
      <c r="C3340" t="s">
        <v>5041</v>
      </c>
      <c r="D3340" t="s">
        <v>58</v>
      </c>
      <c r="E3340" t="s">
        <v>13</v>
      </c>
      <c r="F3340" t="s">
        <v>20</v>
      </c>
      <c r="G3340" s="4">
        <v>314380</v>
      </c>
      <c r="H3340">
        <v>381858</v>
      </c>
      <c r="I3340">
        <v>20552</v>
      </c>
      <c r="J3340">
        <v>7705</v>
      </c>
      <c r="K3340" t="s">
        <v>15</v>
      </c>
      <c r="L3340" s="2">
        <f t="shared" si="52"/>
        <v>1.3045200076340735</v>
      </c>
      <c r="M3340" s="3"/>
    </row>
    <row r="3341" spans="1:13" x14ac:dyDescent="0.35">
      <c r="A3341" t="s">
        <v>3380</v>
      </c>
      <c r="B3341" s="1">
        <v>45067</v>
      </c>
      <c r="C3341" t="s">
        <v>23</v>
      </c>
      <c r="D3341" t="s">
        <v>38</v>
      </c>
      <c r="E3341" t="s">
        <v>35</v>
      </c>
      <c r="F3341" t="s">
        <v>36</v>
      </c>
      <c r="G3341" s="4">
        <v>2386028</v>
      </c>
      <c r="H3341">
        <v>156812</v>
      </c>
      <c r="I3341">
        <v>98830</v>
      </c>
      <c r="J3341">
        <v>38728</v>
      </c>
      <c r="K3341" t="s">
        <v>28</v>
      </c>
      <c r="L3341" s="2">
        <f t="shared" si="52"/>
        <v>0.12337239965331505</v>
      </c>
      <c r="M3341" s="3"/>
    </row>
    <row r="3342" spans="1:13" x14ac:dyDescent="0.35">
      <c r="A3342" t="s">
        <v>3381</v>
      </c>
      <c r="B3342" s="1">
        <v>44704</v>
      </c>
      <c r="C3342" t="s">
        <v>5041</v>
      </c>
      <c r="D3342" t="s">
        <v>30</v>
      </c>
      <c r="E3342" t="s">
        <v>40</v>
      </c>
      <c r="F3342" t="s">
        <v>24</v>
      </c>
      <c r="G3342" s="4">
        <v>3321611</v>
      </c>
      <c r="H3342">
        <v>491842</v>
      </c>
      <c r="I3342">
        <v>23554</v>
      </c>
      <c r="J3342">
        <v>45190</v>
      </c>
      <c r="K3342" t="s">
        <v>28</v>
      </c>
      <c r="L3342" s="2">
        <f t="shared" si="52"/>
        <v>0.16876931103612072</v>
      </c>
      <c r="M3342" s="3"/>
    </row>
    <row r="3343" spans="1:13" x14ac:dyDescent="0.35">
      <c r="A3343" t="s">
        <v>3382</v>
      </c>
      <c r="B3343" s="1">
        <v>44764</v>
      </c>
      <c r="C3343" t="s">
        <v>26</v>
      </c>
      <c r="D3343" t="s">
        <v>58</v>
      </c>
      <c r="E3343" t="s">
        <v>19</v>
      </c>
      <c r="F3343" t="s">
        <v>59</v>
      </c>
      <c r="G3343" s="4">
        <v>3494450</v>
      </c>
      <c r="H3343">
        <v>476260</v>
      </c>
      <c r="I3343">
        <v>92683</v>
      </c>
      <c r="J3343">
        <v>40176</v>
      </c>
      <c r="K3343" t="s">
        <v>28</v>
      </c>
      <c r="L3343" s="2">
        <f t="shared" si="52"/>
        <v>0.17431040650173846</v>
      </c>
      <c r="M3343" s="3"/>
    </row>
    <row r="3344" spans="1:13" x14ac:dyDescent="0.35">
      <c r="A3344" t="s">
        <v>3383</v>
      </c>
      <c r="B3344" s="1">
        <v>45208</v>
      </c>
      <c r="C3344" t="s">
        <v>23</v>
      </c>
      <c r="D3344" t="s">
        <v>38</v>
      </c>
      <c r="E3344" t="s">
        <v>31</v>
      </c>
      <c r="F3344" t="s">
        <v>24</v>
      </c>
      <c r="G3344" s="4">
        <v>3503879</v>
      </c>
      <c r="H3344">
        <v>339897</v>
      </c>
      <c r="I3344">
        <v>81012</v>
      </c>
      <c r="J3344">
        <v>46662</v>
      </c>
      <c r="K3344" t="s">
        <v>21</v>
      </c>
      <c r="L3344" s="2">
        <f t="shared" si="52"/>
        <v>0.13344382040589872</v>
      </c>
      <c r="M3344" s="3"/>
    </row>
    <row r="3345" spans="1:13" x14ac:dyDescent="0.35">
      <c r="A3345" t="s">
        <v>3384</v>
      </c>
      <c r="B3345" s="1">
        <v>44959</v>
      </c>
      <c r="C3345" t="s">
        <v>5041</v>
      </c>
      <c r="D3345" t="s">
        <v>45</v>
      </c>
      <c r="E3345" t="s">
        <v>40</v>
      </c>
      <c r="F3345" t="s">
        <v>27</v>
      </c>
      <c r="G3345" s="4">
        <v>4335992</v>
      </c>
      <c r="H3345">
        <v>62946</v>
      </c>
      <c r="I3345">
        <v>46878</v>
      </c>
      <c r="J3345">
        <v>853</v>
      </c>
      <c r="K3345" t="s">
        <v>28</v>
      </c>
      <c r="L3345" s="2">
        <f t="shared" si="52"/>
        <v>2.5525185470821901E-2</v>
      </c>
    </row>
    <row r="3346" spans="1:13" x14ac:dyDescent="0.35">
      <c r="A3346" t="s">
        <v>3385</v>
      </c>
      <c r="B3346" s="1">
        <v>44669</v>
      </c>
      <c r="C3346" t="s">
        <v>5041</v>
      </c>
      <c r="D3346" t="s">
        <v>34</v>
      </c>
      <c r="E3346" t="s">
        <v>35</v>
      </c>
      <c r="F3346" t="s">
        <v>36</v>
      </c>
      <c r="G3346" s="4">
        <v>1159220</v>
      </c>
      <c r="H3346">
        <v>343953</v>
      </c>
      <c r="I3346">
        <v>14008</v>
      </c>
      <c r="J3346">
        <v>6385</v>
      </c>
      <c r="K3346" t="s">
        <v>21</v>
      </c>
      <c r="L3346" s="2">
        <f t="shared" si="52"/>
        <v>0.31430272079501737</v>
      </c>
      <c r="M3346" s="3"/>
    </row>
    <row r="3347" spans="1:13" x14ac:dyDescent="0.35">
      <c r="A3347" t="s">
        <v>3386</v>
      </c>
      <c r="B3347" s="1">
        <v>45132</v>
      </c>
      <c r="C3347" t="s">
        <v>5041</v>
      </c>
      <c r="D3347" t="s">
        <v>51</v>
      </c>
      <c r="E3347" t="s">
        <v>31</v>
      </c>
      <c r="F3347" t="s">
        <v>14</v>
      </c>
      <c r="G3347" s="4">
        <v>2830681</v>
      </c>
      <c r="H3347">
        <v>414830</v>
      </c>
      <c r="I3347">
        <v>64316</v>
      </c>
      <c r="J3347">
        <v>11743</v>
      </c>
      <c r="K3347" t="s">
        <v>28</v>
      </c>
      <c r="L3347" s="2">
        <f t="shared" si="52"/>
        <v>0.17341728015272651</v>
      </c>
      <c r="M3347" s="3"/>
    </row>
    <row r="3348" spans="1:13" x14ac:dyDescent="0.35">
      <c r="A3348" t="s">
        <v>3387</v>
      </c>
      <c r="B3348" s="1">
        <v>44590</v>
      </c>
      <c r="C3348" t="s">
        <v>5041</v>
      </c>
      <c r="D3348" t="s">
        <v>34</v>
      </c>
      <c r="E3348" t="s">
        <v>35</v>
      </c>
      <c r="F3348" t="s">
        <v>20</v>
      </c>
      <c r="G3348" s="4">
        <v>891861</v>
      </c>
      <c r="H3348">
        <v>222648</v>
      </c>
      <c r="I3348">
        <v>81518</v>
      </c>
      <c r="J3348">
        <v>14286</v>
      </c>
      <c r="K3348" t="s">
        <v>15</v>
      </c>
      <c r="L3348" s="2">
        <f t="shared" si="52"/>
        <v>0.35706460984391064</v>
      </c>
      <c r="M3348" s="3"/>
    </row>
    <row r="3349" spans="1:13" x14ac:dyDescent="0.35">
      <c r="A3349" t="s">
        <v>3388</v>
      </c>
      <c r="B3349" s="1">
        <v>45269</v>
      </c>
      <c r="C3349" t="s">
        <v>17</v>
      </c>
      <c r="D3349" t="s">
        <v>45</v>
      </c>
      <c r="E3349" t="s">
        <v>19</v>
      </c>
      <c r="F3349" t="s">
        <v>27</v>
      </c>
      <c r="G3349" s="4">
        <v>2229517</v>
      </c>
      <c r="H3349">
        <v>223788</v>
      </c>
      <c r="I3349">
        <v>28338</v>
      </c>
      <c r="J3349">
        <v>14001</v>
      </c>
      <c r="K3349" t="s">
        <v>15</v>
      </c>
      <c r="L3349" s="2">
        <f t="shared" si="52"/>
        <v>0.1193653154472471</v>
      </c>
      <c r="M3349" s="3"/>
    </row>
    <row r="3350" spans="1:13" x14ac:dyDescent="0.35">
      <c r="A3350" t="s">
        <v>3389</v>
      </c>
      <c r="B3350" s="1">
        <v>45271</v>
      </c>
      <c r="C3350" t="s">
        <v>17</v>
      </c>
      <c r="D3350" t="s">
        <v>12</v>
      </c>
      <c r="E3350" t="s">
        <v>35</v>
      </c>
      <c r="F3350" t="s">
        <v>36</v>
      </c>
      <c r="G3350" s="4">
        <v>4454713</v>
      </c>
      <c r="H3350">
        <v>55437</v>
      </c>
      <c r="I3350">
        <v>78284</v>
      </c>
      <c r="J3350">
        <v>10261</v>
      </c>
      <c r="K3350" t="s">
        <v>28</v>
      </c>
      <c r="L3350" s="2">
        <f t="shared" si="52"/>
        <v>3.2321274120240745E-2</v>
      </c>
      <c r="M3350" s="3"/>
    </row>
    <row r="3351" spans="1:13" x14ac:dyDescent="0.35">
      <c r="A3351" t="s">
        <v>3390</v>
      </c>
      <c r="B3351" s="1">
        <v>45218</v>
      </c>
      <c r="C3351" t="s">
        <v>26</v>
      </c>
      <c r="D3351" t="s">
        <v>12</v>
      </c>
      <c r="E3351" t="s">
        <v>31</v>
      </c>
      <c r="F3351" t="s">
        <v>43</v>
      </c>
      <c r="G3351" s="4">
        <v>3517027</v>
      </c>
      <c r="H3351">
        <v>442021</v>
      </c>
      <c r="I3351">
        <v>75721</v>
      </c>
      <c r="J3351">
        <v>17053</v>
      </c>
      <c r="K3351" t="s">
        <v>21</v>
      </c>
      <c r="L3351" s="2">
        <f t="shared" si="52"/>
        <v>0.15205882695810979</v>
      </c>
      <c r="M3351" s="3"/>
    </row>
    <row r="3352" spans="1:13" x14ac:dyDescent="0.35">
      <c r="A3352" t="s">
        <v>3391</v>
      </c>
      <c r="B3352" s="1">
        <v>44642</v>
      </c>
      <c r="C3352" t="s">
        <v>26</v>
      </c>
      <c r="D3352" t="s">
        <v>58</v>
      </c>
      <c r="E3352" t="s">
        <v>46</v>
      </c>
      <c r="F3352" t="s">
        <v>24</v>
      </c>
      <c r="G3352" s="4">
        <v>2555232</v>
      </c>
      <c r="H3352">
        <v>22683</v>
      </c>
      <c r="I3352">
        <v>19211</v>
      </c>
      <c r="J3352">
        <v>731</v>
      </c>
      <c r="K3352" t="s">
        <v>21</v>
      </c>
      <c r="L3352" s="2">
        <f t="shared" si="52"/>
        <v>1.6681459843959374E-2</v>
      </c>
      <c r="M3352" s="3"/>
    </row>
    <row r="3353" spans="1:13" x14ac:dyDescent="0.35">
      <c r="A3353" t="s">
        <v>3392</v>
      </c>
      <c r="B3353" s="1">
        <v>44694</v>
      </c>
      <c r="C3353" t="s">
        <v>17</v>
      </c>
      <c r="D3353" t="s">
        <v>48</v>
      </c>
      <c r="E3353" t="s">
        <v>19</v>
      </c>
      <c r="F3353" t="s">
        <v>24</v>
      </c>
      <c r="G3353" s="4">
        <v>2607404</v>
      </c>
      <c r="H3353">
        <v>75633</v>
      </c>
      <c r="I3353">
        <v>52102</v>
      </c>
      <c r="J3353">
        <v>12416</v>
      </c>
      <c r="K3353" t="s">
        <v>15</v>
      </c>
      <c r="L3353" s="2">
        <f t="shared" si="52"/>
        <v>5.3751163992998403E-2</v>
      </c>
    </row>
    <row r="3354" spans="1:13" x14ac:dyDescent="0.35">
      <c r="A3354" t="s">
        <v>3393</v>
      </c>
      <c r="B3354" s="1">
        <v>44644</v>
      </c>
      <c r="C3354" t="s">
        <v>5041</v>
      </c>
      <c r="D3354" t="s">
        <v>34</v>
      </c>
      <c r="E3354" t="s">
        <v>40</v>
      </c>
      <c r="F3354" t="s">
        <v>14</v>
      </c>
      <c r="G3354" s="4">
        <v>387046</v>
      </c>
      <c r="H3354">
        <v>240559</v>
      </c>
      <c r="I3354">
        <v>15013</v>
      </c>
      <c r="J3354">
        <v>4022</v>
      </c>
      <c r="K3354" t="s">
        <v>21</v>
      </c>
      <c r="L3354" s="2">
        <f t="shared" si="52"/>
        <v>0.67070580757842735</v>
      </c>
      <c r="M3354" s="3"/>
    </row>
    <row r="3355" spans="1:13" x14ac:dyDescent="0.35">
      <c r="A3355" t="s">
        <v>3394</v>
      </c>
      <c r="B3355" s="1">
        <v>45068</v>
      </c>
      <c r="C3355" t="s">
        <v>17</v>
      </c>
      <c r="D3355" t="s">
        <v>12</v>
      </c>
      <c r="E3355" t="s">
        <v>35</v>
      </c>
      <c r="F3355" t="s">
        <v>14</v>
      </c>
      <c r="G3355" s="4">
        <v>3561125</v>
      </c>
      <c r="H3355">
        <v>94613</v>
      </c>
      <c r="I3355">
        <v>21873</v>
      </c>
      <c r="J3355">
        <v>47524</v>
      </c>
      <c r="K3355" t="s">
        <v>21</v>
      </c>
      <c r="L3355" s="2">
        <f t="shared" si="52"/>
        <v>4.6055670609709012E-2</v>
      </c>
    </row>
    <row r="3356" spans="1:13" x14ac:dyDescent="0.35">
      <c r="A3356" t="s">
        <v>3395</v>
      </c>
      <c r="B3356" s="1">
        <v>44711</v>
      </c>
      <c r="C3356" t="s">
        <v>23</v>
      </c>
      <c r="D3356" t="s">
        <v>38</v>
      </c>
      <c r="E3356" t="s">
        <v>31</v>
      </c>
      <c r="F3356" t="s">
        <v>59</v>
      </c>
      <c r="G3356" s="4">
        <v>1915575</v>
      </c>
      <c r="H3356">
        <v>99877</v>
      </c>
      <c r="I3356">
        <v>37503</v>
      </c>
      <c r="J3356">
        <v>46295</v>
      </c>
      <c r="K3356" t="s">
        <v>15</v>
      </c>
      <c r="L3356" s="2">
        <f t="shared" si="52"/>
        <v>9.5885047570572798E-2</v>
      </c>
    </row>
    <row r="3357" spans="1:13" x14ac:dyDescent="0.35">
      <c r="A3357" t="s">
        <v>3396</v>
      </c>
      <c r="B3357" s="1">
        <v>44858</v>
      </c>
      <c r="C3357" t="s">
        <v>17</v>
      </c>
      <c r="D3357" t="s">
        <v>45</v>
      </c>
      <c r="E3357" t="s">
        <v>46</v>
      </c>
      <c r="F3357" t="s">
        <v>49</v>
      </c>
      <c r="G3357" s="4">
        <v>3725186</v>
      </c>
      <c r="H3357">
        <v>349303</v>
      </c>
      <c r="I3357">
        <v>22384</v>
      </c>
      <c r="J3357">
        <v>21451</v>
      </c>
      <c r="K3357" t="s">
        <v>28</v>
      </c>
      <c r="L3357" s="2">
        <f t="shared" si="52"/>
        <v>0.10553513301080805</v>
      </c>
      <c r="M3357" s="3"/>
    </row>
    <row r="3358" spans="1:13" x14ac:dyDescent="0.35">
      <c r="A3358" t="s">
        <v>3397</v>
      </c>
      <c r="B3358" s="1">
        <v>44805</v>
      </c>
      <c r="C3358" t="s">
        <v>26</v>
      </c>
      <c r="D3358" t="s">
        <v>45</v>
      </c>
      <c r="E3358" t="s">
        <v>19</v>
      </c>
      <c r="F3358" t="s">
        <v>20</v>
      </c>
      <c r="G3358" s="4">
        <v>3586750</v>
      </c>
      <c r="H3358">
        <v>163309</v>
      </c>
      <c r="I3358">
        <v>99334</v>
      </c>
      <c r="J3358">
        <v>48057</v>
      </c>
      <c r="K3358" t="s">
        <v>21</v>
      </c>
      <c r="L3358" s="2">
        <f t="shared" si="52"/>
        <v>8.6624381403777789E-2</v>
      </c>
    </row>
    <row r="3359" spans="1:13" x14ac:dyDescent="0.35">
      <c r="A3359" t="s">
        <v>3398</v>
      </c>
      <c r="B3359" s="1">
        <v>44969</v>
      </c>
      <c r="C3359" t="s">
        <v>26</v>
      </c>
      <c r="D3359" t="s">
        <v>51</v>
      </c>
      <c r="E3359" t="s">
        <v>46</v>
      </c>
      <c r="F3359" t="s">
        <v>14</v>
      </c>
      <c r="G3359" s="4">
        <v>1757464</v>
      </c>
      <c r="H3359">
        <v>456820</v>
      </c>
      <c r="I3359">
        <v>93107</v>
      </c>
      <c r="J3359">
        <v>5984</v>
      </c>
      <c r="K3359" t="s">
        <v>21</v>
      </c>
      <c r="L3359" s="2">
        <f t="shared" si="52"/>
        <v>0.31631430288187978</v>
      </c>
      <c r="M3359" s="3"/>
    </row>
    <row r="3360" spans="1:13" x14ac:dyDescent="0.35">
      <c r="A3360" t="s">
        <v>3399</v>
      </c>
      <c r="B3360" s="1">
        <v>45080</v>
      </c>
      <c r="C3360" t="s">
        <v>26</v>
      </c>
      <c r="D3360" t="s">
        <v>34</v>
      </c>
      <c r="E3360" t="s">
        <v>19</v>
      </c>
      <c r="F3360" t="s">
        <v>49</v>
      </c>
      <c r="G3360" s="4">
        <v>3725746</v>
      </c>
      <c r="H3360">
        <v>439425</v>
      </c>
      <c r="I3360">
        <v>16142</v>
      </c>
      <c r="J3360">
        <v>31690</v>
      </c>
      <c r="K3360" t="s">
        <v>28</v>
      </c>
      <c r="L3360" s="2">
        <f t="shared" si="52"/>
        <v>0.1307810570017387</v>
      </c>
      <c r="M3360" s="3"/>
    </row>
    <row r="3361" spans="1:13" x14ac:dyDescent="0.35">
      <c r="A3361" t="s">
        <v>3400</v>
      </c>
      <c r="B3361" s="1">
        <v>45290</v>
      </c>
      <c r="C3361" t="s">
        <v>23</v>
      </c>
      <c r="D3361" t="s">
        <v>34</v>
      </c>
      <c r="E3361" t="s">
        <v>46</v>
      </c>
      <c r="F3361" t="s">
        <v>36</v>
      </c>
      <c r="G3361" s="4">
        <v>2179942</v>
      </c>
      <c r="H3361">
        <v>422339</v>
      </c>
      <c r="I3361">
        <v>726</v>
      </c>
      <c r="J3361">
        <v>4809</v>
      </c>
      <c r="K3361" t="s">
        <v>21</v>
      </c>
      <c r="L3361" s="2">
        <f t="shared" si="52"/>
        <v>0.19627769913144477</v>
      </c>
      <c r="M3361" s="3"/>
    </row>
    <row r="3362" spans="1:13" x14ac:dyDescent="0.35">
      <c r="A3362" t="s">
        <v>3401</v>
      </c>
      <c r="B3362" s="1">
        <v>44913</v>
      </c>
      <c r="C3362" t="s">
        <v>5041</v>
      </c>
      <c r="D3362" t="s">
        <v>30</v>
      </c>
      <c r="E3362" t="s">
        <v>13</v>
      </c>
      <c r="F3362" t="s">
        <v>36</v>
      </c>
      <c r="G3362" s="4">
        <v>2454286</v>
      </c>
      <c r="H3362">
        <v>354703</v>
      </c>
      <c r="I3362">
        <v>79037</v>
      </c>
      <c r="J3362">
        <v>15832</v>
      </c>
      <c r="K3362" t="s">
        <v>15</v>
      </c>
      <c r="L3362" s="2">
        <f t="shared" si="52"/>
        <v>0.18317832559041611</v>
      </c>
      <c r="M3362" s="3"/>
    </row>
    <row r="3363" spans="1:13" x14ac:dyDescent="0.35">
      <c r="A3363" t="s">
        <v>3402</v>
      </c>
      <c r="B3363" s="1">
        <v>45033</v>
      </c>
      <c r="C3363" t="s">
        <v>17</v>
      </c>
      <c r="D3363" t="s">
        <v>34</v>
      </c>
      <c r="E3363" t="s">
        <v>31</v>
      </c>
      <c r="F3363" t="s">
        <v>36</v>
      </c>
      <c r="G3363" s="4">
        <v>1722355</v>
      </c>
      <c r="H3363">
        <v>236274</v>
      </c>
      <c r="I3363">
        <v>45770</v>
      </c>
      <c r="J3363">
        <v>40757</v>
      </c>
      <c r="K3363" t="s">
        <v>28</v>
      </c>
      <c r="L3363" s="2">
        <f t="shared" si="52"/>
        <v>0.18741838935643348</v>
      </c>
      <c r="M3363" s="3"/>
    </row>
    <row r="3364" spans="1:13" x14ac:dyDescent="0.35">
      <c r="A3364" t="s">
        <v>3403</v>
      </c>
      <c r="B3364" s="1">
        <v>44828</v>
      </c>
      <c r="C3364" t="s">
        <v>26</v>
      </c>
      <c r="D3364" t="s">
        <v>51</v>
      </c>
      <c r="E3364" t="s">
        <v>46</v>
      </c>
      <c r="F3364" t="s">
        <v>49</v>
      </c>
      <c r="G3364" s="4">
        <v>1886158</v>
      </c>
      <c r="H3364">
        <v>159864</v>
      </c>
      <c r="I3364">
        <v>50509</v>
      </c>
      <c r="J3364">
        <v>17527</v>
      </c>
      <c r="K3364" t="s">
        <v>21</v>
      </c>
      <c r="L3364" s="2">
        <f t="shared" si="52"/>
        <v>0.12082762949869523</v>
      </c>
      <c r="M3364" s="3"/>
    </row>
    <row r="3365" spans="1:13" x14ac:dyDescent="0.35">
      <c r="A3365" t="s">
        <v>3404</v>
      </c>
      <c r="B3365" s="1">
        <v>45188</v>
      </c>
      <c r="C3365" t="s">
        <v>17</v>
      </c>
      <c r="D3365" t="s">
        <v>45</v>
      </c>
      <c r="E3365" t="s">
        <v>19</v>
      </c>
      <c r="F3365" t="s">
        <v>24</v>
      </c>
      <c r="G3365" s="4">
        <v>2411833</v>
      </c>
      <c r="H3365">
        <v>294331</v>
      </c>
      <c r="I3365">
        <v>39137</v>
      </c>
      <c r="J3365">
        <v>41720</v>
      </c>
      <c r="K3365" t="s">
        <v>15</v>
      </c>
      <c r="L3365" s="2">
        <f t="shared" si="52"/>
        <v>0.15556135105540062</v>
      </c>
      <c r="M3365" s="3"/>
    </row>
    <row r="3366" spans="1:13" x14ac:dyDescent="0.35">
      <c r="A3366" t="s">
        <v>3405</v>
      </c>
      <c r="B3366" s="1">
        <v>44791</v>
      </c>
      <c r="C3366" t="s">
        <v>17</v>
      </c>
      <c r="D3366" t="s">
        <v>56</v>
      </c>
      <c r="E3366" t="s">
        <v>46</v>
      </c>
      <c r="F3366" t="s">
        <v>24</v>
      </c>
      <c r="G3366" s="4">
        <v>528143</v>
      </c>
      <c r="H3366">
        <v>357050</v>
      </c>
      <c r="I3366">
        <v>25187</v>
      </c>
      <c r="J3366">
        <v>1365</v>
      </c>
      <c r="K3366" t="s">
        <v>21</v>
      </c>
      <c r="L3366" s="2">
        <f t="shared" si="52"/>
        <v>0.72632222712409333</v>
      </c>
      <c r="M3366" s="3"/>
    </row>
    <row r="3367" spans="1:13" x14ac:dyDescent="0.35">
      <c r="A3367" t="s">
        <v>3406</v>
      </c>
      <c r="B3367" s="1">
        <v>44893</v>
      </c>
      <c r="C3367" t="s">
        <v>5041</v>
      </c>
      <c r="D3367" t="s">
        <v>38</v>
      </c>
      <c r="E3367" t="s">
        <v>46</v>
      </c>
      <c r="F3367" t="s">
        <v>20</v>
      </c>
      <c r="G3367" s="4">
        <v>1606741</v>
      </c>
      <c r="H3367">
        <v>308802</v>
      </c>
      <c r="I3367">
        <v>18650</v>
      </c>
      <c r="J3367">
        <v>24236</v>
      </c>
      <c r="K3367" t="s">
        <v>15</v>
      </c>
      <c r="L3367" s="2">
        <f t="shared" si="52"/>
        <v>0.21888281932184464</v>
      </c>
      <c r="M3367" s="3"/>
    </row>
    <row r="3368" spans="1:13" x14ac:dyDescent="0.35">
      <c r="A3368" t="s">
        <v>3407</v>
      </c>
      <c r="B3368" s="1">
        <v>45055</v>
      </c>
      <c r="C3368" t="s">
        <v>17</v>
      </c>
      <c r="D3368" t="s">
        <v>38</v>
      </c>
      <c r="E3368" t="s">
        <v>31</v>
      </c>
      <c r="F3368" t="s">
        <v>36</v>
      </c>
      <c r="G3368" s="4">
        <v>1252622</v>
      </c>
      <c r="H3368">
        <v>38532</v>
      </c>
      <c r="I3368">
        <v>98666</v>
      </c>
      <c r="J3368">
        <v>12777</v>
      </c>
      <c r="K3368" t="s">
        <v>28</v>
      </c>
      <c r="L3368" s="2">
        <f t="shared" si="52"/>
        <v>0.11972885675008103</v>
      </c>
      <c r="M3368" s="3"/>
    </row>
    <row r="3369" spans="1:13" x14ac:dyDescent="0.35">
      <c r="A3369" t="s">
        <v>3408</v>
      </c>
      <c r="B3369" s="1">
        <v>45063</v>
      </c>
      <c r="C3369" t="s">
        <v>26</v>
      </c>
      <c r="D3369" t="s">
        <v>12</v>
      </c>
      <c r="E3369" t="s">
        <v>35</v>
      </c>
      <c r="F3369" t="s">
        <v>59</v>
      </c>
      <c r="G3369" s="4">
        <v>3033929</v>
      </c>
      <c r="H3369">
        <v>183527</v>
      </c>
      <c r="I3369">
        <v>74350</v>
      </c>
      <c r="J3369">
        <v>10565</v>
      </c>
      <c r="K3369" t="s">
        <v>28</v>
      </c>
      <c r="L3369" s="2">
        <f t="shared" si="52"/>
        <v>8.8479987501355509E-2</v>
      </c>
    </row>
    <row r="3370" spans="1:13" x14ac:dyDescent="0.35">
      <c r="A3370" t="s">
        <v>3409</v>
      </c>
      <c r="B3370" s="1">
        <v>44834</v>
      </c>
      <c r="C3370" t="s">
        <v>5041</v>
      </c>
      <c r="D3370" t="s">
        <v>51</v>
      </c>
      <c r="E3370" t="s">
        <v>35</v>
      </c>
      <c r="F3370" t="s">
        <v>59</v>
      </c>
      <c r="G3370" s="4">
        <v>2801491</v>
      </c>
      <c r="H3370">
        <v>114130</v>
      </c>
      <c r="I3370">
        <v>35159</v>
      </c>
      <c r="J3370">
        <v>17982</v>
      </c>
      <c r="K3370" t="s">
        <v>28</v>
      </c>
      <c r="L3370" s="2">
        <f t="shared" si="52"/>
        <v>5.9707848427855023E-2</v>
      </c>
    </row>
    <row r="3371" spans="1:13" x14ac:dyDescent="0.35">
      <c r="A3371" t="s">
        <v>3410</v>
      </c>
      <c r="B3371" s="1">
        <v>45043</v>
      </c>
      <c r="C3371" t="s">
        <v>26</v>
      </c>
      <c r="D3371" t="s">
        <v>56</v>
      </c>
      <c r="E3371" t="s">
        <v>31</v>
      </c>
      <c r="F3371" t="s">
        <v>24</v>
      </c>
      <c r="G3371" s="4">
        <v>2337854</v>
      </c>
      <c r="H3371">
        <v>207836</v>
      </c>
      <c r="I3371">
        <v>53641</v>
      </c>
      <c r="J3371">
        <v>4400</v>
      </c>
      <c r="K3371" t="s">
        <v>15</v>
      </c>
      <c r="L3371" s="2">
        <f t="shared" si="52"/>
        <v>0.11372694787612914</v>
      </c>
      <c r="M3371" s="3"/>
    </row>
    <row r="3372" spans="1:13" x14ac:dyDescent="0.35">
      <c r="A3372" t="s">
        <v>3411</v>
      </c>
      <c r="B3372" s="1">
        <v>45186</v>
      </c>
      <c r="C3372" t="s">
        <v>17</v>
      </c>
      <c r="D3372" t="s">
        <v>45</v>
      </c>
      <c r="E3372" t="s">
        <v>19</v>
      </c>
      <c r="F3372" t="s">
        <v>24</v>
      </c>
      <c r="G3372" s="4">
        <v>1405761</v>
      </c>
      <c r="H3372">
        <v>376444</v>
      </c>
      <c r="I3372">
        <v>44939</v>
      </c>
      <c r="J3372">
        <v>49230</v>
      </c>
      <c r="K3372" t="s">
        <v>28</v>
      </c>
      <c r="L3372" s="2">
        <f t="shared" si="52"/>
        <v>0.33477454560199066</v>
      </c>
      <c r="M3372" s="3"/>
    </row>
    <row r="3373" spans="1:13" x14ac:dyDescent="0.35">
      <c r="A3373" t="s">
        <v>3412</v>
      </c>
      <c r="B3373" s="1">
        <v>44734</v>
      </c>
      <c r="C3373" t="s">
        <v>5041</v>
      </c>
      <c r="D3373" t="s">
        <v>56</v>
      </c>
      <c r="E3373" t="s">
        <v>13</v>
      </c>
      <c r="F3373" t="s">
        <v>36</v>
      </c>
      <c r="G3373" s="4">
        <v>1042317</v>
      </c>
      <c r="H3373">
        <v>269878</v>
      </c>
      <c r="I3373">
        <v>29285</v>
      </c>
      <c r="J3373">
        <v>42348</v>
      </c>
      <c r="K3373" t="s">
        <v>21</v>
      </c>
      <c r="L3373" s="2">
        <f t="shared" si="52"/>
        <v>0.32764600404675354</v>
      </c>
      <c r="M3373" s="3"/>
    </row>
    <row r="3374" spans="1:13" x14ac:dyDescent="0.35">
      <c r="A3374" t="s">
        <v>3413</v>
      </c>
      <c r="B3374" s="1">
        <v>45117</v>
      </c>
      <c r="C3374" t="s">
        <v>26</v>
      </c>
      <c r="D3374" t="s">
        <v>48</v>
      </c>
      <c r="E3374" t="s">
        <v>31</v>
      </c>
      <c r="F3374" t="s">
        <v>27</v>
      </c>
      <c r="G3374" s="4">
        <v>4807013</v>
      </c>
      <c r="H3374">
        <v>465489</v>
      </c>
      <c r="I3374">
        <v>41804</v>
      </c>
      <c r="J3374">
        <v>24827</v>
      </c>
      <c r="K3374" t="s">
        <v>28</v>
      </c>
      <c r="L3374" s="2">
        <f t="shared" si="52"/>
        <v>0.11069660098693306</v>
      </c>
      <c r="M3374" s="3"/>
    </row>
    <row r="3375" spans="1:13" x14ac:dyDescent="0.35">
      <c r="A3375" t="s">
        <v>3414</v>
      </c>
      <c r="B3375" s="1">
        <v>45092</v>
      </c>
      <c r="C3375" t="s">
        <v>23</v>
      </c>
      <c r="D3375" t="s">
        <v>51</v>
      </c>
      <c r="E3375" t="s">
        <v>40</v>
      </c>
      <c r="F3375" t="s">
        <v>59</v>
      </c>
      <c r="G3375" s="4">
        <v>2367995</v>
      </c>
      <c r="H3375">
        <v>450601</v>
      </c>
      <c r="I3375">
        <v>77964</v>
      </c>
      <c r="J3375">
        <v>10111</v>
      </c>
      <c r="K3375" t="s">
        <v>28</v>
      </c>
      <c r="L3375" s="2">
        <f t="shared" si="52"/>
        <v>0.2274818992438751</v>
      </c>
      <c r="M3375" s="3"/>
    </row>
    <row r="3376" spans="1:13" x14ac:dyDescent="0.35">
      <c r="A3376" t="s">
        <v>3415</v>
      </c>
      <c r="B3376" s="1">
        <v>44727</v>
      </c>
      <c r="C3376" t="s">
        <v>17</v>
      </c>
      <c r="D3376" t="s">
        <v>48</v>
      </c>
      <c r="E3376" t="s">
        <v>40</v>
      </c>
      <c r="F3376" t="s">
        <v>59</v>
      </c>
      <c r="G3376" s="4">
        <v>955722</v>
      </c>
      <c r="H3376">
        <v>315687</v>
      </c>
      <c r="I3376">
        <v>77050</v>
      </c>
      <c r="J3376">
        <v>46526</v>
      </c>
      <c r="K3376" t="s">
        <v>21</v>
      </c>
      <c r="L3376" s="2">
        <f t="shared" si="52"/>
        <v>0.45961377890223309</v>
      </c>
      <c r="M3376" s="3"/>
    </row>
    <row r="3377" spans="1:13" x14ac:dyDescent="0.35">
      <c r="A3377" t="s">
        <v>3416</v>
      </c>
      <c r="B3377" s="1">
        <v>45014</v>
      </c>
      <c r="C3377" t="s">
        <v>17</v>
      </c>
      <c r="D3377" t="s">
        <v>51</v>
      </c>
      <c r="E3377" t="s">
        <v>40</v>
      </c>
      <c r="F3377" t="s">
        <v>59</v>
      </c>
      <c r="G3377" s="4">
        <v>153498</v>
      </c>
      <c r="H3377">
        <v>362887</v>
      </c>
      <c r="I3377">
        <v>45894</v>
      </c>
      <c r="J3377">
        <v>46622</v>
      </c>
      <c r="K3377" t="s">
        <v>15</v>
      </c>
      <c r="L3377" s="2">
        <f t="shared" si="52"/>
        <v>2.9668334440839619</v>
      </c>
      <c r="M3377" s="3"/>
    </row>
    <row r="3378" spans="1:13" x14ac:dyDescent="0.35">
      <c r="A3378" t="s">
        <v>3417</v>
      </c>
      <c r="B3378" s="1">
        <v>44630</v>
      </c>
      <c r="C3378" t="s">
        <v>5041</v>
      </c>
      <c r="D3378" t="s">
        <v>45</v>
      </c>
      <c r="E3378" t="s">
        <v>46</v>
      </c>
      <c r="F3378" t="s">
        <v>20</v>
      </c>
      <c r="G3378" s="4">
        <v>4931757</v>
      </c>
      <c r="H3378">
        <v>144977</v>
      </c>
      <c r="I3378">
        <v>90468</v>
      </c>
      <c r="J3378">
        <v>7093</v>
      </c>
      <c r="K3378" t="s">
        <v>21</v>
      </c>
      <c r="L3378" s="2">
        <f t="shared" si="52"/>
        <v>4.9178822070917116E-2</v>
      </c>
      <c r="M3378" s="3"/>
    </row>
    <row r="3379" spans="1:13" x14ac:dyDescent="0.35">
      <c r="A3379" t="s">
        <v>3418</v>
      </c>
      <c r="B3379" s="1">
        <v>45133</v>
      </c>
      <c r="C3379" t="s">
        <v>17</v>
      </c>
      <c r="D3379" t="s">
        <v>45</v>
      </c>
      <c r="E3379" t="s">
        <v>46</v>
      </c>
      <c r="F3379" t="s">
        <v>14</v>
      </c>
      <c r="G3379" s="4">
        <v>2184869</v>
      </c>
      <c r="H3379">
        <v>12871</v>
      </c>
      <c r="I3379">
        <v>32688</v>
      </c>
      <c r="J3379">
        <v>47224</v>
      </c>
      <c r="K3379" t="s">
        <v>21</v>
      </c>
      <c r="L3379" s="2">
        <f t="shared" si="52"/>
        <v>4.2466161586804517E-2</v>
      </c>
    </row>
    <row r="3380" spans="1:13" x14ac:dyDescent="0.35">
      <c r="A3380" t="s">
        <v>3419</v>
      </c>
      <c r="B3380" s="1">
        <v>45024</v>
      </c>
      <c r="C3380" t="s">
        <v>26</v>
      </c>
      <c r="D3380" t="s">
        <v>48</v>
      </c>
      <c r="E3380" t="s">
        <v>40</v>
      </c>
      <c r="F3380" t="s">
        <v>43</v>
      </c>
      <c r="G3380" s="4">
        <v>2339949</v>
      </c>
      <c r="H3380">
        <v>121903</v>
      </c>
      <c r="I3380">
        <v>24944</v>
      </c>
      <c r="J3380">
        <v>33945</v>
      </c>
      <c r="K3380" t="s">
        <v>28</v>
      </c>
      <c r="L3380" s="2">
        <f t="shared" si="52"/>
        <v>7.7263222403565202E-2</v>
      </c>
    </row>
    <row r="3381" spans="1:13" x14ac:dyDescent="0.35">
      <c r="A3381" t="s">
        <v>3420</v>
      </c>
      <c r="B3381" s="1">
        <v>45260</v>
      </c>
      <c r="C3381" t="s">
        <v>5041</v>
      </c>
      <c r="D3381" t="s">
        <v>18</v>
      </c>
      <c r="E3381" t="s">
        <v>31</v>
      </c>
      <c r="F3381" t="s">
        <v>36</v>
      </c>
      <c r="G3381" s="4">
        <v>3166440</v>
      </c>
      <c r="H3381">
        <v>137101</v>
      </c>
      <c r="I3381">
        <v>16256</v>
      </c>
      <c r="J3381">
        <v>37449</v>
      </c>
      <c r="K3381" t="s">
        <v>15</v>
      </c>
      <c r="L3381" s="2">
        <f t="shared" si="52"/>
        <v>6.0258839580096257E-2</v>
      </c>
    </row>
    <row r="3382" spans="1:13" x14ac:dyDescent="0.35">
      <c r="A3382" t="s">
        <v>3421</v>
      </c>
      <c r="B3382" s="1">
        <v>45254</v>
      </c>
      <c r="C3382" t="s">
        <v>5041</v>
      </c>
      <c r="D3382" t="s">
        <v>58</v>
      </c>
      <c r="E3382" t="s">
        <v>46</v>
      </c>
      <c r="F3382" t="s">
        <v>49</v>
      </c>
      <c r="G3382" s="4">
        <v>4398635</v>
      </c>
      <c r="H3382">
        <v>277525</v>
      </c>
      <c r="I3382">
        <v>1448</v>
      </c>
      <c r="J3382">
        <v>43645</v>
      </c>
      <c r="K3382" t="s">
        <v>21</v>
      </c>
      <c r="L3382" s="2">
        <f t="shared" si="52"/>
        <v>7.3345026354766876E-2</v>
      </c>
    </row>
    <row r="3383" spans="1:13" x14ac:dyDescent="0.35">
      <c r="A3383" t="s">
        <v>3422</v>
      </c>
      <c r="B3383" s="1">
        <v>44808</v>
      </c>
      <c r="C3383" t="s">
        <v>23</v>
      </c>
      <c r="D3383" t="s">
        <v>34</v>
      </c>
      <c r="E3383" t="s">
        <v>19</v>
      </c>
      <c r="F3383" t="s">
        <v>27</v>
      </c>
      <c r="G3383" s="4">
        <v>3945023</v>
      </c>
      <c r="H3383">
        <v>265975</v>
      </c>
      <c r="I3383">
        <v>87534</v>
      </c>
      <c r="J3383">
        <v>28078</v>
      </c>
      <c r="K3383" t="s">
        <v>21</v>
      </c>
      <c r="L3383" s="2">
        <f t="shared" si="52"/>
        <v>9.6726178782734595E-2</v>
      </c>
    </row>
    <row r="3384" spans="1:13" x14ac:dyDescent="0.35">
      <c r="A3384" t="s">
        <v>3423</v>
      </c>
      <c r="B3384" s="1">
        <v>45279</v>
      </c>
      <c r="C3384" t="s">
        <v>23</v>
      </c>
      <c r="D3384" t="s">
        <v>18</v>
      </c>
      <c r="E3384" t="s">
        <v>40</v>
      </c>
      <c r="F3384" t="s">
        <v>20</v>
      </c>
      <c r="G3384" s="4">
        <v>1077987</v>
      </c>
      <c r="H3384">
        <v>76579</v>
      </c>
      <c r="I3384">
        <v>48878</v>
      </c>
      <c r="J3384">
        <v>18605</v>
      </c>
      <c r="K3384" t="s">
        <v>21</v>
      </c>
      <c r="L3384" s="2">
        <f t="shared" si="52"/>
        <v>0.13363983053598977</v>
      </c>
      <c r="M3384" s="3"/>
    </row>
    <row r="3385" spans="1:13" x14ac:dyDescent="0.35">
      <c r="A3385" t="s">
        <v>3424</v>
      </c>
      <c r="B3385" s="1">
        <v>44689</v>
      </c>
      <c r="C3385" t="s">
        <v>17</v>
      </c>
      <c r="D3385" t="s">
        <v>48</v>
      </c>
      <c r="E3385" t="s">
        <v>40</v>
      </c>
      <c r="F3385" t="s">
        <v>36</v>
      </c>
      <c r="G3385" s="4">
        <v>3661315</v>
      </c>
      <c r="H3385">
        <v>389654</v>
      </c>
      <c r="I3385">
        <v>63439</v>
      </c>
      <c r="J3385">
        <v>49862</v>
      </c>
      <c r="K3385" t="s">
        <v>21</v>
      </c>
      <c r="L3385" s="2">
        <f t="shared" si="52"/>
        <v>0.13737004327680083</v>
      </c>
      <c r="M3385" s="3"/>
    </row>
    <row r="3386" spans="1:13" x14ac:dyDescent="0.35">
      <c r="A3386" t="s">
        <v>3425</v>
      </c>
      <c r="B3386" s="1">
        <v>45016</v>
      </c>
      <c r="C3386" t="s">
        <v>17</v>
      </c>
      <c r="D3386" t="s">
        <v>34</v>
      </c>
      <c r="E3386" t="s">
        <v>31</v>
      </c>
      <c r="F3386" t="s">
        <v>59</v>
      </c>
      <c r="G3386" s="4">
        <v>1663117</v>
      </c>
      <c r="H3386">
        <v>471900</v>
      </c>
      <c r="I3386">
        <v>960</v>
      </c>
      <c r="J3386">
        <v>24601</v>
      </c>
      <c r="K3386" t="s">
        <v>28</v>
      </c>
      <c r="L3386" s="2">
        <f t="shared" si="52"/>
        <v>0.29911365225657605</v>
      </c>
      <c r="M3386" s="3"/>
    </row>
    <row r="3387" spans="1:13" x14ac:dyDescent="0.35">
      <c r="A3387" t="s">
        <v>3426</v>
      </c>
      <c r="B3387" s="1">
        <v>44654</v>
      </c>
      <c r="C3387" t="s">
        <v>17</v>
      </c>
      <c r="D3387" t="s">
        <v>51</v>
      </c>
      <c r="E3387" t="s">
        <v>35</v>
      </c>
      <c r="F3387" t="s">
        <v>14</v>
      </c>
      <c r="G3387" s="4">
        <v>1322682</v>
      </c>
      <c r="H3387">
        <v>185370</v>
      </c>
      <c r="I3387">
        <v>26878</v>
      </c>
      <c r="J3387">
        <v>19908</v>
      </c>
      <c r="K3387" t="s">
        <v>21</v>
      </c>
      <c r="L3387" s="2">
        <f t="shared" si="52"/>
        <v>0.17551913460680649</v>
      </c>
      <c r="M3387" s="3"/>
    </row>
    <row r="3388" spans="1:13" x14ac:dyDescent="0.35">
      <c r="A3388" t="s">
        <v>3427</v>
      </c>
      <c r="B3388" s="1">
        <v>44750</v>
      </c>
      <c r="C3388" t="s">
        <v>26</v>
      </c>
      <c r="D3388" t="s">
        <v>38</v>
      </c>
      <c r="E3388" t="s">
        <v>31</v>
      </c>
      <c r="F3388" t="s">
        <v>20</v>
      </c>
      <c r="G3388" s="4">
        <v>4927642</v>
      </c>
      <c r="H3388">
        <v>277064</v>
      </c>
      <c r="I3388">
        <v>78365</v>
      </c>
      <c r="J3388">
        <v>31902</v>
      </c>
      <c r="K3388" t="s">
        <v>21</v>
      </c>
      <c r="L3388" s="2">
        <f t="shared" si="52"/>
        <v>7.8603721617763633E-2</v>
      </c>
    </row>
    <row r="3389" spans="1:13" x14ac:dyDescent="0.35">
      <c r="A3389" t="s">
        <v>3428</v>
      </c>
      <c r="B3389" s="1">
        <v>44984</v>
      </c>
      <c r="C3389" t="s">
        <v>26</v>
      </c>
      <c r="D3389" t="s">
        <v>48</v>
      </c>
      <c r="E3389" t="s">
        <v>40</v>
      </c>
      <c r="F3389" t="s">
        <v>59</v>
      </c>
      <c r="G3389" s="4">
        <v>1902123</v>
      </c>
      <c r="H3389">
        <v>407452</v>
      </c>
      <c r="I3389">
        <v>53872</v>
      </c>
      <c r="J3389">
        <v>49399</v>
      </c>
      <c r="K3389" t="s">
        <v>15</v>
      </c>
      <c r="L3389" s="2">
        <f t="shared" si="52"/>
        <v>0.26850156377899853</v>
      </c>
      <c r="M3389" s="3"/>
    </row>
    <row r="3390" spans="1:13" x14ac:dyDescent="0.35">
      <c r="A3390" t="s">
        <v>3429</v>
      </c>
      <c r="B3390" s="1">
        <v>45011</v>
      </c>
      <c r="C3390" t="s">
        <v>23</v>
      </c>
      <c r="D3390" t="s">
        <v>38</v>
      </c>
      <c r="E3390" t="s">
        <v>35</v>
      </c>
      <c r="F3390" t="s">
        <v>14</v>
      </c>
      <c r="G3390" s="4">
        <v>108003</v>
      </c>
      <c r="H3390">
        <v>61573</v>
      </c>
      <c r="I3390">
        <v>84514</v>
      </c>
      <c r="J3390">
        <v>16464</v>
      </c>
      <c r="K3390" t="s">
        <v>21</v>
      </c>
      <c r="L3390" s="2">
        <f t="shared" si="52"/>
        <v>1.5050600446283899</v>
      </c>
    </row>
    <row r="3391" spans="1:13" x14ac:dyDescent="0.35">
      <c r="A3391" t="s">
        <v>3430</v>
      </c>
      <c r="B3391" s="1">
        <v>44675</v>
      </c>
      <c r="C3391" t="s">
        <v>17</v>
      </c>
      <c r="D3391" t="s">
        <v>12</v>
      </c>
      <c r="E3391" t="s">
        <v>35</v>
      </c>
      <c r="F3391" t="s">
        <v>14</v>
      </c>
      <c r="G3391" s="4">
        <v>1890827</v>
      </c>
      <c r="H3391">
        <v>110536</v>
      </c>
      <c r="I3391">
        <v>55270</v>
      </c>
      <c r="J3391">
        <v>12779</v>
      </c>
      <c r="K3391" t="s">
        <v>21</v>
      </c>
      <c r="L3391" s="2">
        <f t="shared" si="52"/>
        <v>9.4448090703168508E-2</v>
      </c>
    </row>
    <row r="3392" spans="1:13" x14ac:dyDescent="0.35">
      <c r="A3392" t="s">
        <v>3431</v>
      </c>
      <c r="B3392" s="1">
        <v>44898</v>
      </c>
      <c r="C3392" t="s">
        <v>26</v>
      </c>
      <c r="D3392" t="s">
        <v>18</v>
      </c>
      <c r="E3392" t="s">
        <v>40</v>
      </c>
      <c r="F3392" t="s">
        <v>49</v>
      </c>
      <c r="G3392" s="4">
        <v>4748216</v>
      </c>
      <c r="H3392">
        <v>246709</v>
      </c>
      <c r="I3392">
        <v>68731</v>
      </c>
      <c r="J3392">
        <v>18537</v>
      </c>
      <c r="K3392" t="s">
        <v>21</v>
      </c>
      <c r="L3392" s="2">
        <f t="shared" si="52"/>
        <v>7.0337364601778862E-2</v>
      </c>
    </row>
    <row r="3393" spans="1:13" x14ac:dyDescent="0.35">
      <c r="A3393" t="s">
        <v>3432</v>
      </c>
      <c r="B3393" s="1">
        <v>45101</v>
      </c>
      <c r="C3393" t="s">
        <v>26</v>
      </c>
      <c r="D3393" t="s">
        <v>56</v>
      </c>
      <c r="E3393" t="s">
        <v>31</v>
      </c>
      <c r="F3393" t="s">
        <v>49</v>
      </c>
      <c r="G3393" s="4">
        <v>1145812</v>
      </c>
      <c r="H3393">
        <v>399549</v>
      </c>
      <c r="I3393">
        <v>44531</v>
      </c>
      <c r="J3393">
        <v>22800</v>
      </c>
      <c r="K3393" t="s">
        <v>28</v>
      </c>
      <c r="L3393" s="2">
        <f t="shared" si="52"/>
        <v>0.40746649537620483</v>
      </c>
      <c r="M3393" s="3"/>
    </row>
    <row r="3394" spans="1:13" x14ac:dyDescent="0.35">
      <c r="A3394" t="s">
        <v>3433</v>
      </c>
      <c r="B3394" s="1">
        <v>45269</v>
      </c>
      <c r="C3394" t="s">
        <v>5041</v>
      </c>
      <c r="D3394" t="s">
        <v>30</v>
      </c>
      <c r="E3394" t="s">
        <v>35</v>
      </c>
      <c r="F3394" t="s">
        <v>20</v>
      </c>
      <c r="G3394" s="4">
        <v>4621186</v>
      </c>
      <c r="H3394">
        <v>175590</v>
      </c>
      <c r="I3394">
        <v>67235</v>
      </c>
      <c r="J3394">
        <v>11738</v>
      </c>
      <c r="K3394" t="s">
        <v>15</v>
      </c>
      <c r="L3394" s="2">
        <f t="shared" si="52"/>
        <v>5.5086075306209271E-2</v>
      </c>
    </row>
    <row r="3395" spans="1:13" x14ac:dyDescent="0.35">
      <c r="A3395" t="s">
        <v>3434</v>
      </c>
      <c r="B3395" s="1">
        <v>45066</v>
      </c>
      <c r="C3395" t="s">
        <v>5041</v>
      </c>
      <c r="D3395" t="s">
        <v>58</v>
      </c>
      <c r="E3395" t="s">
        <v>46</v>
      </c>
      <c r="F3395" t="s">
        <v>14</v>
      </c>
      <c r="G3395" s="4">
        <v>4197429</v>
      </c>
      <c r="H3395">
        <v>436646</v>
      </c>
      <c r="I3395">
        <v>82483</v>
      </c>
      <c r="J3395">
        <v>46844</v>
      </c>
      <c r="K3395" t="s">
        <v>15</v>
      </c>
      <c r="L3395" s="2">
        <f t="shared" ref="L3395:L3458" si="53">((H3395+I3395+J3395)/G3395)</f>
        <v>0.13483801631903719</v>
      </c>
      <c r="M3395" s="3"/>
    </row>
    <row r="3396" spans="1:13" x14ac:dyDescent="0.35">
      <c r="A3396" t="s">
        <v>3435</v>
      </c>
      <c r="B3396" s="1">
        <v>44808</v>
      </c>
      <c r="C3396" t="s">
        <v>5041</v>
      </c>
      <c r="D3396" t="s">
        <v>58</v>
      </c>
      <c r="E3396" t="s">
        <v>19</v>
      </c>
      <c r="F3396" t="s">
        <v>20</v>
      </c>
      <c r="G3396" s="4">
        <v>4577755</v>
      </c>
      <c r="H3396">
        <v>342839</v>
      </c>
      <c r="I3396">
        <v>82420</v>
      </c>
      <c r="J3396">
        <v>6066</v>
      </c>
      <c r="K3396" t="s">
        <v>28</v>
      </c>
      <c r="L3396" s="2">
        <f t="shared" si="53"/>
        <v>9.4221949405330782E-2</v>
      </c>
    </row>
    <row r="3397" spans="1:13" x14ac:dyDescent="0.35">
      <c r="A3397" t="s">
        <v>3436</v>
      </c>
      <c r="B3397" s="1">
        <v>44956</v>
      </c>
      <c r="C3397" t="s">
        <v>17</v>
      </c>
      <c r="D3397" t="s">
        <v>56</v>
      </c>
      <c r="E3397" t="s">
        <v>40</v>
      </c>
      <c r="F3397" t="s">
        <v>59</v>
      </c>
      <c r="G3397" s="4">
        <v>4053392</v>
      </c>
      <c r="H3397">
        <v>221994</v>
      </c>
      <c r="I3397">
        <v>56470</v>
      </c>
      <c r="J3397">
        <v>5057</v>
      </c>
      <c r="K3397" t="s">
        <v>28</v>
      </c>
      <c r="L3397" s="2">
        <f t="shared" si="53"/>
        <v>6.9946602746539188E-2</v>
      </c>
    </row>
    <row r="3398" spans="1:13" x14ac:dyDescent="0.35">
      <c r="A3398" t="s">
        <v>3437</v>
      </c>
      <c r="B3398" s="1">
        <v>44829</v>
      </c>
      <c r="C3398" t="s">
        <v>26</v>
      </c>
      <c r="D3398" t="s">
        <v>51</v>
      </c>
      <c r="E3398" t="s">
        <v>19</v>
      </c>
      <c r="F3398" t="s">
        <v>59</v>
      </c>
      <c r="G3398" s="4">
        <v>968000</v>
      </c>
      <c r="H3398">
        <v>222736</v>
      </c>
      <c r="I3398">
        <v>58242</v>
      </c>
      <c r="J3398">
        <v>26124</v>
      </c>
      <c r="K3398" t="s">
        <v>21</v>
      </c>
      <c r="L3398" s="2">
        <f t="shared" si="53"/>
        <v>0.31725413223140497</v>
      </c>
    </row>
    <row r="3399" spans="1:13" x14ac:dyDescent="0.35">
      <c r="A3399" t="s">
        <v>3438</v>
      </c>
      <c r="B3399" s="1">
        <v>45052</v>
      </c>
      <c r="C3399" t="s">
        <v>17</v>
      </c>
      <c r="D3399" t="s">
        <v>38</v>
      </c>
      <c r="E3399" t="s">
        <v>40</v>
      </c>
      <c r="F3399" t="s">
        <v>49</v>
      </c>
      <c r="G3399" s="4">
        <v>4530813</v>
      </c>
      <c r="H3399">
        <v>129661</v>
      </c>
      <c r="I3399">
        <v>92531</v>
      </c>
      <c r="J3399">
        <v>42840</v>
      </c>
      <c r="K3399" t="s">
        <v>21</v>
      </c>
      <c r="L3399" s="2">
        <f t="shared" si="53"/>
        <v>5.8495462072700857E-2</v>
      </c>
    </row>
    <row r="3400" spans="1:13" x14ac:dyDescent="0.35">
      <c r="A3400" t="s">
        <v>3439</v>
      </c>
      <c r="B3400" s="1">
        <v>44996</v>
      </c>
      <c r="C3400" t="s">
        <v>5041</v>
      </c>
      <c r="D3400" t="s">
        <v>58</v>
      </c>
      <c r="E3400" t="s">
        <v>13</v>
      </c>
      <c r="F3400" t="s">
        <v>49</v>
      </c>
      <c r="G3400" s="4">
        <v>995769</v>
      </c>
      <c r="H3400">
        <v>32736</v>
      </c>
      <c r="I3400">
        <v>66718</v>
      </c>
      <c r="J3400">
        <v>23569</v>
      </c>
      <c r="K3400" t="s">
        <v>28</v>
      </c>
      <c r="L3400" s="2">
        <f t="shared" si="53"/>
        <v>0.12354572194956863</v>
      </c>
      <c r="M3400" s="3"/>
    </row>
    <row r="3401" spans="1:13" x14ac:dyDescent="0.35">
      <c r="A3401" t="s">
        <v>3440</v>
      </c>
      <c r="B3401" s="1">
        <v>45108</v>
      </c>
      <c r="C3401" t="s">
        <v>5041</v>
      </c>
      <c r="D3401" t="s">
        <v>48</v>
      </c>
      <c r="E3401" t="s">
        <v>13</v>
      </c>
      <c r="F3401" t="s">
        <v>24</v>
      </c>
      <c r="G3401" s="4">
        <v>705147</v>
      </c>
      <c r="H3401">
        <v>61971</v>
      </c>
      <c r="I3401">
        <v>67431</v>
      </c>
      <c r="J3401">
        <v>44195</v>
      </c>
      <c r="K3401" t="s">
        <v>15</v>
      </c>
      <c r="L3401" s="2">
        <f t="shared" si="53"/>
        <v>0.24618554712705293</v>
      </c>
      <c r="M3401" s="3"/>
    </row>
    <row r="3402" spans="1:13" x14ac:dyDescent="0.35">
      <c r="A3402" t="s">
        <v>3441</v>
      </c>
      <c r="B3402" s="1">
        <v>44967</v>
      </c>
      <c r="C3402" t="s">
        <v>5041</v>
      </c>
      <c r="D3402" t="s">
        <v>18</v>
      </c>
      <c r="E3402" t="s">
        <v>46</v>
      </c>
      <c r="F3402" t="s">
        <v>27</v>
      </c>
      <c r="G3402" s="4">
        <v>783731</v>
      </c>
      <c r="H3402">
        <v>186031</v>
      </c>
      <c r="I3402">
        <v>94098</v>
      </c>
      <c r="J3402">
        <v>20184</v>
      </c>
      <c r="K3402" t="s">
        <v>15</v>
      </c>
      <c r="L3402" s="2">
        <f t="shared" si="53"/>
        <v>0.38318377096223066</v>
      </c>
      <c r="M3402" s="3"/>
    </row>
    <row r="3403" spans="1:13" x14ac:dyDescent="0.35">
      <c r="A3403" t="s">
        <v>3442</v>
      </c>
      <c r="B3403" s="1">
        <v>44874</v>
      </c>
      <c r="C3403" t="s">
        <v>17</v>
      </c>
      <c r="D3403" t="s">
        <v>56</v>
      </c>
      <c r="E3403" t="s">
        <v>35</v>
      </c>
      <c r="F3403" t="s">
        <v>24</v>
      </c>
      <c r="G3403" s="4">
        <v>2822791</v>
      </c>
      <c r="H3403">
        <v>420187</v>
      </c>
      <c r="I3403">
        <v>28350</v>
      </c>
      <c r="J3403">
        <v>34025</v>
      </c>
      <c r="K3403" t="s">
        <v>21</v>
      </c>
      <c r="L3403" s="2">
        <f t="shared" si="53"/>
        <v>0.1709520825310836</v>
      </c>
      <c r="M3403" s="3"/>
    </row>
    <row r="3404" spans="1:13" x14ac:dyDescent="0.35">
      <c r="A3404" t="s">
        <v>3443</v>
      </c>
      <c r="B3404" s="1">
        <v>44885</v>
      </c>
      <c r="C3404" t="s">
        <v>23</v>
      </c>
      <c r="D3404" t="s">
        <v>56</v>
      </c>
      <c r="E3404" t="s">
        <v>46</v>
      </c>
      <c r="F3404" t="s">
        <v>14</v>
      </c>
      <c r="G3404" s="4">
        <v>2810102</v>
      </c>
      <c r="H3404">
        <v>297792</v>
      </c>
      <c r="I3404">
        <v>47612</v>
      </c>
      <c r="J3404">
        <v>16868</v>
      </c>
      <c r="K3404" t="s">
        <v>15</v>
      </c>
      <c r="L3404" s="2">
        <f t="shared" si="53"/>
        <v>0.12891774035248543</v>
      </c>
      <c r="M3404" s="3"/>
    </row>
    <row r="3405" spans="1:13" x14ac:dyDescent="0.35">
      <c r="A3405" t="s">
        <v>3444</v>
      </c>
      <c r="B3405" s="1">
        <v>44596</v>
      </c>
      <c r="C3405" t="s">
        <v>17</v>
      </c>
      <c r="D3405" t="s">
        <v>12</v>
      </c>
      <c r="E3405" t="s">
        <v>35</v>
      </c>
      <c r="F3405" t="s">
        <v>14</v>
      </c>
      <c r="G3405" s="4">
        <v>1707151</v>
      </c>
      <c r="H3405">
        <v>195846</v>
      </c>
      <c r="I3405">
        <v>61196</v>
      </c>
      <c r="J3405">
        <v>10966</v>
      </c>
      <c r="K3405" t="s">
        <v>15</v>
      </c>
      <c r="L3405" s="2">
        <f t="shared" si="53"/>
        <v>0.15699138506201268</v>
      </c>
      <c r="M3405" s="3"/>
    </row>
    <row r="3406" spans="1:13" x14ac:dyDescent="0.35">
      <c r="A3406" t="s">
        <v>3445</v>
      </c>
      <c r="B3406" s="1">
        <v>44837</v>
      </c>
      <c r="C3406" t="s">
        <v>23</v>
      </c>
      <c r="D3406" t="s">
        <v>48</v>
      </c>
      <c r="E3406" t="s">
        <v>19</v>
      </c>
      <c r="F3406" t="s">
        <v>59</v>
      </c>
      <c r="G3406" s="4">
        <v>1376840</v>
      </c>
      <c r="H3406">
        <v>115191</v>
      </c>
      <c r="I3406">
        <v>51741</v>
      </c>
      <c r="J3406">
        <v>14750</v>
      </c>
      <c r="K3406" t="s">
        <v>28</v>
      </c>
      <c r="L3406" s="2">
        <f t="shared" si="53"/>
        <v>0.13195578280700734</v>
      </c>
      <c r="M3406" s="3"/>
    </row>
    <row r="3407" spans="1:13" x14ac:dyDescent="0.35">
      <c r="A3407" t="s">
        <v>3446</v>
      </c>
      <c r="B3407" s="1">
        <v>44570</v>
      </c>
      <c r="C3407" t="s">
        <v>17</v>
      </c>
      <c r="D3407" t="s">
        <v>48</v>
      </c>
      <c r="E3407" t="s">
        <v>13</v>
      </c>
      <c r="F3407" t="s">
        <v>49</v>
      </c>
      <c r="G3407" s="4">
        <v>4627367</v>
      </c>
      <c r="H3407">
        <v>176050</v>
      </c>
      <c r="I3407">
        <v>52562</v>
      </c>
      <c r="J3407">
        <v>12843</v>
      </c>
      <c r="K3407" t="s">
        <v>28</v>
      </c>
      <c r="L3407" s="2">
        <f t="shared" si="53"/>
        <v>5.2179781720360627E-2</v>
      </c>
    </row>
    <row r="3408" spans="1:13" x14ac:dyDescent="0.35">
      <c r="A3408" t="s">
        <v>3447</v>
      </c>
      <c r="B3408" s="1">
        <v>44661</v>
      </c>
      <c r="C3408" t="s">
        <v>26</v>
      </c>
      <c r="D3408" t="s">
        <v>56</v>
      </c>
      <c r="E3408" t="s">
        <v>31</v>
      </c>
      <c r="F3408" t="s">
        <v>36</v>
      </c>
      <c r="G3408" s="4">
        <v>2775989</v>
      </c>
      <c r="H3408">
        <v>71052</v>
      </c>
      <c r="I3408">
        <v>317</v>
      </c>
      <c r="J3408">
        <v>40956</v>
      </c>
      <c r="K3408" t="s">
        <v>15</v>
      </c>
      <c r="L3408" s="2">
        <f t="shared" si="53"/>
        <v>4.0463056589921644E-2</v>
      </c>
      <c r="M3408" s="3"/>
    </row>
    <row r="3409" spans="1:13" x14ac:dyDescent="0.35">
      <c r="A3409" t="s">
        <v>3448</v>
      </c>
      <c r="B3409" s="1">
        <v>44883</v>
      </c>
      <c r="C3409" t="s">
        <v>23</v>
      </c>
      <c r="D3409" t="s">
        <v>48</v>
      </c>
      <c r="E3409" t="s">
        <v>46</v>
      </c>
      <c r="F3409" t="s">
        <v>24</v>
      </c>
      <c r="G3409" s="4">
        <v>2138052</v>
      </c>
      <c r="H3409">
        <v>317436</v>
      </c>
      <c r="I3409">
        <v>3432</v>
      </c>
      <c r="J3409">
        <v>31110</v>
      </c>
      <c r="K3409" t="s">
        <v>21</v>
      </c>
      <c r="L3409" s="2">
        <f t="shared" si="53"/>
        <v>0.16462555634755374</v>
      </c>
      <c r="M3409" s="3"/>
    </row>
    <row r="3410" spans="1:13" x14ac:dyDescent="0.35">
      <c r="A3410" t="s">
        <v>3449</v>
      </c>
      <c r="B3410" s="1">
        <v>44715</v>
      </c>
      <c r="C3410" t="s">
        <v>5041</v>
      </c>
      <c r="D3410" t="s">
        <v>58</v>
      </c>
      <c r="E3410" t="s">
        <v>13</v>
      </c>
      <c r="F3410" t="s">
        <v>36</v>
      </c>
      <c r="G3410" s="4">
        <v>1550135</v>
      </c>
      <c r="H3410">
        <v>286055</v>
      </c>
      <c r="I3410">
        <v>58240</v>
      </c>
      <c r="J3410">
        <v>41716</v>
      </c>
      <c r="K3410" t="s">
        <v>21</v>
      </c>
      <c r="L3410" s="2">
        <f t="shared" si="53"/>
        <v>0.24901766620326618</v>
      </c>
      <c r="M3410" s="3"/>
    </row>
    <row r="3411" spans="1:13" x14ac:dyDescent="0.35">
      <c r="A3411" t="s">
        <v>3450</v>
      </c>
      <c r="B3411" s="1">
        <v>44599</v>
      </c>
      <c r="C3411" t="s">
        <v>23</v>
      </c>
      <c r="D3411" t="s">
        <v>45</v>
      </c>
      <c r="E3411" t="s">
        <v>46</v>
      </c>
      <c r="F3411" t="s">
        <v>20</v>
      </c>
      <c r="G3411" s="4">
        <v>3655004</v>
      </c>
      <c r="H3411">
        <v>73738</v>
      </c>
      <c r="I3411">
        <v>6675</v>
      </c>
      <c r="J3411">
        <v>37956</v>
      </c>
      <c r="K3411" t="s">
        <v>15</v>
      </c>
      <c r="L3411" s="2">
        <f t="shared" si="53"/>
        <v>3.2385463873637346E-2</v>
      </c>
      <c r="M3411" s="3"/>
    </row>
    <row r="3412" spans="1:13" x14ac:dyDescent="0.35">
      <c r="A3412" t="s">
        <v>3451</v>
      </c>
      <c r="B3412" s="1">
        <v>44590</v>
      </c>
      <c r="C3412" t="s">
        <v>23</v>
      </c>
      <c r="D3412" t="s">
        <v>18</v>
      </c>
      <c r="E3412" t="s">
        <v>19</v>
      </c>
      <c r="F3412" t="s">
        <v>59</v>
      </c>
      <c r="G3412" s="4">
        <v>3322882</v>
      </c>
      <c r="H3412">
        <v>265447</v>
      </c>
      <c r="I3412">
        <v>3749</v>
      </c>
      <c r="J3412">
        <v>32516</v>
      </c>
      <c r="K3412" t="s">
        <v>15</v>
      </c>
      <c r="L3412" s="2">
        <f t="shared" si="53"/>
        <v>9.0798288955190098E-2</v>
      </c>
    </row>
    <row r="3413" spans="1:13" x14ac:dyDescent="0.35">
      <c r="A3413" t="s">
        <v>3452</v>
      </c>
      <c r="B3413" s="1">
        <v>45153</v>
      </c>
      <c r="C3413" t="s">
        <v>17</v>
      </c>
      <c r="D3413" t="s">
        <v>12</v>
      </c>
      <c r="E3413" t="s">
        <v>13</v>
      </c>
      <c r="F3413" t="s">
        <v>49</v>
      </c>
      <c r="G3413" s="4">
        <v>1498441</v>
      </c>
      <c r="H3413">
        <v>104553</v>
      </c>
      <c r="I3413">
        <v>44545</v>
      </c>
      <c r="J3413">
        <v>30245</v>
      </c>
      <c r="K3413" t="s">
        <v>15</v>
      </c>
      <c r="L3413" s="2">
        <f t="shared" si="53"/>
        <v>0.11968639405889188</v>
      </c>
      <c r="M3413" s="3"/>
    </row>
    <row r="3414" spans="1:13" x14ac:dyDescent="0.35">
      <c r="A3414" t="s">
        <v>3453</v>
      </c>
      <c r="B3414" s="1">
        <v>44896</v>
      </c>
      <c r="C3414" t="s">
        <v>23</v>
      </c>
      <c r="D3414" t="s">
        <v>45</v>
      </c>
      <c r="E3414" t="s">
        <v>46</v>
      </c>
      <c r="F3414" t="s">
        <v>59</v>
      </c>
      <c r="G3414" s="4">
        <v>4412239</v>
      </c>
      <c r="H3414">
        <v>179475</v>
      </c>
      <c r="I3414">
        <v>72838</v>
      </c>
      <c r="J3414">
        <v>5403</v>
      </c>
      <c r="K3414" t="s">
        <v>15</v>
      </c>
      <c r="L3414" s="2">
        <f t="shared" si="53"/>
        <v>5.8409347272439231E-2</v>
      </c>
    </row>
    <row r="3415" spans="1:13" x14ac:dyDescent="0.35">
      <c r="A3415" t="s">
        <v>3454</v>
      </c>
      <c r="B3415" s="1">
        <v>44620</v>
      </c>
      <c r="C3415" t="s">
        <v>5041</v>
      </c>
      <c r="D3415" t="s">
        <v>18</v>
      </c>
      <c r="E3415" t="s">
        <v>46</v>
      </c>
      <c r="F3415" t="s">
        <v>36</v>
      </c>
      <c r="G3415" s="4">
        <v>1849829</v>
      </c>
      <c r="H3415">
        <v>35620</v>
      </c>
      <c r="I3415">
        <v>88979</v>
      </c>
      <c r="J3415">
        <v>42697</v>
      </c>
      <c r="K3415" t="s">
        <v>15</v>
      </c>
      <c r="L3415" s="2">
        <f t="shared" si="53"/>
        <v>9.0438629732802325E-2</v>
      </c>
    </row>
    <row r="3416" spans="1:13" x14ac:dyDescent="0.35">
      <c r="A3416" t="s">
        <v>3455</v>
      </c>
      <c r="B3416" s="1">
        <v>44755</v>
      </c>
      <c r="C3416" t="s">
        <v>23</v>
      </c>
      <c r="D3416" t="s">
        <v>56</v>
      </c>
      <c r="E3416" t="s">
        <v>46</v>
      </c>
      <c r="F3416" t="s">
        <v>27</v>
      </c>
      <c r="G3416" s="4">
        <v>2855352</v>
      </c>
      <c r="H3416">
        <v>222286</v>
      </c>
      <c r="I3416">
        <v>2629</v>
      </c>
      <c r="J3416">
        <v>23341</v>
      </c>
      <c r="K3416" t="s">
        <v>21</v>
      </c>
      <c r="L3416" s="2">
        <f t="shared" si="53"/>
        <v>8.6944096559723641E-2</v>
      </c>
    </row>
    <row r="3417" spans="1:13" x14ac:dyDescent="0.35">
      <c r="A3417" t="s">
        <v>3456</v>
      </c>
      <c r="B3417" s="1">
        <v>45148</v>
      </c>
      <c r="C3417" t="s">
        <v>26</v>
      </c>
      <c r="D3417" t="s">
        <v>18</v>
      </c>
      <c r="E3417" t="s">
        <v>40</v>
      </c>
      <c r="F3417" t="s">
        <v>43</v>
      </c>
      <c r="G3417" s="4">
        <v>4901555</v>
      </c>
      <c r="H3417">
        <v>191788</v>
      </c>
      <c r="I3417">
        <v>33946</v>
      </c>
      <c r="J3417">
        <v>23322</v>
      </c>
      <c r="K3417" t="s">
        <v>21</v>
      </c>
      <c r="L3417" s="2">
        <f t="shared" si="53"/>
        <v>5.0811630186746858E-2</v>
      </c>
    </row>
    <row r="3418" spans="1:13" x14ac:dyDescent="0.35">
      <c r="A3418" t="s">
        <v>3457</v>
      </c>
      <c r="B3418" s="1">
        <v>44994</v>
      </c>
      <c r="C3418" t="s">
        <v>26</v>
      </c>
      <c r="D3418" t="s">
        <v>30</v>
      </c>
      <c r="E3418" t="s">
        <v>40</v>
      </c>
      <c r="F3418" t="s">
        <v>20</v>
      </c>
      <c r="G3418" s="4">
        <v>4208579</v>
      </c>
      <c r="H3418">
        <v>63502</v>
      </c>
      <c r="I3418">
        <v>18314</v>
      </c>
      <c r="J3418">
        <v>39729</v>
      </c>
      <c r="K3418" t="s">
        <v>28</v>
      </c>
      <c r="L3418" s="2">
        <f t="shared" si="53"/>
        <v>2.8880294275098556E-2</v>
      </c>
      <c r="M3418" s="3"/>
    </row>
    <row r="3419" spans="1:13" x14ac:dyDescent="0.35">
      <c r="A3419" t="s">
        <v>3458</v>
      </c>
      <c r="B3419" s="1">
        <v>45191</v>
      </c>
      <c r="C3419" t="s">
        <v>26</v>
      </c>
      <c r="D3419" t="s">
        <v>45</v>
      </c>
      <c r="E3419" t="s">
        <v>35</v>
      </c>
      <c r="F3419" t="s">
        <v>49</v>
      </c>
      <c r="G3419" s="4">
        <v>1550211</v>
      </c>
      <c r="H3419">
        <v>218049</v>
      </c>
      <c r="I3419">
        <v>93137</v>
      </c>
      <c r="J3419">
        <v>29878</v>
      </c>
      <c r="K3419" t="s">
        <v>21</v>
      </c>
      <c r="L3419" s="2">
        <f t="shared" si="53"/>
        <v>0.22001134039172732</v>
      </c>
      <c r="M3419" s="3"/>
    </row>
    <row r="3420" spans="1:13" x14ac:dyDescent="0.35">
      <c r="A3420" t="s">
        <v>3459</v>
      </c>
      <c r="B3420" s="1">
        <v>44929</v>
      </c>
      <c r="C3420" t="s">
        <v>26</v>
      </c>
      <c r="D3420" t="s">
        <v>58</v>
      </c>
      <c r="E3420" t="s">
        <v>19</v>
      </c>
      <c r="F3420" t="s">
        <v>27</v>
      </c>
      <c r="G3420" s="4">
        <v>1816906</v>
      </c>
      <c r="H3420">
        <v>326282</v>
      </c>
      <c r="I3420">
        <v>46429</v>
      </c>
      <c r="J3420">
        <v>46111</v>
      </c>
      <c r="K3420" t="s">
        <v>28</v>
      </c>
      <c r="L3420" s="2">
        <f t="shared" si="53"/>
        <v>0.23051385156964643</v>
      </c>
      <c r="M3420" s="3"/>
    </row>
    <row r="3421" spans="1:13" x14ac:dyDescent="0.35">
      <c r="A3421" t="s">
        <v>3460</v>
      </c>
      <c r="B3421" s="1">
        <v>44792</v>
      </c>
      <c r="C3421" t="s">
        <v>5041</v>
      </c>
      <c r="D3421" t="s">
        <v>56</v>
      </c>
      <c r="E3421" t="s">
        <v>19</v>
      </c>
      <c r="F3421" t="s">
        <v>36</v>
      </c>
      <c r="G3421" s="4">
        <v>4680407</v>
      </c>
      <c r="H3421">
        <v>112697</v>
      </c>
      <c r="I3421">
        <v>33231</v>
      </c>
      <c r="J3421">
        <v>37377</v>
      </c>
      <c r="K3421" t="s">
        <v>15</v>
      </c>
      <c r="L3421" s="2">
        <f t="shared" si="53"/>
        <v>3.9164329085056064E-2</v>
      </c>
      <c r="M3421" s="3"/>
    </row>
    <row r="3422" spans="1:13" x14ac:dyDescent="0.35">
      <c r="A3422" t="s">
        <v>3461</v>
      </c>
      <c r="B3422" s="1">
        <v>45284</v>
      </c>
      <c r="C3422" t="s">
        <v>17</v>
      </c>
      <c r="D3422" t="s">
        <v>56</v>
      </c>
      <c r="E3422" t="s">
        <v>19</v>
      </c>
      <c r="F3422" t="s">
        <v>24</v>
      </c>
      <c r="G3422" s="4">
        <v>285407</v>
      </c>
      <c r="H3422">
        <v>69051</v>
      </c>
      <c r="I3422">
        <v>12083</v>
      </c>
      <c r="J3422">
        <v>38231</v>
      </c>
      <c r="K3422" t="s">
        <v>28</v>
      </c>
      <c r="L3422" s="2">
        <f t="shared" si="53"/>
        <v>0.41822730346487647</v>
      </c>
      <c r="M3422" s="3"/>
    </row>
    <row r="3423" spans="1:13" x14ac:dyDescent="0.35">
      <c r="A3423" t="s">
        <v>3462</v>
      </c>
      <c r="B3423" s="1">
        <v>44833</v>
      </c>
      <c r="C3423" t="s">
        <v>17</v>
      </c>
      <c r="D3423" t="s">
        <v>48</v>
      </c>
      <c r="E3423" t="s">
        <v>40</v>
      </c>
      <c r="F3423" t="s">
        <v>24</v>
      </c>
      <c r="G3423" s="4">
        <v>2018387</v>
      </c>
      <c r="H3423">
        <v>316555</v>
      </c>
      <c r="I3423">
        <v>60967</v>
      </c>
      <c r="J3423">
        <v>2987</v>
      </c>
      <c r="K3423" t="s">
        <v>15</v>
      </c>
      <c r="L3423" s="2">
        <f t="shared" si="53"/>
        <v>0.18852132916036418</v>
      </c>
      <c r="M3423" s="3"/>
    </row>
    <row r="3424" spans="1:13" x14ac:dyDescent="0.35">
      <c r="A3424" t="s">
        <v>3463</v>
      </c>
      <c r="B3424" s="1">
        <v>45040</v>
      </c>
      <c r="C3424" t="s">
        <v>26</v>
      </c>
      <c r="D3424" t="s">
        <v>18</v>
      </c>
      <c r="E3424" t="s">
        <v>35</v>
      </c>
      <c r="F3424" t="s">
        <v>59</v>
      </c>
      <c r="G3424" s="4">
        <v>441218</v>
      </c>
      <c r="H3424">
        <v>23454</v>
      </c>
      <c r="I3424">
        <v>67011</v>
      </c>
      <c r="J3424">
        <v>28155</v>
      </c>
      <c r="K3424" t="s">
        <v>21</v>
      </c>
      <c r="L3424" s="2">
        <f t="shared" si="53"/>
        <v>0.26884669256467325</v>
      </c>
      <c r="M3424" s="3"/>
    </row>
    <row r="3425" spans="1:13" x14ac:dyDescent="0.35">
      <c r="A3425" t="s">
        <v>3464</v>
      </c>
      <c r="B3425" s="1">
        <v>44763</v>
      </c>
      <c r="C3425" t="s">
        <v>26</v>
      </c>
      <c r="D3425" t="s">
        <v>58</v>
      </c>
      <c r="E3425" t="s">
        <v>35</v>
      </c>
      <c r="F3425" t="s">
        <v>14</v>
      </c>
      <c r="G3425" s="4">
        <v>1312354</v>
      </c>
      <c r="H3425">
        <v>53750</v>
      </c>
      <c r="I3425">
        <v>52102</v>
      </c>
      <c r="J3425">
        <v>10736</v>
      </c>
      <c r="K3425" t="s">
        <v>15</v>
      </c>
      <c r="L3425" s="2">
        <f t="shared" si="53"/>
        <v>8.883883464370132E-2</v>
      </c>
    </row>
    <row r="3426" spans="1:13" x14ac:dyDescent="0.35">
      <c r="A3426" t="s">
        <v>3465</v>
      </c>
      <c r="B3426" s="1">
        <v>44851</v>
      </c>
      <c r="C3426" t="s">
        <v>5041</v>
      </c>
      <c r="D3426" t="s">
        <v>45</v>
      </c>
      <c r="E3426" t="s">
        <v>40</v>
      </c>
      <c r="F3426" t="s">
        <v>27</v>
      </c>
      <c r="G3426" s="4">
        <v>4710683</v>
      </c>
      <c r="H3426">
        <v>186594</v>
      </c>
      <c r="I3426">
        <v>81646</v>
      </c>
      <c r="J3426">
        <v>5540</v>
      </c>
      <c r="K3426" t="s">
        <v>28</v>
      </c>
      <c r="L3426" s="2">
        <f t="shared" si="53"/>
        <v>5.8118960668760773E-2</v>
      </c>
    </row>
    <row r="3427" spans="1:13" x14ac:dyDescent="0.35">
      <c r="A3427" t="s">
        <v>3466</v>
      </c>
      <c r="B3427" s="1">
        <v>44611</v>
      </c>
      <c r="C3427" t="s">
        <v>5041</v>
      </c>
      <c r="D3427" t="s">
        <v>56</v>
      </c>
      <c r="E3427" t="s">
        <v>40</v>
      </c>
      <c r="F3427" t="s">
        <v>24</v>
      </c>
      <c r="G3427" s="4">
        <v>4565376</v>
      </c>
      <c r="H3427">
        <v>202584</v>
      </c>
      <c r="I3427">
        <v>40628</v>
      </c>
      <c r="J3427">
        <v>42222</v>
      </c>
      <c r="K3427" t="s">
        <v>28</v>
      </c>
      <c r="L3427" s="2">
        <f t="shared" si="53"/>
        <v>6.2521465920879246E-2</v>
      </c>
    </row>
    <row r="3428" spans="1:13" x14ac:dyDescent="0.35">
      <c r="A3428" t="s">
        <v>3467</v>
      </c>
      <c r="B3428" s="1">
        <v>44958</v>
      </c>
      <c r="C3428" t="s">
        <v>17</v>
      </c>
      <c r="D3428" t="s">
        <v>38</v>
      </c>
      <c r="E3428" t="s">
        <v>31</v>
      </c>
      <c r="F3428" t="s">
        <v>20</v>
      </c>
      <c r="G3428" s="4">
        <v>2460263</v>
      </c>
      <c r="H3428">
        <v>108243</v>
      </c>
      <c r="I3428">
        <v>73742</v>
      </c>
      <c r="J3428">
        <v>33958</v>
      </c>
      <c r="K3428" t="s">
        <v>15</v>
      </c>
      <c r="L3428" s="2">
        <f t="shared" si="53"/>
        <v>8.7772323528013063E-2</v>
      </c>
    </row>
    <row r="3429" spans="1:13" x14ac:dyDescent="0.35">
      <c r="A3429" t="s">
        <v>3468</v>
      </c>
      <c r="B3429" s="1">
        <v>45150</v>
      </c>
      <c r="C3429" t="s">
        <v>5041</v>
      </c>
      <c r="D3429" t="s">
        <v>30</v>
      </c>
      <c r="E3429" t="s">
        <v>19</v>
      </c>
      <c r="F3429" t="s">
        <v>49</v>
      </c>
      <c r="G3429" s="4">
        <v>4673736</v>
      </c>
      <c r="H3429">
        <v>486676</v>
      </c>
      <c r="I3429">
        <v>75401</v>
      </c>
      <c r="J3429">
        <v>33083</v>
      </c>
      <c r="K3429" t="s">
        <v>28</v>
      </c>
      <c r="L3429" s="2">
        <f t="shared" si="53"/>
        <v>0.12734138171261705</v>
      </c>
      <c r="M3429" s="3"/>
    </row>
    <row r="3430" spans="1:13" x14ac:dyDescent="0.35">
      <c r="A3430" t="s">
        <v>3469</v>
      </c>
      <c r="B3430" s="1">
        <v>44783</v>
      </c>
      <c r="C3430" t="s">
        <v>26</v>
      </c>
      <c r="D3430" t="s">
        <v>51</v>
      </c>
      <c r="E3430" t="s">
        <v>40</v>
      </c>
      <c r="F3430" t="s">
        <v>20</v>
      </c>
      <c r="G3430" s="4">
        <v>4217451</v>
      </c>
      <c r="H3430">
        <v>78361</v>
      </c>
      <c r="I3430">
        <v>96864</v>
      </c>
      <c r="J3430">
        <v>20204</v>
      </c>
      <c r="K3430" t="s">
        <v>28</v>
      </c>
      <c r="L3430" s="2">
        <f t="shared" si="53"/>
        <v>4.6338179151340468E-2</v>
      </c>
    </row>
    <row r="3431" spans="1:13" x14ac:dyDescent="0.35">
      <c r="A3431" t="s">
        <v>3470</v>
      </c>
      <c r="B3431" s="1">
        <v>45168</v>
      </c>
      <c r="C3431" t="s">
        <v>17</v>
      </c>
      <c r="D3431" t="s">
        <v>38</v>
      </c>
      <c r="E3431" t="s">
        <v>31</v>
      </c>
      <c r="F3431" t="s">
        <v>14</v>
      </c>
      <c r="G3431" s="4">
        <v>4503859</v>
      </c>
      <c r="H3431">
        <v>296994</v>
      </c>
      <c r="I3431">
        <v>31652</v>
      </c>
      <c r="J3431">
        <v>33525</v>
      </c>
      <c r="K3431" t="s">
        <v>28</v>
      </c>
      <c r="L3431" s="2">
        <f t="shared" si="53"/>
        <v>8.0413485413286689E-2</v>
      </c>
    </row>
    <row r="3432" spans="1:13" x14ac:dyDescent="0.35">
      <c r="A3432" t="s">
        <v>3471</v>
      </c>
      <c r="B3432" s="1">
        <v>44745</v>
      </c>
      <c r="C3432" t="s">
        <v>17</v>
      </c>
      <c r="D3432" t="s">
        <v>38</v>
      </c>
      <c r="E3432" t="s">
        <v>46</v>
      </c>
      <c r="F3432" t="s">
        <v>27</v>
      </c>
      <c r="G3432" s="4">
        <v>513332</v>
      </c>
      <c r="H3432">
        <v>455793</v>
      </c>
      <c r="I3432">
        <v>97926</v>
      </c>
      <c r="J3432">
        <v>29388</v>
      </c>
      <c r="K3432" t="s">
        <v>21</v>
      </c>
      <c r="L3432" s="2">
        <f t="shared" si="53"/>
        <v>1.135925677729033</v>
      </c>
      <c r="M3432" s="3"/>
    </row>
    <row r="3433" spans="1:13" x14ac:dyDescent="0.35">
      <c r="A3433" t="s">
        <v>3472</v>
      </c>
      <c r="B3433" s="1">
        <v>44685</v>
      </c>
      <c r="C3433" t="s">
        <v>5041</v>
      </c>
      <c r="D3433" t="s">
        <v>48</v>
      </c>
      <c r="E3433" t="s">
        <v>31</v>
      </c>
      <c r="F3433" t="s">
        <v>24</v>
      </c>
      <c r="G3433" s="4">
        <v>1606939</v>
      </c>
      <c r="H3433">
        <v>89948</v>
      </c>
      <c r="I3433">
        <v>85169</v>
      </c>
      <c r="J3433">
        <v>32539</v>
      </c>
      <c r="K3433" t="s">
        <v>21</v>
      </c>
      <c r="L3433" s="2">
        <f t="shared" si="53"/>
        <v>0.12922456919646608</v>
      </c>
      <c r="M3433" s="3"/>
    </row>
    <row r="3434" spans="1:13" x14ac:dyDescent="0.35">
      <c r="A3434" t="s">
        <v>3473</v>
      </c>
      <c r="B3434" s="1">
        <v>45229</v>
      </c>
      <c r="C3434" t="s">
        <v>26</v>
      </c>
      <c r="D3434" t="s">
        <v>51</v>
      </c>
      <c r="E3434" t="s">
        <v>35</v>
      </c>
      <c r="F3434" t="s">
        <v>24</v>
      </c>
      <c r="G3434" s="4">
        <v>2706714</v>
      </c>
      <c r="H3434">
        <v>217585</v>
      </c>
      <c r="I3434">
        <v>40079</v>
      </c>
      <c r="J3434">
        <v>45339</v>
      </c>
      <c r="K3434" t="s">
        <v>28</v>
      </c>
      <c r="L3434" s="2">
        <f t="shared" si="53"/>
        <v>0.11194496352403689</v>
      </c>
      <c r="M3434" s="3"/>
    </row>
    <row r="3435" spans="1:13" x14ac:dyDescent="0.35">
      <c r="A3435" t="s">
        <v>3474</v>
      </c>
      <c r="B3435" s="1">
        <v>45177</v>
      </c>
      <c r="C3435" t="s">
        <v>26</v>
      </c>
      <c r="D3435" t="s">
        <v>51</v>
      </c>
      <c r="E3435" t="s">
        <v>19</v>
      </c>
      <c r="F3435" t="s">
        <v>43</v>
      </c>
      <c r="G3435" s="4">
        <v>3463687</v>
      </c>
      <c r="H3435">
        <v>362435</v>
      </c>
      <c r="I3435">
        <v>12610</v>
      </c>
      <c r="J3435">
        <v>20119</v>
      </c>
      <c r="K3435" t="s">
        <v>28</v>
      </c>
      <c r="L3435" s="2">
        <f t="shared" si="53"/>
        <v>0.11408767593607622</v>
      </c>
      <c r="M3435" s="3"/>
    </row>
    <row r="3436" spans="1:13" x14ac:dyDescent="0.35">
      <c r="A3436" t="s">
        <v>3475</v>
      </c>
      <c r="B3436" s="1">
        <v>44817</v>
      </c>
      <c r="C3436" t="s">
        <v>17</v>
      </c>
      <c r="D3436" t="s">
        <v>12</v>
      </c>
      <c r="E3436" t="s">
        <v>46</v>
      </c>
      <c r="F3436" t="s">
        <v>49</v>
      </c>
      <c r="G3436" s="4">
        <v>2732791</v>
      </c>
      <c r="H3436">
        <v>118006</v>
      </c>
      <c r="I3436">
        <v>19060</v>
      </c>
      <c r="J3436">
        <v>32402</v>
      </c>
      <c r="K3436" t="s">
        <v>15</v>
      </c>
      <c r="L3436" s="2">
        <f t="shared" si="53"/>
        <v>6.2012792050325109E-2</v>
      </c>
    </row>
    <row r="3437" spans="1:13" x14ac:dyDescent="0.35">
      <c r="A3437" t="s">
        <v>3476</v>
      </c>
      <c r="B3437" s="1">
        <v>45029</v>
      </c>
      <c r="C3437" t="s">
        <v>26</v>
      </c>
      <c r="D3437" t="s">
        <v>30</v>
      </c>
      <c r="E3437" t="s">
        <v>19</v>
      </c>
      <c r="F3437" t="s">
        <v>43</v>
      </c>
      <c r="G3437" s="4">
        <v>1689280</v>
      </c>
      <c r="H3437">
        <v>371293</v>
      </c>
      <c r="I3437">
        <v>96714</v>
      </c>
      <c r="J3437">
        <v>26058</v>
      </c>
      <c r="K3437" t="s">
        <v>15</v>
      </c>
      <c r="L3437" s="2">
        <f t="shared" si="53"/>
        <v>0.29247075677211593</v>
      </c>
      <c r="M3437" s="3"/>
    </row>
    <row r="3438" spans="1:13" x14ac:dyDescent="0.35">
      <c r="A3438" t="s">
        <v>3477</v>
      </c>
      <c r="B3438" s="1">
        <v>45230</v>
      </c>
      <c r="C3438" t="s">
        <v>26</v>
      </c>
      <c r="D3438" t="s">
        <v>38</v>
      </c>
      <c r="E3438" t="s">
        <v>40</v>
      </c>
      <c r="F3438" t="s">
        <v>20</v>
      </c>
      <c r="G3438" s="4">
        <v>2898290</v>
      </c>
      <c r="H3438">
        <v>53307</v>
      </c>
      <c r="I3438">
        <v>32466</v>
      </c>
      <c r="J3438">
        <v>37220</v>
      </c>
      <c r="K3438" t="s">
        <v>28</v>
      </c>
      <c r="L3438" s="2">
        <f t="shared" si="53"/>
        <v>4.2436402154373783E-2</v>
      </c>
    </row>
    <row r="3439" spans="1:13" x14ac:dyDescent="0.35">
      <c r="A3439" t="s">
        <v>3478</v>
      </c>
      <c r="B3439" s="1">
        <v>45262</v>
      </c>
      <c r="C3439" t="s">
        <v>5041</v>
      </c>
      <c r="D3439" t="s">
        <v>48</v>
      </c>
      <c r="E3439" t="s">
        <v>13</v>
      </c>
      <c r="F3439" t="s">
        <v>36</v>
      </c>
      <c r="G3439" s="4">
        <v>199708</v>
      </c>
      <c r="H3439">
        <v>485528</v>
      </c>
      <c r="I3439">
        <v>56352</v>
      </c>
      <c r="J3439">
        <v>21395</v>
      </c>
      <c r="K3439" t="s">
        <v>28</v>
      </c>
      <c r="L3439" s="2">
        <f t="shared" si="53"/>
        <v>2.8204929196627075</v>
      </c>
      <c r="M3439" s="3"/>
    </row>
    <row r="3440" spans="1:13" x14ac:dyDescent="0.35">
      <c r="A3440" t="s">
        <v>3479</v>
      </c>
      <c r="B3440" s="1">
        <v>44763</v>
      </c>
      <c r="C3440" t="s">
        <v>5041</v>
      </c>
      <c r="D3440" t="s">
        <v>58</v>
      </c>
      <c r="E3440" t="s">
        <v>13</v>
      </c>
      <c r="F3440" t="s">
        <v>59</v>
      </c>
      <c r="G3440" s="4">
        <v>4343078</v>
      </c>
      <c r="H3440">
        <v>189948</v>
      </c>
      <c r="I3440">
        <v>84123</v>
      </c>
      <c r="J3440">
        <v>47931</v>
      </c>
      <c r="K3440" t="s">
        <v>15</v>
      </c>
      <c r="L3440" s="2">
        <f t="shared" si="53"/>
        <v>7.4141426886645836E-2</v>
      </c>
    </row>
    <row r="3441" spans="1:13" x14ac:dyDescent="0.35">
      <c r="A3441" t="s">
        <v>3480</v>
      </c>
      <c r="B3441" s="1">
        <v>45117</v>
      </c>
      <c r="C3441" t="s">
        <v>5041</v>
      </c>
      <c r="D3441" t="s">
        <v>56</v>
      </c>
      <c r="E3441" t="s">
        <v>46</v>
      </c>
      <c r="F3441" t="s">
        <v>59</v>
      </c>
      <c r="G3441" s="4">
        <v>3155890</v>
      </c>
      <c r="H3441">
        <v>224187</v>
      </c>
      <c r="I3441">
        <v>49865</v>
      </c>
      <c r="J3441">
        <v>1019</v>
      </c>
      <c r="K3441" t="s">
        <v>21</v>
      </c>
      <c r="L3441" s="2">
        <f t="shared" si="53"/>
        <v>8.7161149469721699E-2</v>
      </c>
    </row>
    <row r="3442" spans="1:13" x14ac:dyDescent="0.35">
      <c r="A3442" t="s">
        <v>3481</v>
      </c>
      <c r="B3442" s="1">
        <v>44786</v>
      </c>
      <c r="C3442" t="s">
        <v>5041</v>
      </c>
      <c r="D3442" t="s">
        <v>12</v>
      </c>
      <c r="E3442" t="s">
        <v>19</v>
      </c>
      <c r="F3442" t="s">
        <v>59</v>
      </c>
      <c r="G3442" s="4">
        <v>4126753</v>
      </c>
      <c r="H3442">
        <v>393119</v>
      </c>
      <c r="I3442">
        <v>20044</v>
      </c>
      <c r="J3442">
        <v>15354</v>
      </c>
      <c r="K3442" t="s">
        <v>15</v>
      </c>
      <c r="L3442" s="2">
        <f t="shared" si="53"/>
        <v>0.10383878075571763</v>
      </c>
      <c r="M3442" s="3"/>
    </row>
    <row r="3443" spans="1:13" x14ac:dyDescent="0.35">
      <c r="A3443" t="s">
        <v>3482</v>
      </c>
      <c r="B3443" s="1">
        <v>44730</v>
      </c>
      <c r="C3443" t="s">
        <v>5041</v>
      </c>
      <c r="D3443" t="s">
        <v>18</v>
      </c>
      <c r="E3443" t="s">
        <v>46</v>
      </c>
      <c r="F3443" t="s">
        <v>59</v>
      </c>
      <c r="G3443" s="4">
        <v>4956515</v>
      </c>
      <c r="H3443">
        <v>482311</v>
      </c>
      <c r="I3443">
        <v>27608</v>
      </c>
      <c r="J3443">
        <v>24052</v>
      </c>
      <c r="K3443" t="s">
        <v>15</v>
      </c>
      <c r="L3443" s="2">
        <f t="shared" si="53"/>
        <v>0.10773113770461705</v>
      </c>
      <c r="M3443" s="3"/>
    </row>
    <row r="3444" spans="1:13" x14ac:dyDescent="0.35">
      <c r="A3444" t="s">
        <v>3483</v>
      </c>
      <c r="B3444" s="1">
        <v>45034</v>
      </c>
      <c r="C3444" t="s">
        <v>26</v>
      </c>
      <c r="D3444" t="s">
        <v>45</v>
      </c>
      <c r="E3444" t="s">
        <v>19</v>
      </c>
      <c r="F3444" t="s">
        <v>43</v>
      </c>
      <c r="G3444" s="4">
        <v>4194212</v>
      </c>
      <c r="H3444">
        <v>431289</v>
      </c>
      <c r="I3444">
        <v>89241</v>
      </c>
      <c r="J3444">
        <v>11337</v>
      </c>
      <c r="K3444" t="s">
        <v>21</v>
      </c>
      <c r="L3444" s="2">
        <f t="shared" si="53"/>
        <v>0.12680975592077845</v>
      </c>
      <c r="M3444" s="3"/>
    </row>
    <row r="3445" spans="1:13" x14ac:dyDescent="0.35">
      <c r="A3445" t="s">
        <v>3484</v>
      </c>
      <c r="B3445" s="1">
        <v>44605</v>
      </c>
      <c r="C3445" t="s">
        <v>26</v>
      </c>
      <c r="D3445" t="s">
        <v>56</v>
      </c>
      <c r="E3445" t="s">
        <v>35</v>
      </c>
      <c r="F3445" t="s">
        <v>36</v>
      </c>
      <c r="G3445" s="4">
        <v>4701545</v>
      </c>
      <c r="H3445">
        <v>330937</v>
      </c>
      <c r="I3445">
        <v>83911</v>
      </c>
      <c r="J3445">
        <v>41934</v>
      </c>
      <c r="K3445" t="s">
        <v>15</v>
      </c>
      <c r="L3445" s="2">
        <f t="shared" si="53"/>
        <v>9.7155722214718784E-2</v>
      </c>
    </row>
    <row r="3446" spans="1:13" x14ac:dyDescent="0.35">
      <c r="A3446" t="s">
        <v>3485</v>
      </c>
      <c r="B3446" s="1">
        <v>45001</v>
      </c>
      <c r="C3446" t="s">
        <v>26</v>
      </c>
      <c r="D3446" t="s">
        <v>48</v>
      </c>
      <c r="E3446" t="s">
        <v>35</v>
      </c>
      <c r="F3446" t="s">
        <v>24</v>
      </c>
      <c r="G3446" s="4">
        <v>2933029</v>
      </c>
      <c r="H3446">
        <v>398166</v>
      </c>
      <c r="I3446">
        <v>7891</v>
      </c>
      <c r="J3446">
        <v>14705</v>
      </c>
      <c r="K3446" t="s">
        <v>15</v>
      </c>
      <c r="L3446" s="2">
        <f t="shared" si="53"/>
        <v>0.14345647451832219</v>
      </c>
      <c r="M3446" s="3"/>
    </row>
    <row r="3447" spans="1:13" x14ac:dyDescent="0.35">
      <c r="A3447" t="s">
        <v>3486</v>
      </c>
      <c r="B3447" s="1">
        <v>45105</v>
      </c>
      <c r="C3447" t="s">
        <v>17</v>
      </c>
      <c r="D3447" t="s">
        <v>18</v>
      </c>
      <c r="E3447" t="s">
        <v>40</v>
      </c>
      <c r="F3447" t="s">
        <v>43</v>
      </c>
      <c r="G3447" s="4">
        <v>926712</v>
      </c>
      <c r="H3447">
        <v>424010</v>
      </c>
      <c r="I3447">
        <v>3881</v>
      </c>
      <c r="J3447">
        <v>40154</v>
      </c>
      <c r="K3447" t="s">
        <v>28</v>
      </c>
      <c r="L3447" s="2">
        <f t="shared" si="53"/>
        <v>0.50505982441146768</v>
      </c>
      <c r="M3447" s="3"/>
    </row>
    <row r="3448" spans="1:13" x14ac:dyDescent="0.35">
      <c r="A3448" t="s">
        <v>3487</v>
      </c>
      <c r="B3448" s="1">
        <v>44677</v>
      </c>
      <c r="C3448" t="s">
        <v>5041</v>
      </c>
      <c r="D3448" t="s">
        <v>56</v>
      </c>
      <c r="E3448" t="s">
        <v>19</v>
      </c>
      <c r="F3448" t="s">
        <v>49</v>
      </c>
      <c r="G3448" s="4">
        <v>2053356</v>
      </c>
      <c r="H3448">
        <v>368117</v>
      </c>
      <c r="I3448">
        <v>23060</v>
      </c>
      <c r="J3448">
        <v>35313</v>
      </c>
      <c r="K3448" t="s">
        <v>15</v>
      </c>
      <c r="L3448" s="2">
        <f t="shared" si="53"/>
        <v>0.20770387599617407</v>
      </c>
      <c r="M3448" s="3"/>
    </row>
    <row r="3449" spans="1:13" x14ac:dyDescent="0.35">
      <c r="A3449" t="s">
        <v>3488</v>
      </c>
      <c r="B3449" s="1">
        <v>44708</v>
      </c>
      <c r="C3449" t="s">
        <v>23</v>
      </c>
      <c r="D3449" t="s">
        <v>34</v>
      </c>
      <c r="E3449" t="s">
        <v>13</v>
      </c>
      <c r="F3449" t="s">
        <v>59</v>
      </c>
      <c r="G3449" s="4">
        <v>1454570</v>
      </c>
      <c r="H3449">
        <v>203603</v>
      </c>
      <c r="I3449">
        <v>83604</v>
      </c>
      <c r="J3449">
        <v>40192</v>
      </c>
      <c r="K3449" t="s">
        <v>21</v>
      </c>
      <c r="L3449" s="2">
        <f t="shared" si="53"/>
        <v>0.22508301422413496</v>
      </c>
      <c r="M3449" s="3"/>
    </row>
    <row r="3450" spans="1:13" x14ac:dyDescent="0.35">
      <c r="A3450" t="s">
        <v>3489</v>
      </c>
      <c r="B3450" s="1">
        <v>44607</v>
      </c>
      <c r="C3450" t="s">
        <v>5041</v>
      </c>
      <c r="D3450" t="s">
        <v>30</v>
      </c>
      <c r="E3450" t="s">
        <v>19</v>
      </c>
      <c r="F3450" t="s">
        <v>24</v>
      </c>
      <c r="G3450" s="4">
        <v>2676023</v>
      </c>
      <c r="H3450">
        <v>290041</v>
      </c>
      <c r="I3450">
        <v>33134</v>
      </c>
      <c r="J3450">
        <v>14249</v>
      </c>
      <c r="K3450" t="s">
        <v>28</v>
      </c>
      <c r="L3450" s="2">
        <f t="shared" si="53"/>
        <v>0.12609159188841051</v>
      </c>
      <c r="M3450" s="3"/>
    </row>
    <row r="3451" spans="1:13" x14ac:dyDescent="0.35">
      <c r="A3451" t="s">
        <v>3490</v>
      </c>
      <c r="B3451" s="1">
        <v>44794</v>
      </c>
      <c r="C3451" t="s">
        <v>23</v>
      </c>
      <c r="D3451" t="s">
        <v>48</v>
      </c>
      <c r="E3451" t="s">
        <v>13</v>
      </c>
      <c r="F3451" t="s">
        <v>24</v>
      </c>
      <c r="G3451" s="4">
        <v>3839871</v>
      </c>
      <c r="H3451">
        <v>326965</v>
      </c>
      <c r="I3451">
        <v>84031</v>
      </c>
      <c r="J3451">
        <v>39720</v>
      </c>
      <c r="K3451" t="s">
        <v>15</v>
      </c>
      <c r="L3451" s="2">
        <f t="shared" si="53"/>
        <v>0.11737790149721175</v>
      </c>
      <c r="M3451" s="3"/>
    </row>
    <row r="3452" spans="1:13" x14ac:dyDescent="0.35">
      <c r="A3452" t="s">
        <v>3491</v>
      </c>
      <c r="B3452" s="1">
        <v>44744</v>
      </c>
      <c r="C3452" t="s">
        <v>5041</v>
      </c>
      <c r="D3452" t="s">
        <v>56</v>
      </c>
      <c r="E3452" t="s">
        <v>19</v>
      </c>
      <c r="F3452" t="s">
        <v>49</v>
      </c>
      <c r="G3452" s="4">
        <v>3437467</v>
      </c>
      <c r="H3452">
        <v>37438</v>
      </c>
      <c r="I3452">
        <v>49845</v>
      </c>
      <c r="J3452">
        <v>42965</v>
      </c>
      <c r="K3452" t="s">
        <v>28</v>
      </c>
      <c r="L3452" s="2">
        <f t="shared" si="53"/>
        <v>3.7890691023361095E-2</v>
      </c>
      <c r="M3452" s="3"/>
    </row>
    <row r="3453" spans="1:13" x14ac:dyDescent="0.35">
      <c r="A3453" t="s">
        <v>3492</v>
      </c>
      <c r="B3453" s="1">
        <v>44587</v>
      </c>
      <c r="C3453" t="s">
        <v>5041</v>
      </c>
      <c r="D3453" t="s">
        <v>56</v>
      </c>
      <c r="E3453" t="s">
        <v>13</v>
      </c>
      <c r="F3453" t="s">
        <v>59</v>
      </c>
      <c r="G3453" s="4">
        <v>42222</v>
      </c>
      <c r="H3453">
        <v>103726</v>
      </c>
      <c r="I3453">
        <v>76576</v>
      </c>
      <c r="J3453">
        <v>30215</v>
      </c>
      <c r="K3453" t="s">
        <v>21</v>
      </c>
      <c r="L3453" s="2">
        <f t="shared" si="53"/>
        <v>4.9859551892378384</v>
      </c>
      <c r="M3453" s="3"/>
    </row>
    <row r="3454" spans="1:13" x14ac:dyDescent="0.35">
      <c r="A3454" t="s">
        <v>3493</v>
      </c>
      <c r="B3454" s="1">
        <v>44843</v>
      </c>
      <c r="C3454" t="s">
        <v>17</v>
      </c>
      <c r="D3454" t="s">
        <v>58</v>
      </c>
      <c r="E3454" t="s">
        <v>31</v>
      </c>
      <c r="F3454" t="s">
        <v>20</v>
      </c>
      <c r="G3454" s="4">
        <v>4048901</v>
      </c>
      <c r="H3454">
        <v>50694</v>
      </c>
      <c r="I3454">
        <v>92406</v>
      </c>
      <c r="J3454">
        <v>8402</v>
      </c>
      <c r="K3454" t="s">
        <v>15</v>
      </c>
      <c r="L3454" s="2">
        <f t="shared" si="53"/>
        <v>3.7418054924039879E-2</v>
      </c>
    </row>
    <row r="3455" spans="1:13" x14ac:dyDescent="0.35">
      <c r="A3455" t="s">
        <v>3494</v>
      </c>
      <c r="B3455" s="1">
        <v>44939</v>
      </c>
      <c r="C3455" t="s">
        <v>5041</v>
      </c>
      <c r="D3455" t="s">
        <v>48</v>
      </c>
      <c r="E3455" t="s">
        <v>40</v>
      </c>
      <c r="F3455" t="s">
        <v>27</v>
      </c>
      <c r="G3455" s="4">
        <v>705135</v>
      </c>
      <c r="H3455">
        <v>126785</v>
      </c>
      <c r="I3455">
        <v>67006</v>
      </c>
      <c r="J3455">
        <v>35860</v>
      </c>
      <c r="K3455" t="s">
        <v>28</v>
      </c>
      <c r="L3455" s="2">
        <f t="shared" si="53"/>
        <v>0.32568373432037839</v>
      </c>
      <c r="M3455" s="3"/>
    </row>
    <row r="3456" spans="1:13" x14ac:dyDescent="0.35">
      <c r="A3456" t="s">
        <v>3495</v>
      </c>
      <c r="B3456" s="1">
        <v>45122</v>
      </c>
      <c r="C3456" t="s">
        <v>17</v>
      </c>
      <c r="D3456" t="s">
        <v>12</v>
      </c>
      <c r="E3456" t="s">
        <v>31</v>
      </c>
      <c r="F3456" t="s">
        <v>24</v>
      </c>
      <c r="G3456" s="4">
        <v>3253451</v>
      </c>
      <c r="H3456">
        <v>65643</v>
      </c>
      <c r="I3456">
        <v>21278</v>
      </c>
      <c r="J3456">
        <v>14353</v>
      </c>
      <c r="K3456" t="s">
        <v>28</v>
      </c>
      <c r="L3456" s="2">
        <f t="shared" si="53"/>
        <v>3.1128177433746504E-2</v>
      </c>
      <c r="M3456" s="3"/>
    </row>
    <row r="3457" spans="1:13" x14ac:dyDescent="0.35">
      <c r="A3457" t="s">
        <v>3496</v>
      </c>
      <c r="B3457" s="1">
        <v>45046</v>
      </c>
      <c r="C3457" t="s">
        <v>17</v>
      </c>
      <c r="D3457" t="s">
        <v>51</v>
      </c>
      <c r="E3457" t="s">
        <v>35</v>
      </c>
      <c r="F3457" t="s">
        <v>20</v>
      </c>
      <c r="G3457" s="4">
        <v>52567</v>
      </c>
      <c r="H3457">
        <v>309679</v>
      </c>
      <c r="I3457">
        <v>88484</v>
      </c>
      <c r="J3457">
        <v>2957</v>
      </c>
      <c r="K3457" t="s">
        <v>28</v>
      </c>
      <c r="L3457" s="2">
        <f t="shared" si="53"/>
        <v>7.630642798714022</v>
      </c>
      <c r="M3457" s="3"/>
    </row>
    <row r="3458" spans="1:13" x14ac:dyDescent="0.35">
      <c r="A3458" t="s">
        <v>3497</v>
      </c>
      <c r="B3458" s="1">
        <v>44579</v>
      </c>
      <c r="C3458" t="s">
        <v>26</v>
      </c>
      <c r="D3458" t="s">
        <v>18</v>
      </c>
      <c r="E3458" t="s">
        <v>46</v>
      </c>
      <c r="F3458" t="s">
        <v>27</v>
      </c>
      <c r="G3458" s="4">
        <v>3989382</v>
      </c>
      <c r="H3458">
        <v>155733</v>
      </c>
      <c r="I3458">
        <v>30200</v>
      </c>
      <c r="J3458">
        <v>23283</v>
      </c>
      <c r="K3458" t="s">
        <v>15</v>
      </c>
      <c r="L3458" s="2">
        <f t="shared" si="53"/>
        <v>5.2443210502278299E-2</v>
      </c>
    </row>
    <row r="3459" spans="1:13" x14ac:dyDescent="0.35">
      <c r="A3459" t="s">
        <v>3498</v>
      </c>
      <c r="B3459" s="1">
        <v>45097</v>
      </c>
      <c r="C3459" t="s">
        <v>26</v>
      </c>
      <c r="D3459" t="s">
        <v>18</v>
      </c>
      <c r="E3459" t="s">
        <v>35</v>
      </c>
      <c r="F3459" t="s">
        <v>43</v>
      </c>
      <c r="G3459" s="4">
        <v>768503</v>
      </c>
      <c r="H3459">
        <v>349119</v>
      </c>
      <c r="I3459">
        <v>19350</v>
      </c>
      <c r="J3459">
        <v>17093</v>
      </c>
      <c r="K3459" t="s">
        <v>15</v>
      </c>
      <c r="L3459" s="2">
        <f t="shared" ref="L3459:L3522" si="54">((H3459+I3459+J3459)/G3459)</f>
        <v>0.50170526334965515</v>
      </c>
      <c r="M3459" s="3"/>
    </row>
    <row r="3460" spans="1:13" x14ac:dyDescent="0.35">
      <c r="A3460" t="s">
        <v>3499</v>
      </c>
      <c r="B3460" s="1">
        <v>44791</v>
      </c>
      <c r="C3460" t="s">
        <v>17</v>
      </c>
      <c r="D3460" t="s">
        <v>56</v>
      </c>
      <c r="E3460" t="s">
        <v>31</v>
      </c>
      <c r="F3460" t="s">
        <v>43</v>
      </c>
      <c r="G3460" s="4">
        <v>127793</v>
      </c>
      <c r="H3460">
        <v>40339</v>
      </c>
      <c r="I3460">
        <v>80645</v>
      </c>
      <c r="J3460">
        <v>23618</v>
      </c>
      <c r="K3460" t="s">
        <v>28</v>
      </c>
      <c r="L3460" s="2">
        <f t="shared" si="54"/>
        <v>1.1315330260655905</v>
      </c>
      <c r="M3460" s="3"/>
    </row>
    <row r="3461" spans="1:13" x14ac:dyDescent="0.35">
      <c r="A3461" t="s">
        <v>3500</v>
      </c>
      <c r="B3461" s="1">
        <v>44869</v>
      </c>
      <c r="C3461" t="s">
        <v>26</v>
      </c>
      <c r="D3461" t="s">
        <v>34</v>
      </c>
      <c r="E3461" t="s">
        <v>31</v>
      </c>
      <c r="F3461" t="s">
        <v>24</v>
      </c>
      <c r="G3461" s="4">
        <v>4967107</v>
      </c>
      <c r="H3461">
        <v>274462</v>
      </c>
      <c r="I3461">
        <v>64773</v>
      </c>
      <c r="J3461">
        <v>15759</v>
      </c>
      <c r="K3461" t="s">
        <v>21</v>
      </c>
      <c r="L3461" s="2">
        <f t="shared" si="54"/>
        <v>7.1468965738004028E-2</v>
      </c>
    </row>
    <row r="3462" spans="1:13" x14ac:dyDescent="0.35">
      <c r="A3462" t="s">
        <v>3501</v>
      </c>
      <c r="B3462" s="1">
        <v>45199</v>
      </c>
      <c r="C3462" t="s">
        <v>26</v>
      </c>
      <c r="D3462" t="s">
        <v>45</v>
      </c>
      <c r="E3462" t="s">
        <v>46</v>
      </c>
      <c r="F3462" t="s">
        <v>49</v>
      </c>
      <c r="G3462" s="4">
        <v>3425790</v>
      </c>
      <c r="H3462">
        <v>417433</v>
      </c>
      <c r="I3462">
        <v>84158</v>
      </c>
      <c r="J3462">
        <v>25422</v>
      </c>
      <c r="K3462" t="s">
        <v>21</v>
      </c>
      <c r="L3462" s="2">
        <f t="shared" si="54"/>
        <v>0.15383692520557302</v>
      </c>
      <c r="M3462" s="3"/>
    </row>
    <row r="3463" spans="1:13" x14ac:dyDescent="0.35">
      <c r="A3463" t="s">
        <v>3502</v>
      </c>
      <c r="B3463" s="1">
        <v>45211</v>
      </c>
      <c r="C3463" t="s">
        <v>5041</v>
      </c>
      <c r="D3463" t="s">
        <v>45</v>
      </c>
      <c r="E3463" t="s">
        <v>31</v>
      </c>
      <c r="F3463" t="s">
        <v>59</v>
      </c>
      <c r="G3463" s="4">
        <v>4443859</v>
      </c>
      <c r="H3463">
        <v>232983</v>
      </c>
      <c r="I3463">
        <v>69639</v>
      </c>
      <c r="J3463">
        <v>42693</v>
      </c>
      <c r="K3463" t="s">
        <v>21</v>
      </c>
      <c r="L3463" s="2">
        <f t="shared" si="54"/>
        <v>7.7706110837450063E-2</v>
      </c>
    </row>
    <row r="3464" spans="1:13" x14ac:dyDescent="0.35">
      <c r="A3464" t="s">
        <v>3503</v>
      </c>
      <c r="B3464" s="1">
        <v>45214</v>
      </c>
      <c r="C3464" t="s">
        <v>23</v>
      </c>
      <c r="D3464" t="s">
        <v>30</v>
      </c>
      <c r="E3464" t="s">
        <v>13</v>
      </c>
      <c r="F3464" t="s">
        <v>20</v>
      </c>
      <c r="G3464" s="4">
        <v>3360585</v>
      </c>
      <c r="H3464">
        <v>236038</v>
      </c>
      <c r="I3464">
        <v>32101</v>
      </c>
      <c r="J3464">
        <v>22848</v>
      </c>
      <c r="K3464" t="s">
        <v>28</v>
      </c>
      <c r="L3464" s="2">
        <f t="shared" si="54"/>
        <v>8.6588198185732546E-2</v>
      </c>
    </row>
    <row r="3465" spans="1:13" x14ac:dyDescent="0.35">
      <c r="A3465" t="s">
        <v>3504</v>
      </c>
      <c r="B3465" s="1">
        <v>44659</v>
      </c>
      <c r="C3465" t="s">
        <v>17</v>
      </c>
      <c r="D3465" t="s">
        <v>34</v>
      </c>
      <c r="E3465" t="s">
        <v>19</v>
      </c>
      <c r="F3465" t="s">
        <v>24</v>
      </c>
      <c r="G3465" s="4">
        <v>186228</v>
      </c>
      <c r="H3465">
        <v>313554</v>
      </c>
      <c r="I3465">
        <v>35669</v>
      </c>
      <c r="J3465">
        <v>29462</v>
      </c>
      <c r="K3465" t="s">
        <v>21</v>
      </c>
      <c r="L3465" s="2">
        <f t="shared" si="54"/>
        <v>2.033448246235797</v>
      </c>
      <c r="M3465" s="3"/>
    </row>
    <row r="3466" spans="1:13" x14ac:dyDescent="0.35">
      <c r="A3466" t="s">
        <v>3505</v>
      </c>
      <c r="B3466" s="1">
        <v>45264</v>
      </c>
      <c r="C3466" t="s">
        <v>5041</v>
      </c>
      <c r="D3466" t="s">
        <v>12</v>
      </c>
      <c r="E3466" t="s">
        <v>40</v>
      </c>
      <c r="F3466" t="s">
        <v>49</v>
      </c>
      <c r="G3466" s="4">
        <v>912265</v>
      </c>
      <c r="H3466">
        <v>111049</v>
      </c>
      <c r="I3466">
        <v>54953</v>
      </c>
      <c r="J3466">
        <v>692</v>
      </c>
      <c r="K3466" t="s">
        <v>21</v>
      </c>
      <c r="L3466" s="2">
        <f t="shared" si="54"/>
        <v>0.18272541421626393</v>
      </c>
      <c r="M3466" s="3"/>
    </row>
    <row r="3467" spans="1:13" x14ac:dyDescent="0.35">
      <c r="A3467" t="s">
        <v>3506</v>
      </c>
      <c r="B3467" s="1">
        <v>44924</v>
      </c>
      <c r="C3467" t="s">
        <v>17</v>
      </c>
      <c r="D3467" t="s">
        <v>58</v>
      </c>
      <c r="E3467" t="s">
        <v>35</v>
      </c>
      <c r="F3467" t="s">
        <v>49</v>
      </c>
      <c r="G3467" s="4">
        <v>1566853</v>
      </c>
      <c r="H3467">
        <v>216701</v>
      </c>
      <c r="I3467">
        <v>96557</v>
      </c>
      <c r="J3467">
        <v>24597</v>
      </c>
      <c r="K3467" t="s">
        <v>15</v>
      </c>
      <c r="L3467" s="2">
        <f t="shared" si="54"/>
        <v>0.2156264818716242</v>
      </c>
      <c r="M3467" s="3"/>
    </row>
    <row r="3468" spans="1:13" x14ac:dyDescent="0.35">
      <c r="A3468" t="s">
        <v>3507</v>
      </c>
      <c r="B3468" s="1">
        <v>44619</v>
      </c>
      <c r="C3468" t="s">
        <v>5041</v>
      </c>
      <c r="D3468" t="s">
        <v>30</v>
      </c>
      <c r="E3468" t="s">
        <v>31</v>
      </c>
      <c r="F3468" t="s">
        <v>14</v>
      </c>
      <c r="G3468" s="4">
        <v>702173</v>
      </c>
      <c r="H3468">
        <v>381320</v>
      </c>
      <c r="I3468">
        <v>60666</v>
      </c>
      <c r="J3468">
        <v>27650</v>
      </c>
      <c r="K3468" t="s">
        <v>15</v>
      </c>
      <c r="L3468" s="2">
        <f t="shared" si="54"/>
        <v>0.66883232479745025</v>
      </c>
      <c r="M3468" s="3"/>
    </row>
    <row r="3469" spans="1:13" x14ac:dyDescent="0.35">
      <c r="A3469" t="s">
        <v>3508</v>
      </c>
      <c r="B3469" s="1">
        <v>44896</v>
      </c>
      <c r="C3469" t="s">
        <v>26</v>
      </c>
      <c r="D3469" t="s">
        <v>38</v>
      </c>
      <c r="E3469" t="s">
        <v>46</v>
      </c>
      <c r="F3469" t="s">
        <v>59</v>
      </c>
      <c r="G3469" s="4">
        <v>3445802</v>
      </c>
      <c r="H3469">
        <v>140342</v>
      </c>
      <c r="I3469">
        <v>85613</v>
      </c>
      <c r="J3469">
        <v>45114</v>
      </c>
      <c r="K3469" t="s">
        <v>28</v>
      </c>
      <c r="L3469" s="2">
        <f t="shared" si="54"/>
        <v>7.8666446882322313E-2</v>
      </c>
    </row>
    <row r="3470" spans="1:13" x14ac:dyDescent="0.35">
      <c r="A3470" t="s">
        <v>3509</v>
      </c>
      <c r="B3470" s="1">
        <v>45098</v>
      </c>
      <c r="C3470" t="s">
        <v>17</v>
      </c>
      <c r="D3470" t="s">
        <v>34</v>
      </c>
      <c r="E3470" t="s">
        <v>19</v>
      </c>
      <c r="F3470" t="s">
        <v>14</v>
      </c>
      <c r="G3470" s="4">
        <v>1788764</v>
      </c>
      <c r="H3470">
        <v>303395</v>
      </c>
      <c r="I3470">
        <v>28692</v>
      </c>
      <c r="J3470">
        <v>43483</v>
      </c>
      <c r="K3470" t="s">
        <v>28</v>
      </c>
      <c r="L3470" s="2">
        <f t="shared" si="54"/>
        <v>0.20996062085328193</v>
      </c>
      <c r="M3470" s="3"/>
    </row>
    <row r="3471" spans="1:13" x14ac:dyDescent="0.35">
      <c r="A3471" t="s">
        <v>3510</v>
      </c>
      <c r="B3471" s="1">
        <v>44717</v>
      </c>
      <c r="C3471" t="s">
        <v>23</v>
      </c>
      <c r="D3471" t="s">
        <v>48</v>
      </c>
      <c r="E3471" t="s">
        <v>13</v>
      </c>
      <c r="F3471" t="s">
        <v>59</v>
      </c>
      <c r="G3471" s="4">
        <v>4743356</v>
      </c>
      <c r="H3471">
        <v>295952</v>
      </c>
      <c r="I3471">
        <v>77148</v>
      </c>
      <c r="J3471">
        <v>30831</v>
      </c>
      <c r="K3471" t="s">
        <v>15</v>
      </c>
      <c r="L3471" s="2">
        <f t="shared" si="54"/>
        <v>8.5157217801067428E-2</v>
      </c>
    </row>
    <row r="3472" spans="1:13" x14ac:dyDescent="0.35">
      <c r="A3472" t="s">
        <v>3511</v>
      </c>
      <c r="B3472" s="1">
        <v>44972</v>
      </c>
      <c r="C3472" t="s">
        <v>5041</v>
      </c>
      <c r="D3472" t="s">
        <v>18</v>
      </c>
      <c r="E3472" t="s">
        <v>40</v>
      </c>
      <c r="F3472" t="s">
        <v>14</v>
      </c>
      <c r="G3472" s="4">
        <v>3692645</v>
      </c>
      <c r="H3472">
        <v>319764</v>
      </c>
      <c r="I3472">
        <v>11677</v>
      </c>
      <c r="J3472">
        <v>32150</v>
      </c>
      <c r="K3472" t="s">
        <v>21</v>
      </c>
      <c r="L3472" s="2">
        <f t="shared" si="54"/>
        <v>9.8463567442849231E-2</v>
      </c>
    </row>
    <row r="3473" spans="1:13" x14ac:dyDescent="0.35">
      <c r="A3473" t="s">
        <v>3512</v>
      </c>
      <c r="B3473" s="1">
        <v>45225</v>
      </c>
      <c r="C3473" t="s">
        <v>26</v>
      </c>
      <c r="D3473" t="s">
        <v>34</v>
      </c>
      <c r="E3473" t="s">
        <v>35</v>
      </c>
      <c r="F3473" t="s">
        <v>49</v>
      </c>
      <c r="G3473" s="4">
        <v>2530285</v>
      </c>
      <c r="H3473">
        <v>414472</v>
      </c>
      <c r="I3473">
        <v>74687</v>
      </c>
      <c r="J3473">
        <v>25953</v>
      </c>
      <c r="K3473" t="s">
        <v>21</v>
      </c>
      <c r="L3473" s="2">
        <f t="shared" si="54"/>
        <v>0.20357864825503846</v>
      </c>
      <c r="M3473" s="3"/>
    </row>
    <row r="3474" spans="1:13" x14ac:dyDescent="0.35">
      <c r="A3474" t="s">
        <v>3513</v>
      </c>
      <c r="B3474" s="1">
        <v>44884</v>
      </c>
      <c r="C3474" t="s">
        <v>23</v>
      </c>
      <c r="D3474" t="s">
        <v>48</v>
      </c>
      <c r="E3474" t="s">
        <v>31</v>
      </c>
      <c r="F3474" t="s">
        <v>24</v>
      </c>
      <c r="G3474" s="4">
        <v>2846932</v>
      </c>
      <c r="H3474">
        <v>17837</v>
      </c>
      <c r="I3474">
        <v>54028</v>
      </c>
      <c r="J3474">
        <v>22737</v>
      </c>
      <c r="K3474" t="s">
        <v>15</v>
      </c>
      <c r="L3474" s="2">
        <f t="shared" si="54"/>
        <v>3.3229455427807898E-2</v>
      </c>
    </row>
    <row r="3475" spans="1:13" x14ac:dyDescent="0.35">
      <c r="A3475" t="s">
        <v>3514</v>
      </c>
      <c r="B3475" s="1">
        <v>44825</v>
      </c>
      <c r="C3475" t="s">
        <v>26</v>
      </c>
      <c r="D3475" t="s">
        <v>48</v>
      </c>
      <c r="E3475" t="s">
        <v>13</v>
      </c>
      <c r="F3475" t="s">
        <v>27</v>
      </c>
      <c r="G3475" s="4">
        <v>3242568</v>
      </c>
      <c r="H3475">
        <v>193072</v>
      </c>
      <c r="I3475">
        <v>70245</v>
      </c>
      <c r="J3475">
        <v>36723</v>
      </c>
      <c r="K3475" t="s">
        <v>15</v>
      </c>
      <c r="L3475" s="2">
        <f t="shared" si="54"/>
        <v>9.2531598412122731E-2</v>
      </c>
    </row>
    <row r="3476" spans="1:13" x14ac:dyDescent="0.35">
      <c r="A3476" t="s">
        <v>3515</v>
      </c>
      <c r="B3476" s="1">
        <v>45259</v>
      </c>
      <c r="C3476" t="s">
        <v>26</v>
      </c>
      <c r="D3476" t="s">
        <v>38</v>
      </c>
      <c r="E3476" t="s">
        <v>40</v>
      </c>
      <c r="F3476" t="s">
        <v>59</v>
      </c>
      <c r="G3476" s="4">
        <v>589546</v>
      </c>
      <c r="H3476">
        <v>124089</v>
      </c>
      <c r="I3476">
        <v>14148</v>
      </c>
      <c r="J3476">
        <v>29003</v>
      </c>
      <c r="K3476" t="s">
        <v>28</v>
      </c>
      <c r="L3476" s="2">
        <f t="shared" si="54"/>
        <v>0.28367591332991826</v>
      </c>
      <c r="M3476" s="3"/>
    </row>
    <row r="3477" spans="1:13" x14ac:dyDescent="0.35">
      <c r="A3477" t="s">
        <v>3516</v>
      </c>
      <c r="B3477" s="1">
        <v>44995</v>
      </c>
      <c r="C3477" t="s">
        <v>26</v>
      </c>
      <c r="D3477" t="s">
        <v>12</v>
      </c>
      <c r="E3477" t="s">
        <v>19</v>
      </c>
      <c r="F3477" t="s">
        <v>43</v>
      </c>
      <c r="G3477" s="4">
        <v>2285068</v>
      </c>
      <c r="H3477">
        <v>54058</v>
      </c>
      <c r="I3477">
        <v>39176</v>
      </c>
      <c r="J3477">
        <v>17363</v>
      </c>
      <c r="K3477" t="s">
        <v>21</v>
      </c>
      <c r="L3477" s="2">
        <f t="shared" si="54"/>
        <v>4.839987256396746E-2</v>
      </c>
    </row>
    <row r="3478" spans="1:13" x14ac:dyDescent="0.35">
      <c r="A3478" t="s">
        <v>3517</v>
      </c>
      <c r="B3478" s="1">
        <v>45001</v>
      </c>
      <c r="C3478" t="s">
        <v>26</v>
      </c>
      <c r="D3478" t="s">
        <v>58</v>
      </c>
      <c r="E3478" t="s">
        <v>46</v>
      </c>
      <c r="F3478" t="s">
        <v>20</v>
      </c>
      <c r="G3478" s="4">
        <v>2079129</v>
      </c>
      <c r="H3478">
        <v>345250</v>
      </c>
      <c r="I3478">
        <v>56296</v>
      </c>
      <c r="J3478">
        <v>21081</v>
      </c>
      <c r="K3478" t="s">
        <v>21</v>
      </c>
      <c r="L3478" s="2">
        <f t="shared" si="54"/>
        <v>0.20327117749788493</v>
      </c>
      <c r="M3478" s="3"/>
    </row>
    <row r="3479" spans="1:13" x14ac:dyDescent="0.35">
      <c r="A3479" t="s">
        <v>3518</v>
      </c>
      <c r="B3479" s="1">
        <v>44978</v>
      </c>
      <c r="C3479" t="s">
        <v>5041</v>
      </c>
      <c r="D3479" t="s">
        <v>45</v>
      </c>
      <c r="E3479" t="s">
        <v>13</v>
      </c>
      <c r="F3479" t="s">
        <v>36</v>
      </c>
      <c r="G3479" s="4">
        <v>311403</v>
      </c>
      <c r="H3479">
        <v>433352</v>
      </c>
      <c r="I3479">
        <v>88133</v>
      </c>
      <c r="J3479">
        <v>31302</v>
      </c>
      <c r="K3479" t="s">
        <v>15</v>
      </c>
      <c r="L3479" s="2">
        <f t="shared" si="54"/>
        <v>1.7751498861603774</v>
      </c>
      <c r="M3479" s="3"/>
    </row>
    <row r="3480" spans="1:13" x14ac:dyDescent="0.35">
      <c r="A3480" t="s">
        <v>3519</v>
      </c>
      <c r="B3480" s="1">
        <v>44722</v>
      </c>
      <c r="C3480" t="s">
        <v>26</v>
      </c>
      <c r="D3480" t="s">
        <v>58</v>
      </c>
      <c r="E3480" t="s">
        <v>46</v>
      </c>
      <c r="F3480" t="s">
        <v>24</v>
      </c>
      <c r="G3480" s="4">
        <v>4365393</v>
      </c>
      <c r="H3480">
        <v>41517</v>
      </c>
      <c r="I3480">
        <v>69258</v>
      </c>
      <c r="J3480">
        <v>44490</v>
      </c>
      <c r="K3480" t="s">
        <v>28</v>
      </c>
      <c r="L3480" s="2">
        <f t="shared" si="54"/>
        <v>3.5567244461151608E-2</v>
      </c>
    </row>
    <row r="3481" spans="1:13" x14ac:dyDescent="0.35">
      <c r="A3481" t="s">
        <v>3520</v>
      </c>
      <c r="B3481" s="1">
        <v>44721</v>
      </c>
      <c r="C3481" t="s">
        <v>17</v>
      </c>
      <c r="D3481" t="s">
        <v>56</v>
      </c>
      <c r="E3481" t="s">
        <v>31</v>
      </c>
      <c r="F3481" t="s">
        <v>14</v>
      </c>
      <c r="G3481" s="4">
        <v>3402750</v>
      </c>
      <c r="H3481">
        <v>453691</v>
      </c>
      <c r="I3481">
        <v>25559</v>
      </c>
      <c r="J3481">
        <v>1846</v>
      </c>
      <c r="K3481" t="s">
        <v>15</v>
      </c>
      <c r="L3481" s="2">
        <f t="shared" si="54"/>
        <v>0.14138446844464037</v>
      </c>
      <c r="M3481" s="3"/>
    </row>
    <row r="3482" spans="1:13" x14ac:dyDescent="0.35">
      <c r="A3482" t="s">
        <v>3521</v>
      </c>
      <c r="B3482" s="1">
        <v>44840</v>
      </c>
      <c r="C3482" t="s">
        <v>5041</v>
      </c>
      <c r="D3482" t="s">
        <v>51</v>
      </c>
      <c r="E3482" t="s">
        <v>40</v>
      </c>
      <c r="F3482" t="s">
        <v>20</v>
      </c>
      <c r="G3482" s="4">
        <v>1998816</v>
      </c>
      <c r="H3482">
        <v>141958</v>
      </c>
      <c r="I3482">
        <v>6106</v>
      </c>
      <c r="J3482">
        <v>24332</v>
      </c>
      <c r="K3482" t="s">
        <v>21</v>
      </c>
      <c r="L3482" s="2">
        <f t="shared" si="54"/>
        <v>8.6249059443190362E-2</v>
      </c>
    </row>
    <row r="3483" spans="1:13" x14ac:dyDescent="0.35">
      <c r="A3483" t="s">
        <v>3522</v>
      </c>
      <c r="B3483" s="1">
        <v>45099</v>
      </c>
      <c r="C3483" t="s">
        <v>23</v>
      </c>
      <c r="D3483" t="s">
        <v>45</v>
      </c>
      <c r="E3483" t="s">
        <v>40</v>
      </c>
      <c r="F3483" t="s">
        <v>49</v>
      </c>
      <c r="G3483" s="4">
        <v>4406111</v>
      </c>
      <c r="H3483">
        <v>54052</v>
      </c>
      <c r="I3483">
        <v>89084</v>
      </c>
      <c r="J3483">
        <v>9934</v>
      </c>
      <c r="K3483" t="s">
        <v>15</v>
      </c>
      <c r="L3483" s="2">
        <f t="shared" si="54"/>
        <v>3.4740386703830201E-2</v>
      </c>
    </row>
    <row r="3484" spans="1:13" x14ac:dyDescent="0.35">
      <c r="A3484" t="s">
        <v>3523</v>
      </c>
      <c r="B3484" s="1">
        <v>44610</v>
      </c>
      <c r="C3484" t="s">
        <v>5041</v>
      </c>
      <c r="D3484" t="s">
        <v>45</v>
      </c>
      <c r="E3484" t="s">
        <v>46</v>
      </c>
      <c r="F3484" t="s">
        <v>14</v>
      </c>
      <c r="G3484" s="4">
        <v>3289439</v>
      </c>
      <c r="H3484">
        <v>370294</v>
      </c>
      <c r="I3484">
        <v>79847</v>
      </c>
      <c r="J3484">
        <v>43612</v>
      </c>
      <c r="K3484" t="s">
        <v>28</v>
      </c>
      <c r="L3484" s="2">
        <f t="shared" si="54"/>
        <v>0.15010249468070391</v>
      </c>
      <c r="M3484" s="3"/>
    </row>
    <row r="3485" spans="1:13" x14ac:dyDescent="0.35">
      <c r="A3485" t="s">
        <v>3524</v>
      </c>
      <c r="B3485" s="1">
        <v>45061</v>
      </c>
      <c r="C3485" t="s">
        <v>17</v>
      </c>
      <c r="D3485" t="s">
        <v>56</v>
      </c>
      <c r="E3485" t="s">
        <v>13</v>
      </c>
      <c r="F3485" t="s">
        <v>14</v>
      </c>
      <c r="G3485" s="4">
        <v>948205</v>
      </c>
      <c r="H3485">
        <v>279450</v>
      </c>
      <c r="I3485">
        <v>19021</v>
      </c>
      <c r="J3485">
        <v>28397</v>
      </c>
      <c r="K3485" t="s">
        <v>28</v>
      </c>
      <c r="L3485" s="2">
        <f t="shared" si="54"/>
        <v>0.34472292384030878</v>
      </c>
      <c r="M3485" s="3"/>
    </row>
    <row r="3486" spans="1:13" x14ac:dyDescent="0.35">
      <c r="A3486" t="s">
        <v>3525</v>
      </c>
      <c r="B3486" s="1">
        <v>44699</v>
      </c>
      <c r="C3486" t="s">
        <v>17</v>
      </c>
      <c r="D3486" t="s">
        <v>48</v>
      </c>
      <c r="E3486" t="s">
        <v>31</v>
      </c>
      <c r="F3486" t="s">
        <v>20</v>
      </c>
      <c r="G3486" s="4">
        <v>2043510</v>
      </c>
      <c r="H3486">
        <v>481273</v>
      </c>
      <c r="I3486">
        <v>53976</v>
      </c>
      <c r="J3486">
        <v>25707</v>
      </c>
      <c r="K3486" t="s">
        <v>21</v>
      </c>
      <c r="L3486" s="2">
        <f t="shared" si="54"/>
        <v>0.27450611937303954</v>
      </c>
      <c r="M3486" s="3"/>
    </row>
    <row r="3487" spans="1:13" x14ac:dyDescent="0.35">
      <c r="A3487" t="s">
        <v>3526</v>
      </c>
      <c r="B3487" s="1">
        <v>44747</v>
      </c>
      <c r="C3487" t="s">
        <v>17</v>
      </c>
      <c r="D3487" t="s">
        <v>51</v>
      </c>
      <c r="E3487" t="s">
        <v>13</v>
      </c>
      <c r="F3487" t="s">
        <v>49</v>
      </c>
      <c r="G3487" s="4">
        <v>1650691</v>
      </c>
      <c r="H3487">
        <v>213362</v>
      </c>
      <c r="I3487">
        <v>16662</v>
      </c>
      <c r="J3487">
        <v>28984</v>
      </c>
      <c r="K3487" t="s">
        <v>21</v>
      </c>
      <c r="L3487" s="2">
        <f t="shared" si="54"/>
        <v>0.15690883393681798</v>
      </c>
      <c r="M3487" s="3"/>
    </row>
    <row r="3488" spans="1:13" x14ac:dyDescent="0.35">
      <c r="A3488" t="s">
        <v>3527</v>
      </c>
      <c r="B3488" s="1">
        <v>44748</v>
      </c>
      <c r="C3488" t="s">
        <v>23</v>
      </c>
      <c r="D3488" t="s">
        <v>45</v>
      </c>
      <c r="E3488" t="s">
        <v>31</v>
      </c>
      <c r="F3488" t="s">
        <v>24</v>
      </c>
      <c r="G3488" s="4">
        <v>4520801</v>
      </c>
      <c r="H3488">
        <v>263032</v>
      </c>
      <c r="I3488">
        <v>69667</v>
      </c>
      <c r="J3488">
        <v>47258</v>
      </c>
      <c r="K3488" t="s">
        <v>21</v>
      </c>
      <c r="L3488" s="2">
        <f t="shared" si="54"/>
        <v>8.4046389124405166E-2</v>
      </c>
    </row>
    <row r="3489" spans="1:13" x14ac:dyDescent="0.35">
      <c r="A3489" t="s">
        <v>3528</v>
      </c>
      <c r="B3489" s="1">
        <v>44692</v>
      </c>
      <c r="C3489" t="s">
        <v>26</v>
      </c>
      <c r="D3489" t="s">
        <v>30</v>
      </c>
      <c r="E3489" t="s">
        <v>19</v>
      </c>
      <c r="F3489" t="s">
        <v>36</v>
      </c>
      <c r="G3489" s="4">
        <v>3311639</v>
      </c>
      <c r="H3489">
        <v>302547</v>
      </c>
      <c r="I3489">
        <v>40563</v>
      </c>
      <c r="J3489">
        <v>34952</v>
      </c>
      <c r="K3489" t="s">
        <v>15</v>
      </c>
      <c r="L3489" s="2">
        <f t="shared" si="54"/>
        <v>0.11416159792779346</v>
      </c>
      <c r="M3489" s="3"/>
    </row>
    <row r="3490" spans="1:13" x14ac:dyDescent="0.35">
      <c r="A3490" t="s">
        <v>3529</v>
      </c>
      <c r="B3490" s="1">
        <v>45173</v>
      </c>
      <c r="C3490" t="s">
        <v>5041</v>
      </c>
      <c r="D3490" t="s">
        <v>51</v>
      </c>
      <c r="E3490" t="s">
        <v>35</v>
      </c>
      <c r="F3490" t="s">
        <v>14</v>
      </c>
      <c r="G3490" s="4">
        <v>714670</v>
      </c>
      <c r="H3490">
        <v>193819</v>
      </c>
      <c r="I3490">
        <v>40082</v>
      </c>
      <c r="J3490">
        <v>26692</v>
      </c>
      <c r="K3490" t="s">
        <v>15</v>
      </c>
      <c r="L3490" s="2">
        <f t="shared" si="54"/>
        <v>0.3646340268935313</v>
      </c>
      <c r="M3490" s="3"/>
    </row>
    <row r="3491" spans="1:13" x14ac:dyDescent="0.35">
      <c r="A3491" t="s">
        <v>3530</v>
      </c>
      <c r="B3491" s="1">
        <v>44756</v>
      </c>
      <c r="C3491" t="s">
        <v>5041</v>
      </c>
      <c r="D3491" t="s">
        <v>30</v>
      </c>
      <c r="E3491" t="s">
        <v>40</v>
      </c>
      <c r="F3491" t="s">
        <v>59</v>
      </c>
      <c r="G3491" s="4">
        <v>3490507</v>
      </c>
      <c r="H3491">
        <v>263206</v>
      </c>
      <c r="I3491">
        <v>35586</v>
      </c>
      <c r="J3491">
        <v>43856</v>
      </c>
      <c r="K3491" t="s">
        <v>15</v>
      </c>
      <c r="L3491" s="2">
        <f t="shared" si="54"/>
        <v>9.8165681948209821E-2</v>
      </c>
    </row>
    <row r="3492" spans="1:13" x14ac:dyDescent="0.35">
      <c r="A3492" t="s">
        <v>3531</v>
      </c>
      <c r="B3492" s="1">
        <v>45086</v>
      </c>
      <c r="C3492" t="s">
        <v>23</v>
      </c>
      <c r="D3492" t="s">
        <v>30</v>
      </c>
      <c r="E3492" t="s">
        <v>13</v>
      </c>
      <c r="F3492" t="s">
        <v>49</v>
      </c>
      <c r="G3492" s="4">
        <v>3212719</v>
      </c>
      <c r="H3492">
        <v>63977</v>
      </c>
      <c r="I3492">
        <v>71876</v>
      </c>
      <c r="J3492">
        <v>17859</v>
      </c>
      <c r="K3492" t="s">
        <v>28</v>
      </c>
      <c r="L3492" s="2">
        <f t="shared" si="54"/>
        <v>4.7844831745322267E-2</v>
      </c>
    </row>
    <row r="3493" spans="1:13" x14ac:dyDescent="0.35">
      <c r="A3493" t="s">
        <v>3532</v>
      </c>
      <c r="B3493" s="1">
        <v>45238</v>
      </c>
      <c r="C3493" t="s">
        <v>23</v>
      </c>
      <c r="D3493" t="s">
        <v>56</v>
      </c>
      <c r="E3493" t="s">
        <v>13</v>
      </c>
      <c r="F3493" t="s">
        <v>24</v>
      </c>
      <c r="G3493" s="4">
        <v>2130392</v>
      </c>
      <c r="H3493">
        <v>439842</v>
      </c>
      <c r="I3493">
        <v>98469</v>
      </c>
      <c r="J3493">
        <v>10668</v>
      </c>
      <c r="K3493" t="s">
        <v>21</v>
      </c>
      <c r="L3493" s="2">
        <f t="shared" si="54"/>
        <v>0.2576891952279205</v>
      </c>
      <c r="M3493" s="3"/>
    </row>
    <row r="3494" spans="1:13" x14ac:dyDescent="0.35">
      <c r="A3494" t="s">
        <v>3533</v>
      </c>
      <c r="B3494" s="1">
        <v>44579</v>
      </c>
      <c r="C3494" t="s">
        <v>17</v>
      </c>
      <c r="D3494" t="s">
        <v>48</v>
      </c>
      <c r="E3494" t="s">
        <v>13</v>
      </c>
      <c r="F3494" t="s">
        <v>14</v>
      </c>
      <c r="G3494" s="4">
        <v>3179227</v>
      </c>
      <c r="H3494">
        <v>226624</v>
      </c>
      <c r="I3494">
        <v>320</v>
      </c>
      <c r="J3494">
        <v>17306</v>
      </c>
      <c r="K3494" t="s">
        <v>28</v>
      </c>
      <c r="L3494" s="2">
        <f t="shared" si="54"/>
        <v>7.6826851306937186E-2</v>
      </c>
    </row>
    <row r="3495" spans="1:13" x14ac:dyDescent="0.35">
      <c r="A3495" t="s">
        <v>3534</v>
      </c>
      <c r="B3495" s="1">
        <v>45186</v>
      </c>
      <c r="C3495" t="s">
        <v>5041</v>
      </c>
      <c r="D3495" t="s">
        <v>58</v>
      </c>
      <c r="E3495" t="s">
        <v>19</v>
      </c>
      <c r="F3495" t="s">
        <v>59</v>
      </c>
      <c r="G3495" s="4">
        <v>3926596</v>
      </c>
      <c r="H3495">
        <v>279828</v>
      </c>
      <c r="I3495">
        <v>27924</v>
      </c>
      <c r="J3495">
        <v>7656</v>
      </c>
      <c r="K3495" t="s">
        <v>15</v>
      </c>
      <c r="L3495" s="2">
        <f t="shared" si="54"/>
        <v>8.0326063592995059E-2</v>
      </c>
    </row>
    <row r="3496" spans="1:13" x14ac:dyDescent="0.35">
      <c r="A3496" t="s">
        <v>3535</v>
      </c>
      <c r="B3496" s="1">
        <v>44566</v>
      </c>
      <c r="C3496" t="s">
        <v>26</v>
      </c>
      <c r="D3496" t="s">
        <v>56</v>
      </c>
      <c r="E3496" t="s">
        <v>35</v>
      </c>
      <c r="F3496" t="s">
        <v>20</v>
      </c>
      <c r="G3496" s="4">
        <v>713253</v>
      </c>
      <c r="H3496">
        <v>330560</v>
      </c>
      <c r="I3496">
        <v>24640</v>
      </c>
      <c r="J3496">
        <v>17612</v>
      </c>
      <c r="K3496" t="s">
        <v>21</v>
      </c>
      <c r="L3496" s="2">
        <f t="shared" si="54"/>
        <v>0.52269250882926532</v>
      </c>
      <c r="M3496" s="3"/>
    </row>
    <row r="3497" spans="1:13" x14ac:dyDescent="0.35">
      <c r="A3497" t="s">
        <v>3536</v>
      </c>
      <c r="B3497" s="1">
        <v>45285</v>
      </c>
      <c r="C3497" t="s">
        <v>17</v>
      </c>
      <c r="D3497" t="s">
        <v>48</v>
      </c>
      <c r="E3497" t="s">
        <v>19</v>
      </c>
      <c r="F3497" t="s">
        <v>27</v>
      </c>
      <c r="G3497" s="4">
        <v>1783139</v>
      </c>
      <c r="H3497">
        <v>219741</v>
      </c>
      <c r="I3497">
        <v>55360</v>
      </c>
      <c r="J3497">
        <v>38676</v>
      </c>
      <c r="K3497" t="s">
        <v>21</v>
      </c>
      <c r="L3497" s="2">
        <f t="shared" si="54"/>
        <v>0.17596889530204879</v>
      </c>
      <c r="M3497" s="3"/>
    </row>
    <row r="3498" spans="1:13" x14ac:dyDescent="0.35">
      <c r="A3498" t="s">
        <v>3537</v>
      </c>
      <c r="B3498" s="1">
        <v>44956</v>
      </c>
      <c r="C3498" t="s">
        <v>5041</v>
      </c>
      <c r="D3498" t="s">
        <v>34</v>
      </c>
      <c r="E3498" t="s">
        <v>31</v>
      </c>
      <c r="F3498" t="s">
        <v>14</v>
      </c>
      <c r="G3498" s="4">
        <v>4103661</v>
      </c>
      <c r="H3498">
        <v>98838</v>
      </c>
      <c r="I3498">
        <v>37086</v>
      </c>
      <c r="J3498">
        <v>824</v>
      </c>
      <c r="K3498" t="s">
        <v>28</v>
      </c>
      <c r="L3498" s="2">
        <f t="shared" si="54"/>
        <v>3.3323415360089439E-2</v>
      </c>
    </row>
    <row r="3499" spans="1:13" x14ac:dyDescent="0.35">
      <c r="A3499" t="s">
        <v>3538</v>
      </c>
      <c r="B3499" s="1">
        <v>44759</v>
      </c>
      <c r="C3499" t="s">
        <v>26</v>
      </c>
      <c r="D3499" t="s">
        <v>30</v>
      </c>
      <c r="E3499" t="s">
        <v>46</v>
      </c>
      <c r="F3499" t="s">
        <v>49</v>
      </c>
      <c r="G3499" s="4">
        <v>983233</v>
      </c>
      <c r="H3499">
        <v>382351</v>
      </c>
      <c r="I3499">
        <v>73554</v>
      </c>
      <c r="J3499">
        <v>1024</v>
      </c>
      <c r="K3499" t="s">
        <v>15</v>
      </c>
      <c r="L3499" s="2">
        <f t="shared" si="54"/>
        <v>0.46472097661490208</v>
      </c>
      <c r="M3499" s="3"/>
    </row>
    <row r="3500" spans="1:13" x14ac:dyDescent="0.35">
      <c r="A3500" t="s">
        <v>3539</v>
      </c>
      <c r="B3500" s="1">
        <v>45102</v>
      </c>
      <c r="C3500" t="s">
        <v>17</v>
      </c>
      <c r="D3500" t="s">
        <v>12</v>
      </c>
      <c r="E3500" t="s">
        <v>13</v>
      </c>
      <c r="F3500" t="s">
        <v>27</v>
      </c>
      <c r="G3500" s="4">
        <v>4559245</v>
      </c>
      <c r="H3500">
        <v>477588</v>
      </c>
      <c r="I3500">
        <v>64375</v>
      </c>
      <c r="J3500">
        <v>23246</v>
      </c>
      <c r="K3500" t="s">
        <v>15</v>
      </c>
      <c r="L3500" s="2">
        <f t="shared" si="54"/>
        <v>0.12396986781802689</v>
      </c>
      <c r="M3500" s="3"/>
    </row>
    <row r="3501" spans="1:13" x14ac:dyDescent="0.35">
      <c r="A3501" t="s">
        <v>3540</v>
      </c>
      <c r="B3501" s="1">
        <v>44864</v>
      </c>
      <c r="C3501" t="s">
        <v>5041</v>
      </c>
      <c r="D3501" t="s">
        <v>30</v>
      </c>
      <c r="E3501" t="s">
        <v>35</v>
      </c>
      <c r="F3501" t="s">
        <v>27</v>
      </c>
      <c r="G3501" s="4">
        <v>4069828</v>
      </c>
      <c r="H3501">
        <v>228465</v>
      </c>
      <c r="I3501">
        <v>70</v>
      </c>
      <c r="J3501">
        <v>47526</v>
      </c>
      <c r="K3501" t="s">
        <v>28</v>
      </c>
      <c r="L3501" s="2">
        <f t="shared" si="54"/>
        <v>6.7831122101474559E-2</v>
      </c>
    </row>
    <row r="3502" spans="1:13" x14ac:dyDescent="0.35">
      <c r="A3502" t="s">
        <v>3541</v>
      </c>
      <c r="B3502" s="1">
        <v>44694</v>
      </c>
      <c r="C3502" t="s">
        <v>5041</v>
      </c>
      <c r="D3502" t="s">
        <v>38</v>
      </c>
      <c r="E3502" t="s">
        <v>31</v>
      </c>
      <c r="F3502" t="s">
        <v>36</v>
      </c>
      <c r="G3502" s="4">
        <v>4085716</v>
      </c>
      <c r="H3502">
        <v>338938</v>
      </c>
      <c r="I3502">
        <v>99638</v>
      </c>
      <c r="J3502">
        <v>2001</v>
      </c>
      <c r="K3502" t="s">
        <v>15</v>
      </c>
      <c r="L3502" s="2">
        <f t="shared" si="54"/>
        <v>0.10783348622371207</v>
      </c>
      <c r="M3502" s="3"/>
    </row>
    <row r="3503" spans="1:13" x14ac:dyDescent="0.35">
      <c r="A3503" t="s">
        <v>3542</v>
      </c>
      <c r="B3503" s="1">
        <v>44966</v>
      </c>
      <c r="C3503" t="s">
        <v>5041</v>
      </c>
      <c r="D3503" t="s">
        <v>48</v>
      </c>
      <c r="E3503" t="s">
        <v>19</v>
      </c>
      <c r="F3503" t="s">
        <v>24</v>
      </c>
      <c r="G3503" s="4">
        <v>3952374</v>
      </c>
      <c r="H3503">
        <v>129506</v>
      </c>
      <c r="I3503">
        <v>46745</v>
      </c>
      <c r="J3503">
        <v>34769</v>
      </c>
      <c r="K3503" t="s">
        <v>21</v>
      </c>
      <c r="L3503" s="2">
        <f t="shared" si="54"/>
        <v>5.3390696325803177E-2</v>
      </c>
    </row>
    <row r="3504" spans="1:13" x14ac:dyDescent="0.35">
      <c r="A3504" t="s">
        <v>3543</v>
      </c>
      <c r="B3504" s="1">
        <v>45247</v>
      </c>
      <c r="C3504" t="s">
        <v>5041</v>
      </c>
      <c r="D3504" t="s">
        <v>51</v>
      </c>
      <c r="E3504" t="s">
        <v>19</v>
      </c>
      <c r="F3504" t="s">
        <v>20</v>
      </c>
      <c r="G3504" s="4">
        <v>3408919</v>
      </c>
      <c r="H3504">
        <v>334245</v>
      </c>
      <c r="I3504">
        <v>59555</v>
      </c>
      <c r="J3504">
        <v>45940</v>
      </c>
      <c r="K3504" t="s">
        <v>28</v>
      </c>
      <c r="L3504" s="2">
        <f t="shared" si="54"/>
        <v>0.12899690488392362</v>
      </c>
      <c r="M3504" s="3"/>
    </row>
    <row r="3505" spans="1:13" x14ac:dyDescent="0.35">
      <c r="A3505" t="s">
        <v>3544</v>
      </c>
      <c r="B3505" s="1">
        <v>45221</v>
      </c>
      <c r="C3505" t="s">
        <v>23</v>
      </c>
      <c r="D3505" t="s">
        <v>58</v>
      </c>
      <c r="E3505" t="s">
        <v>19</v>
      </c>
      <c r="F3505" t="s">
        <v>59</v>
      </c>
      <c r="G3505" s="4">
        <v>3323882</v>
      </c>
      <c r="H3505">
        <v>199151</v>
      </c>
      <c r="I3505">
        <v>98676</v>
      </c>
      <c r="J3505">
        <v>23450</v>
      </c>
      <c r="K3505" t="s">
        <v>28</v>
      </c>
      <c r="L3505" s="2">
        <f t="shared" si="54"/>
        <v>9.6657161716330486E-2</v>
      </c>
    </row>
    <row r="3506" spans="1:13" x14ac:dyDescent="0.35">
      <c r="A3506" t="s">
        <v>3545</v>
      </c>
      <c r="B3506" s="1">
        <v>45207</v>
      </c>
      <c r="C3506" t="s">
        <v>23</v>
      </c>
      <c r="D3506" t="s">
        <v>56</v>
      </c>
      <c r="E3506" t="s">
        <v>35</v>
      </c>
      <c r="F3506" t="s">
        <v>27</v>
      </c>
      <c r="G3506" s="4">
        <v>4194567</v>
      </c>
      <c r="H3506">
        <v>355889</v>
      </c>
      <c r="I3506">
        <v>45483</v>
      </c>
      <c r="J3506">
        <v>41379</v>
      </c>
      <c r="K3506" t="s">
        <v>15</v>
      </c>
      <c r="L3506" s="2">
        <f t="shared" si="54"/>
        <v>0.10555344568342812</v>
      </c>
      <c r="M3506" s="3"/>
    </row>
    <row r="3507" spans="1:13" x14ac:dyDescent="0.35">
      <c r="A3507" t="s">
        <v>3546</v>
      </c>
      <c r="B3507" s="1">
        <v>44990</v>
      </c>
      <c r="C3507" t="s">
        <v>17</v>
      </c>
      <c r="D3507" t="s">
        <v>45</v>
      </c>
      <c r="E3507" t="s">
        <v>40</v>
      </c>
      <c r="F3507" t="s">
        <v>14</v>
      </c>
      <c r="G3507" s="4">
        <v>3211977</v>
      </c>
      <c r="H3507">
        <v>47868</v>
      </c>
      <c r="I3507">
        <v>69676</v>
      </c>
      <c r="J3507">
        <v>23438</v>
      </c>
      <c r="K3507" t="s">
        <v>15</v>
      </c>
      <c r="L3507" s="2">
        <f t="shared" si="54"/>
        <v>4.3892593253314079E-2</v>
      </c>
    </row>
    <row r="3508" spans="1:13" x14ac:dyDescent="0.35">
      <c r="A3508" t="s">
        <v>3547</v>
      </c>
      <c r="B3508" s="1">
        <v>45175</v>
      </c>
      <c r="C3508" t="s">
        <v>23</v>
      </c>
      <c r="D3508" t="s">
        <v>45</v>
      </c>
      <c r="E3508" t="s">
        <v>13</v>
      </c>
      <c r="F3508" t="s">
        <v>14</v>
      </c>
      <c r="G3508" s="4">
        <v>2091593</v>
      </c>
      <c r="H3508">
        <v>251061</v>
      </c>
      <c r="I3508">
        <v>54282</v>
      </c>
      <c r="J3508">
        <v>8417</v>
      </c>
      <c r="K3508" t="s">
        <v>21</v>
      </c>
      <c r="L3508" s="2">
        <f t="shared" si="54"/>
        <v>0.15001006409946868</v>
      </c>
      <c r="M3508" s="3"/>
    </row>
    <row r="3509" spans="1:13" x14ac:dyDescent="0.35">
      <c r="A3509" t="s">
        <v>3548</v>
      </c>
      <c r="B3509" s="1">
        <v>45019</v>
      </c>
      <c r="C3509" t="s">
        <v>5041</v>
      </c>
      <c r="D3509" t="s">
        <v>48</v>
      </c>
      <c r="E3509" t="s">
        <v>46</v>
      </c>
      <c r="F3509" t="s">
        <v>36</v>
      </c>
      <c r="G3509" s="4">
        <v>434715</v>
      </c>
      <c r="H3509">
        <v>15752</v>
      </c>
      <c r="I3509">
        <v>12172</v>
      </c>
      <c r="J3509">
        <v>16505</v>
      </c>
      <c r="K3509" t="s">
        <v>21</v>
      </c>
      <c r="L3509" s="2">
        <f t="shared" si="54"/>
        <v>0.10220259250313424</v>
      </c>
      <c r="M3509" s="3"/>
    </row>
    <row r="3510" spans="1:13" x14ac:dyDescent="0.35">
      <c r="A3510" t="s">
        <v>3549</v>
      </c>
      <c r="B3510" s="1">
        <v>45068</v>
      </c>
      <c r="C3510" t="s">
        <v>5041</v>
      </c>
      <c r="D3510" t="s">
        <v>38</v>
      </c>
      <c r="E3510" t="s">
        <v>19</v>
      </c>
      <c r="F3510" t="s">
        <v>43</v>
      </c>
      <c r="G3510" s="4">
        <v>1463427</v>
      </c>
      <c r="H3510">
        <v>444094</v>
      </c>
      <c r="I3510">
        <v>84880</v>
      </c>
      <c r="J3510">
        <v>4729</v>
      </c>
      <c r="K3510" t="s">
        <v>21</v>
      </c>
      <c r="L3510" s="2">
        <f t="shared" si="54"/>
        <v>0.36469396833596757</v>
      </c>
      <c r="M3510" s="3"/>
    </row>
    <row r="3511" spans="1:13" x14ac:dyDescent="0.35">
      <c r="A3511" t="s">
        <v>3550</v>
      </c>
      <c r="B3511" s="1">
        <v>45245</v>
      </c>
      <c r="C3511" t="s">
        <v>5041</v>
      </c>
      <c r="D3511" t="s">
        <v>48</v>
      </c>
      <c r="E3511" t="s">
        <v>13</v>
      </c>
      <c r="F3511" t="s">
        <v>14</v>
      </c>
      <c r="G3511" s="4">
        <v>3339745</v>
      </c>
      <c r="H3511">
        <v>201598</v>
      </c>
      <c r="I3511">
        <v>407</v>
      </c>
      <c r="J3511">
        <v>39789</v>
      </c>
      <c r="K3511" t="s">
        <v>21</v>
      </c>
      <c r="L3511" s="2">
        <f t="shared" si="54"/>
        <v>7.2398940637683415E-2</v>
      </c>
    </row>
    <row r="3512" spans="1:13" x14ac:dyDescent="0.35">
      <c r="A3512" t="s">
        <v>3551</v>
      </c>
      <c r="B3512" s="1">
        <v>45267</v>
      </c>
      <c r="C3512" t="s">
        <v>17</v>
      </c>
      <c r="D3512" t="s">
        <v>58</v>
      </c>
      <c r="E3512" t="s">
        <v>35</v>
      </c>
      <c r="F3512" t="s">
        <v>36</v>
      </c>
      <c r="G3512" s="4">
        <v>884253</v>
      </c>
      <c r="H3512">
        <v>386330</v>
      </c>
      <c r="I3512">
        <v>81443</v>
      </c>
      <c r="J3512">
        <v>9032</v>
      </c>
      <c r="K3512" t="s">
        <v>28</v>
      </c>
      <c r="L3512" s="2">
        <f t="shared" si="54"/>
        <v>0.53921784828550201</v>
      </c>
    </row>
    <row r="3513" spans="1:13" x14ac:dyDescent="0.35">
      <c r="A3513" t="s">
        <v>3552</v>
      </c>
      <c r="B3513" s="1">
        <v>44772</v>
      </c>
      <c r="C3513" t="s">
        <v>17</v>
      </c>
      <c r="D3513" t="s">
        <v>38</v>
      </c>
      <c r="E3513" t="s">
        <v>46</v>
      </c>
      <c r="F3513" t="s">
        <v>36</v>
      </c>
      <c r="G3513" s="4">
        <v>2956646</v>
      </c>
      <c r="H3513">
        <v>230844</v>
      </c>
      <c r="I3513">
        <v>11370</v>
      </c>
      <c r="J3513">
        <v>12565</v>
      </c>
      <c r="K3513" t="s">
        <v>15</v>
      </c>
      <c r="L3513" s="2">
        <f t="shared" si="54"/>
        <v>8.6171628257153549E-2</v>
      </c>
    </row>
    <row r="3514" spans="1:13" x14ac:dyDescent="0.35">
      <c r="A3514" t="s">
        <v>3553</v>
      </c>
      <c r="B3514" s="1">
        <v>44713</v>
      </c>
      <c r="C3514" t="s">
        <v>26</v>
      </c>
      <c r="D3514" t="s">
        <v>56</v>
      </c>
      <c r="E3514" t="s">
        <v>35</v>
      </c>
      <c r="F3514" t="s">
        <v>27</v>
      </c>
      <c r="G3514" s="4">
        <v>4171682</v>
      </c>
      <c r="H3514">
        <v>387109</v>
      </c>
      <c r="I3514">
        <v>61595</v>
      </c>
      <c r="J3514">
        <v>38086</v>
      </c>
      <c r="K3514" t="s">
        <v>28</v>
      </c>
      <c r="L3514" s="2">
        <f t="shared" si="54"/>
        <v>0.11668914361161757</v>
      </c>
      <c r="M3514" s="3"/>
    </row>
    <row r="3515" spans="1:13" x14ac:dyDescent="0.35">
      <c r="A3515" t="s">
        <v>3554</v>
      </c>
      <c r="B3515" s="1">
        <v>44817</v>
      </c>
      <c r="C3515" t="s">
        <v>23</v>
      </c>
      <c r="D3515" t="s">
        <v>45</v>
      </c>
      <c r="E3515" t="s">
        <v>31</v>
      </c>
      <c r="F3515" t="s">
        <v>14</v>
      </c>
      <c r="G3515" s="4">
        <v>3646810</v>
      </c>
      <c r="H3515">
        <v>121462</v>
      </c>
      <c r="I3515">
        <v>29214</v>
      </c>
      <c r="J3515">
        <v>8361</v>
      </c>
      <c r="K3515" t="s">
        <v>21</v>
      </c>
      <c r="L3515" s="2">
        <f t="shared" si="54"/>
        <v>4.3609894675072189E-2</v>
      </c>
    </row>
    <row r="3516" spans="1:13" x14ac:dyDescent="0.35">
      <c r="A3516" t="s">
        <v>3555</v>
      </c>
      <c r="B3516" s="1">
        <v>44702</v>
      </c>
      <c r="C3516" t="s">
        <v>26</v>
      </c>
      <c r="D3516" t="s">
        <v>38</v>
      </c>
      <c r="E3516" t="s">
        <v>31</v>
      </c>
      <c r="F3516" t="s">
        <v>24</v>
      </c>
      <c r="G3516" s="4">
        <v>4954174</v>
      </c>
      <c r="H3516">
        <v>408063</v>
      </c>
      <c r="I3516">
        <v>70371</v>
      </c>
      <c r="J3516">
        <v>9933</v>
      </c>
      <c r="K3516" t="s">
        <v>21</v>
      </c>
      <c r="L3516" s="2">
        <f t="shared" si="54"/>
        <v>9.8576876791166404E-2</v>
      </c>
    </row>
    <row r="3517" spans="1:13" x14ac:dyDescent="0.35">
      <c r="A3517" t="s">
        <v>3556</v>
      </c>
      <c r="B3517" s="1">
        <v>44948</v>
      </c>
      <c r="C3517" t="s">
        <v>17</v>
      </c>
      <c r="D3517" t="s">
        <v>48</v>
      </c>
      <c r="E3517" t="s">
        <v>40</v>
      </c>
      <c r="F3517" t="s">
        <v>20</v>
      </c>
      <c r="G3517" s="4">
        <v>1110655</v>
      </c>
      <c r="H3517">
        <v>290104</v>
      </c>
      <c r="I3517">
        <v>57393</v>
      </c>
      <c r="J3517">
        <v>23702</v>
      </c>
      <c r="K3517" t="s">
        <v>15</v>
      </c>
      <c r="L3517" s="2">
        <f t="shared" si="54"/>
        <v>0.33421629578942158</v>
      </c>
      <c r="M3517" s="3"/>
    </row>
    <row r="3518" spans="1:13" x14ac:dyDescent="0.35">
      <c r="A3518" t="s">
        <v>3557</v>
      </c>
      <c r="B3518" s="1">
        <v>44845</v>
      </c>
      <c r="C3518" t="s">
        <v>26</v>
      </c>
      <c r="D3518" t="s">
        <v>58</v>
      </c>
      <c r="E3518" t="s">
        <v>40</v>
      </c>
      <c r="F3518" t="s">
        <v>24</v>
      </c>
      <c r="G3518" s="4">
        <v>4699828</v>
      </c>
      <c r="H3518">
        <v>232194</v>
      </c>
      <c r="I3518">
        <v>56314</v>
      </c>
      <c r="J3518">
        <v>48442</v>
      </c>
      <c r="K3518" t="s">
        <v>21</v>
      </c>
      <c r="L3518" s="2">
        <f t="shared" si="54"/>
        <v>7.1694113061158832E-2</v>
      </c>
    </row>
    <row r="3519" spans="1:13" x14ac:dyDescent="0.35">
      <c r="A3519" t="s">
        <v>3558</v>
      </c>
      <c r="B3519" s="1">
        <v>45283</v>
      </c>
      <c r="C3519" t="s">
        <v>23</v>
      </c>
      <c r="D3519" t="s">
        <v>30</v>
      </c>
      <c r="E3519" t="s">
        <v>35</v>
      </c>
      <c r="F3519" t="s">
        <v>14</v>
      </c>
      <c r="G3519" s="4">
        <v>4291403</v>
      </c>
      <c r="H3519">
        <v>75036</v>
      </c>
      <c r="I3519">
        <v>34142</v>
      </c>
      <c r="J3519">
        <v>4287</v>
      </c>
      <c r="K3519" t="s">
        <v>28</v>
      </c>
      <c r="L3519" s="2">
        <f t="shared" si="54"/>
        <v>2.644007099775994E-2</v>
      </c>
    </row>
    <row r="3520" spans="1:13" x14ac:dyDescent="0.35">
      <c r="A3520" t="s">
        <v>3559</v>
      </c>
      <c r="B3520" s="1">
        <v>44665</v>
      </c>
      <c r="C3520" t="s">
        <v>23</v>
      </c>
      <c r="D3520" t="s">
        <v>45</v>
      </c>
      <c r="E3520" t="s">
        <v>35</v>
      </c>
      <c r="F3520" t="s">
        <v>24</v>
      </c>
      <c r="G3520" s="4">
        <v>1788507</v>
      </c>
      <c r="H3520">
        <v>317765</v>
      </c>
      <c r="I3520">
        <v>72441</v>
      </c>
      <c r="J3520">
        <v>25739</v>
      </c>
      <c r="K3520" t="s">
        <v>15</v>
      </c>
      <c r="L3520" s="2">
        <f t="shared" si="54"/>
        <v>0.23256548618484579</v>
      </c>
      <c r="M3520" s="3"/>
    </row>
    <row r="3521" spans="1:13" x14ac:dyDescent="0.35">
      <c r="A3521" t="s">
        <v>3560</v>
      </c>
      <c r="B3521" s="1">
        <v>45064</v>
      </c>
      <c r="C3521" t="s">
        <v>23</v>
      </c>
      <c r="D3521" t="s">
        <v>18</v>
      </c>
      <c r="E3521" t="s">
        <v>40</v>
      </c>
      <c r="F3521" t="s">
        <v>24</v>
      </c>
      <c r="G3521" s="4">
        <v>2322799</v>
      </c>
      <c r="H3521">
        <v>233252</v>
      </c>
      <c r="I3521">
        <v>25560</v>
      </c>
      <c r="J3521">
        <v>31189</v>
      </c>
      <c r="K3521" t="s">
        <v>28</v>
      </c>
      <c r="L3521" s="2">
        <f t="shared" si="54"/>
        <v>0.12484980405106082</v>
      </c>
      <c r="M3521" s="3"/>
    </row>
    <row r="3522" spans="1:13" x14ac:dyDescent="0.35">
      <c r="A3522" t="s">
        <v>3561</v>
      </c>
      <c r="B3522" s="1">
        <v>44586</v>
      </c>
      <c r="C3522" t="s">
        <v>23</v>
      </c>
      <c r="D3522" t="s">
        <v>38</v>
      </c>
      <c r="E3522" t="s">
        <v>35</v>
      </c>
      <c r="F3522" t="s">
        <v>20</v>
      </c>
      <c r="G3522" s="4">
        <v>2047224</v>
      </c>
      <c r="H3522">
        <v>191543</v>
      </c>
      <c r="I3522">
        <v>60305</v>
      </c>
      <c r="J3522">
        <v>25760</v>
      </c>
      <c r="K3522" t="s">
        <v>21</v>
      </c>
      <c r="L3522" s="2">
        <f t="shared" si="54"/>
        <v>0.13560216175660308</v>
      </c>
      <c r="M3522" s="3"/>
    </row>
    <row r="3523" spans="1:13" x14ac:dyDescent="0.35">
      <c r="A3523" t="s">
        <v>3562</v>
      </c>
      <c r="B3523" s="1">
        <v>45101</v>
      </c>
      <c r="C3523" t="s">
        <v>26</v>
      </c>
      <c r="D3523" t="s">
        <v>45</v>
      </c>
      <c r="E3523" t="s">
        <v>46</v>
      </c>
      <c r="F3523" t="s">
        <v>24</v>
      </c>
      <c r="G3523" s="4">
        <v>2777888</v>
      </c>
      <c r="H3523">
        <v>375523</v>
      </c>
      <c r="I3523">
        <v>7624</v>
      </c>
      <c r="J3523">
        <v>7812</v>
      </c>
      <c r="K3523" t="s">
        <v>28</v>
      </c>
      <c r="L3523" s="2">
        <f t="shared" ref="L3523:L3586" si="55">((H3523+I3523+J3523)/G3523)</f>
        <v>0.14073965545047173</v>
      </c>
      <c r="M3523" s="3"/>
    </row>
    <row r="3524" spans="1:13" x14ac:dyDescent="0.35">
      <c r="A3524" t="s">
        <v>3563</v>
      </c>
      <c r="B3524" s="1">
        <v>44981</v>
      </c>
      <c r="C3524" t="s">
        <v>23</v>
      </c>
      <c r="D3524" t="s">
        <v>30</v>
      </c>
      <c r="E3524" t="s">
        <v>40</v>
      </c>
      <c r="F3524" t="s">
        <v>27</v>
      </c>
      <c r="G3524" s="4">
        <v>2121093</v>
      </c>
      <c r="H3524">
        <v>210072</v>
      </c>
      <c r="I3524">
        <v>48263</v>
      </c>
      <c r="J3524">
        <v>40108</v>
      </c>
      <c r="K3524" t="s">
        <v>21</v>
      </c>
      <c r="L3524" s="2">
        <f t="shared" si="55"/>
        <v>0.14070245859092459</v>
      </c>
      <c r="M3524" s="3"/>
    </row>
    <row r="3525" spans="1:13" x14ac:dyDescent="0.35">
      <c r="A3525" t="s">
        <v>3564</v>
      </c>
      <c r="B3525" s="1">
        <v>45052</v>
      </c>
      <c r="C3525" t="s">
        <v>23</v>
      </c>
      <c r="D3525" t="s">
        <v>51</v>
      </c>
      <c r="E3525" t="s">
        <v>46</v>
      </c>
      <c r="F3525" t="s">
        <v>27</v>
      </c>
      <c r="G3525" s="4">
        <v>3184543</v>
      </c>
      <c r="H3525">
        <v>439851</v>
      </c>
      <c r="I3525">
        <v>73024</v>
      </c>
      <c r="J3525">
        <v>1363</v>
      </c>
      <c r="K3525" t="s">
        <v>28</v>
      </c>
      <c r="L3525" s="2">
        <f t="shared" si="55"/>
        <v>0.16147937082338032</v>
      </c>
      <c r="M3525" s="3"/>
    </row>
    <row r="3526" spans="1:13" x14ac:dyDescent="0.35">
      <c r="A3526" t="s">
        <v>3565</v>
      </c>
      <c r="B3526" s="1">
        <v>44914</v>
      </c>
      <c r="C3526" t="s">
        <v>23</v>
      </c>
      <c r="D3526" t="s">
        <v>56</v>
      </c>
      <c r="E3526" t="s">
        <v>19</v>
      </c>
      <c r="F3526" t="s">
        <v>27</v>
      </c>
      <c r="G3526" s="4">
        <v>3253298</v>
      </c>
      <c r="H3526">
        <v>205897</v>
      </c>
      <c r="I3526">
        <v>11621</v>
      </c>
      <c r="J3526">
        <v>24056</v>
      </c>
      <c r="K3526" t="s">
        <v>21</v>
      </c>
      <c r="L3526" s="2">
        <f t="shared" si="55"/>
        <v>7.4255109737872152E-2</v>
      </c>
    </row>
    <row r="3527" spans="1:13" x14ac:dyDescent="0.35">
      <c r="A3527" t="s">
        <v>3566</v>
      </c>
      <c r="B3527" s="1">
        <v>44872</v>
      </c>
      <c r="C3527" t="s">
        <v>5041</v>
      </c>
      <c r="D3527" t="s">
        <v>12</v>
      </c>
      <c r="E3527" t="s">
        <v>19</v>
      </c>
      <c r="F3527" t="s">
        <v>36</v>
      </c>
      <c r="G3527" s="4">
        <v>588026</v>
      </c>
      <c r="H3527">
        <v>462458</v>
      </c>
      <c r="I3527">
        <v>90944</v>
      </c>
      <c r="J3527">
        <v>38081</v>
      </c>
      <c r="K3527" t="s">
        <v>21</v>
      </c>
      <c r="L3527" s="2">
        <f t="shared" si="55"/>
        <v>1.0058789917452631</v>
      </c>
      <c r="M3527" s="3"/>
    </row>
    <row r="3528" spans="1:13" x14ac:dyDescent="0.35">
      <c r="A3528" t="s">
        <v>3567</v>
      </c>
      <c r="B3528" s="1">
        <v>44632</v>
      </c>
      <c r="C3528" t="s">
        <v>17</v>
      </c>
      <c r="D3528" t="s">
        <v>51</v>
      </c>
      <c r="E3528" t="s">
        <v>35</v>
      </c>
      <c r="F3528" t="s">
        <v>20</v>
      </c>
      <c r="G3528" s="4">
        <v>1264685</v>
      </c>
      <c r="H3528">
        <v>227648</v>
      </c>
      <c r="I3528">
        <v>29351</v>
      </c>
      <c r="J3528">
        <v>23301</v>
      </c>
      <c r="K3528" t="s">
        <v>15</v>
      </c>
      <c r="L3528" s="2">
        <f t="shared" si="55"/>
        <v>0.22163621771429248</v>
      </c>
      <c r="M3528" s="3"/>
    </row>
    <row r="3529" spans="1:13" x14ac:dyDescent="0.35">
      <c r="A3529" t="s">
        <v>3568</v>
      </c>
      <c r="B3529" s="1">
        <v>45180</v>
      </c>
      <c r="C3529" t="s">
        <v>17</v>
      </c>
      <c r="D3529" t="s">
        <v>12</v>
      </c>
      <c r="E3529" t="s">
        <v>46</v>
      </c>
      <c r="F3529" t="s">
        <v>27</v>
      </c>
      <c r="G3529" s="4">
        <v>1473168</v>
      </c>
      <c r="H3529">
        <v>236845</v>
      </c>
      <c r="I3529">
        <v>44426</v>
      </c>
      <c r="J3529">
        <v>19742</v>
      </c>
      <c r="K3529" t="s">
        <v>28</v>
      </c>
      <c r="L3529" s="2">
        <f t="shared" si="55"/>
        <v>0.20433039544709089</v>
      </c>
      <c r="M3529" s="3"/>
    </row>
    <row r="3530" spans="1:13" x14ac:dyDescent="0.35">
      <c r="A3530" t="s">
        <v>3569</v>
      </c>
      <c r="B3530" s="1">
        <v>44603</v>
      </c>
      <c r="C3530" t="s">
        <v>23</v>
      </c>
      <c r="D3530" t="s">
        <v>18</v>
      </c>
      <c r="E3530" t="s">
        <v>19</v>
      </c>
      <c r="F3530" t="s">
        <v>59</v>
      </c>
      <c r="G3530" s="4">
        <v>1688470</v>
      </c>
      <c r="H3530">
        <v>31908</v>
      </c>
      <c r="I3530">
        <v>32258</v>
      </c>
      <c r="J3530">
        <v>39499</v>
      </c>
      <c r="K3530" t="s">
        <v>15</v>
      </c>
      <c r="L3530" s="2">
        <f t="shared" si="55"/>
        <v>6.1395819884273929E-2</v>
      </c>
    </row>
    <row r="3531" spans="1:13" x14ac:dyDescent="0.35">
      <c r="A3531" t="s">
        <v>3570</v>
      </c>
      <c r="B3531" s="1">
        <v>44670</v>
      </c>
      <c r="C3531" t="s">
        <v>17</v>
      </c>
      <c r="D3531" t="s">
        <v>34</v>
      </c>
      <c r="E3531" t="s">
        <v>19</v>
      </c>
      <c r="F3531" t="s">
        <v>43</v>
      </c>
      <c r="G3531" s="4">
        <v>1140110</v>
      </c>
      <c r="H3531">
        <v>38015</v>
      </c>
      <c r="I3531">
        <v>8131</v>
      </c>
      <c r="J3531">
        <v>7309</v>
      </c>
      <c r="K3531" t="s">
        <v>15</v>
      </c>
      <c r="L3531" s="2">
        <f t="shared" si="55"/>
        <v>4.6885826806185367E-2</v>
      </c>
    </row>
    <row r="3532" spans="1:13" x14ac:dyDescent="0.35">
      <c r="A3532" t="s">
        <v>3571</v>
      </c>
      <c r="B3532" s="1">
        <v>45068</v>
      </c>
      <c r="C3532" t="s">
        <v>17</v>
      </c>
      <c r="D3532" t="s">
        <v>48</v>
      </c>
      <c r="E3532" t="s">
        <v>31</v>
      </c>
      <c r="F3532" t="s">
        <v>36</v>
      </c>
      <c r="G3532" s="4">
        <v>1460320</v>
      </c>
      <c r="H3532">
        <v>474886</v>
      </c>
      <c r="I3532">
        <v>32537</v>
      </c>
      <c r="J3532">
        <v>17147</v>
      </c>
      <c r="K3532" t="s">
        <v>21</v>
      </c>
      <c r="L3532" s="2">
        <f t="shared" si="55"/>
        <v>0.35921578832036816</v>
      </c>
      <c r="M3532" s="3"/>
    </row>
    <row r="3533" spans="1:13" x14ac:dyDescent="0.35">
      <c r="A3533" t="s">
        <v>3572</v>
      </c>
      <c r="B3533" s="1">
        <v>45247</v>
      </c>
      <c r="C3533" t="s">
        <v>5041</v>
      </c>
      <c r="D3533" t="s">
        <v>51</v>
      </c>
      <c r="E3533" t="s">
        <v>46</v>
      </c>
      <c r="F3533" t="s">
        <v>59</v>
      </c>
      <c r="G3533" s="4">
        <v>821880</v>
      </c>
      <c r="H3533">
        <v>488060</v>
      </c>
      <c r="I3533">
        <v>56578</v>
      </c>
      <c r="J3533">
        <v>47146</v>
      </c>
      <c r="K3533" t="s">
        <v>28</v>
      </c>
      <c r="L3533" s="2">
        <f t="shared" si="55"/>
        <v>0.72003698836813157</v>
      </c>
      <c r="M3533" s="3"/>
    </row>
    <row r="3534" spans="1:13" x14ac:dyDescent="0.35">
      <c r="A3534" t="s">
        <v>3573</v>
      </c>
      <c r="B3534" s="1">
        <v>44811</v>
      </c>
      <c r="C3534" t="s">
        <v>5041</v>
      </c>
      <c r="D3534" t="s">
        <v>48</v>
      </c>
      <c r="E3534" t="s">
        <v>13</v>
      </c>
      <c r="F3534" t="s">
        <v>59</v>
      </c>
      <c r="G3534" s="4">
        <v>3940590</v>
      </c>
      <c r="H3534">
        <v>305113</v>
      </c>
      <c r="I3534">
        <v>81654</v>
      </c>
      <c r="J3534">
        <v>653</v>
      </c>
      <c r="K3534" t="s">
        <v>21</v>
      </c>
      <c r="L3534" s="2">
        <f t="shared" si="55"/>
        <v>9.8315226907645811E-2</v>
      </c>
    </row>
    <row r="3535" spans="1:13" x14ac:dyDescent="0.35">
      <c r="A3535" t="s">
        <v>3574</v>
      </c>
      <c r="B3535" s="1">
        <v>45106</v>
      </c>
      <c r="C3535" t="s">
        <v>17</v>
      </c>
      <c r="D3535" t="s">
        <v>58</v>
      </c>
      <c r="E3535" t="s">
        <v>31</v>
      </c>
      <c r="F3535" t="s">
        <v>20</v>
      </c>
      <c r="G3535" s="4">
        <v>4852257</v>
      </c>
      <c r="H3535">
        <v>464130</v>
      </c>
      <c r="I3535">
        <v>22228</v>
      </c>
      <c r="J3535">
        <v>5534</v>
      </c>
      <c r="K3535" t="s">
        <v>15</v>
      </c>
      <c r="L3535" s="2">
        <f t="shared" si="55"/>
        <v>0.10137385550682909</v>
      </c>
      <c r="M3535" s="3"/>
    </row>
    <row r="3536" spans="1:13" x14ac:dyDescent="0.35">
      <c r="A3536" t="s">
        <v>3575</v>
      </c>
      <c r="B3536" s="1">
        <v>44868</v>
      </c>
      <c r="C3536" t="s">
        <v>23</v>
      </c>
      <c r="D3536" t="s">
        <v>45</v>
      </c>
      <c r="E3536" t="s">
        <v>35</v>
      </c>
      <c r="F3536" t="s">
        <v>20</v>
      </c>
      <c r="G3536" s="4">
        <v>358699</v>
      </c>
      <c r="H3536">
        <v>140507</v>
      </c>
      <c r="I3536">
        <v>3318</v>
      </c>
      <c r="J3536">
        <v>44969</v>
      </c>
      <c r="K3536" t="s">
        <v>28</v>
      </c>
      <c r="L3536" s="2">
        <f t="shared" si="55"/>
        <v>0.5263298754666168</v>
      </c>
      <c r="M3536" s="3"/>
    </row>
    <row r="3537" spans="1:13" x14ac:dyDescent="0.35">
      <c r="A3537" t="s">
        <v>3576</v>
      </c>
      <c r="B3537" s="1">
        <v>45241</v>
      </c>
      <c r="C3537" t="s">
        <v>23</v>
      </c>
      <c r="D3537" t="s">
        <v>48</v>
      </c>
      <c r="E3537" t="s">
        <v>13</v>
      </c>
      <c r="F3537" t="s">
        <v>36</v>
      </c>
      <c r="G3537" s="4">
        <v>3427187</v>
      </c>
      <c r="H3537">
        <v>181331</v>
      </c>
      <c r="I3537">
        <v>86148</v>
      </c>
      <c r="J3537">
        <v>40805</v>
      </c>
      <c r="K3537" t="s">
        <v>28</v>
      </c>
      <c r="L3537" s="2">
        <f t="shared" si="55"/>
        <v>8.9952488732012587E-2</v>
      </c>
    </row>
    <row r="3538" spans="1:13" x14ac:dyDescent="0.35">
      <c r="A3538" t="s">
        <v>3577</v>
      </c>
      <c r="B3538" s="1">
        <v>44820</v>
      </c>
      <c r="C3538" t="s">
        <v>5041</v>
      </c>
      <c r="D3538" t="s">
        <v>58</v>
      </c>
      <c r="E3538" t="s">
        <v>31</v>
      </c>
      <c r="F3538" t="s">
        <v>49</v>
      </c>
      <c r="G3538" s="4">
        <v>1583843</v>
      </c>
      <c r="H3538">
        <v>6578</v>
      </c>
      <c r="I3538">
        <v>52</v>
      </c>
      <c r="J3538">
        <v>33598</v>
      </c>
      <c r="K3538" t="s">
        <v>15</v>
      </c>
      <c r="L3538" s="2">
        <f t="shared" si="55"/>
        <v>2.5398982096078968E-2</v>
      </c>
      <c r="M3538" s="3"/>
    </row>
    <row r="3539" spans="1:13" x14ac:dyDescent="0.35">
      <c r="A3539" t="s">
        <v>3578</v>
      </c>
      <c r="B3539" s="1">
        <v>44968</v>
      </c>
      <c r="C3539" t="s">
        <v>5041</v>
      </c>
      <c r="D3539" t="s">
        <v>30</v>
      </c>
      <c r="E3539" t="s">
        <v>13</v>
      </c>
      <c r="F3539" t="s">
        <v>27</v>
      </c>
      <c r="G3539" s="4">
        <v>2918054</v>
      </c>
      <c r="H3539">
        <v>327020</v>
      </c>
      <c r="I3539">
        <v>56605</v>
      </c>
      <c r="J3539">
        <v>19856</v>
      </c>
      <c r="K3539" t="s">
        <v>28</v>
      </c>
      <c r="L3539" s="2">
        <f t="shared" si="55"/>
        <v>0.13827057347122432</v>
      </c>
      <c r="M3539" s="3"/>
    </row>
    <row r="3540" spans="1:13" x14ac:dyDescent="0.35">
      <c r="A3540" t="s">
        <v>3579</v>
      </c>
      <c r="B3540" s="1">
        <v>44717</v>
      </c>
      <c r="C3540" t="s">
        <v>23</v>
      </c>
      <c r="D3540" t="s">
        <v>30</v>
      </c>
      <c r="E3540" t="s">
        <v>31</v>
      </c>
      <c r="F3540" t="s">
        <v>20</v>
      </c>
      <c r="G3540" s="4">
        <v>2482008</v>
      </c>
      <c r="H3540">
        <v>223766</v>
      </c>
      <c r="I3540">
        <v>81282</v>
      </c>
      <c r="J3540">
        <v>17889</v>
      </c>
      <c r="K3540" t="s">
        <v>28</v>
      </c>
      <c r="L3540" s="2">
        <f t="shared" si="55"/>
        <v>0.13011118417023634</v>
      </c>
      <c r="M3540" s="3"/>
    </row>
    <row r="3541" spans="1:13" x14ac:dyDescent="0.35">
      <c r="A3541" t="s">
        <v>3580</v>
      </c>
      <c r="B3541" s="1">
        <v>45047</v>
      </c>
      <c r="C3541" t="s">
        <v>17</v>
      </c>
      <c r="D3541" t="s">
        <v>51</v>
      </c>
      <c r="E3541" t="s">
        <v>31</v>
      </c>
      <c r="F3541" t="s">
        <v>49</v>
      </c>
      <c r="G3541" s="4">
        <v>2899386</v>
      </c>
      <c r="H3541">
        <v>288198</v>
      </c>
      <c r="I3541">
        <v>97504</v>
      </c>
      <c r="J3541">
        <v>29093</v>
      </c>
      <c r="K3541" t="s">
        <v>28</v>
      </c>
      <c r="L3541" s="2">
        <f t="shared" si="55"/>
        <v>0.14306304852130761</v>
      </c>
      <c r="M3541" s="3"/>
    </row>
    <row r="3542" spans="1:13" x14ac:dyDescent="0.35">
      <c r="A3542" t="s">
        <v>3581</v>
      </c>
      <c r="B3542" s="1">
        <v>44907</v>
      </c>
      <c r="C3542" t="s">
        <v>5041</v>
      </c>
      <c r="D3542" t="s">
        <v>45</v>
      </c>
      <c r="E3542" t="s">
        <v>31</v>
      </c>
      <c r="F3542" t="s">
        <v>14</v>
      </c>
      <c r="G3542" s="4">
        <v>4070537</v>
      </c>
      <c r="H3542">
        <v>207435</v>
      </c>
      <c r="I3542">
        <v>62661</v>
      </c>
      <c r="J3542">
        <v>32288</v>
      </c>
      <c r="K3542" t="s">
        <v>15</v>
      </c>
      <c r="L3542" s="2">
        <f t="shared" si="55"/>
        <v>7.4286021721458373E-2</v>
      </c>
    </row>
    <row r="3543" spans="1:13" x14ac:dyDescent="0.35">
      <c r="A3543" t="s">
        <v>3582</v>
      </c>
      <c r="B3543" s="1">
        <v>45087</v>
      </c>
      <c r="C3543" t="s">
        <v>17</v>
      </c>
      <c r="D3543" t="s">
        <v>51</v>
      </c>
      <c r="E3543" t="s">
        <v>40</v>
      </c>
      <c r="F3543" t="s">
        <v>24</v>
      </c>
      <c r="G3543" s="4">
        <v>4037427</v>
      </c>
      <c r="H3543">
        <v>201579</v>
      </c>
      <c r="I3543">
        <v>92106</v>
      </c>
      <c r="J3543">
        <v>34502</v>
      </c>
      <c r="K3543" t="s">
        <v>21</v>
      </c>
      <c r="L3543" s="2">
        <f t="shared" si="55"/>
        <v>8.1286175576672962E-2</v>
      </c>
    </row>
    <row r="3544" spans="1:13" x14ac:dyDescent="0.35">
      <c r="A3544" t="s">
        <v>3583</v>
      </c>
      <c r="B3544" s="1">
        <v>44756</v>
      </c>
      <c r="C3544" t="s">
        <v>23</v>
      </c>
      <c r="D3544" t="s">
        <v>48</v>
      </c>
      <c r="E3544" t="s">
        <v>31</v>
      </c>
      <c r="F3544" t="s">
        <v>14</v>
      </c>
      <c r="G3544" s="4">
        <v>1102775</v>
      </c>
      <c r="H3544">
        <v>229413</v>
      </c>
      <c r="I3544">
        <v>30991</v>
      </c>
      <c r="J3544">
        <v>31448</v>
      </c>
      <c r="K3544" t="s">
        <v>28</v>
      </c>
      <c r="L3544" s="2">
        <f t="shared" si="55"/>
        <v>0.26465235428804607</v>
      </c>
      <c r="M3544" s="3"/>
    </row>
    <row r="3545" spans="1:13" x14ac:dyDescent="0.35">
      <c r="A3545" t="s">
        <v>3584</v>
      </c>
      <c r="B3545" s="1">
        <v>44969</v>
      </c>
      <c r="C3545" t="s">
        <v>26</v>
      </c>
      <c r="D3545" t="s">
        <v>38</v>
      </c>
      <c r="E3545" t="s">
        <v>40</v>
      </c>
      <c r="F3545" t="s">
        <v>43</v>
      </c>
      <c r="G3545" s="4">
        <v>4823989</v>
      </c>
      <c r="H3545">
        <v>371565</v>
      </c>
      <c r="I3545">
        <v>68385</v>
      </c>
      <c r="J3545">
        <v>651</v>
      </c>
      <c r="K3545" t="s">
        <v>28</v>
      </c>
      <c r="L3545" s="2">
        <f t="shared" si="55"/>
        <v>9.1335407273938643E-2</v>
      </c>
    </row>
    <row r="3546" spans="1:13" x14ac:dyDescent="0.35">
      <c r="A3546" t="s">
        <v>3585</v>
      </c>
      <c r="B3546" s="1">
        <v>45223</v>
      </c>
      <c r="C3546" t="s">
        <v>23</v>
      </c>
      <c r="D3546" t="s">
        <v>48</v>
      </c>
      <c r="E3546" t="s">
        <v>13</v>
      </c>
      <c r="F3546" t="s">
        <v>43</v>
      </c>
      <c r="G3546" s="4">
        <v>1821754</v>
      </c>
      <c r="H3546">
        <v>387423</v>
      </c>
      <c r="I3546">
        <v>15647</v>
      </c>
      <c r="J3546">
        <v>24140</v>
      </c>
      <c r="K3546" t="s">
        <v>15</v>
      </c>
      <c r="L3546" s="2">
        <f t="shared" si="55"/>
        <v>0.23450476848136467</v>
      </c>
      <c r="M3546" s="3"/>
    </row>
    <row r="3547" spans="1:13" x14ac:dyDescent="0.35">
      <c r="A3547" t="s">
        <v>3586</v>
      </c>
      <c r="B3547" s="1">
        <v>44685</v>
      </c>
      <c r="C3547" t="s">
        <v>23</v>
      </c>
      <c r="D3547" t="s">
        <v>38</v>
      </c>
      <c r="E3547" t="s">
        <v>35</v>
      </c>
      <c r="F3547" t="s">
        <v>24</v>
      </c>
      <c r="G3547" s="4">
        <v>2486494</v>
      </c>
      <c r="H3547">
        <v>255155</v>
      </c>
      <c r="I3547">
        <v>82101</v>
      </c>
      <c r="J3547">
        <v>13603</v>
      </c>
      <c r="K3547" t="s">
        <v>15</v>
      </c>
      <c r="L3547" s="2">
        <f t="shared" si="55"/>
        <v>0.14110591057127023</v>
      </c>
      <c r="M3547" s="3"/>
    </row>
    <row r="3548" spans="1:13" x14ac:dyDescent="0.35">
      <c r="A3548" t="s">
        <v>3587</v>
      </c>
      <c r="B3548" s="1">
        <v>45260</v>
      </c>
      <c r="C3548" t="s">
        <v>17</v>
      </c>
      <c r="D3548" t="s">
        <v>56</v>
      </c>
      <c r="E3548" t="s">
        <v>31</v>
      </c>
      <c r="F3548" t="s">
        <v>14</v>
      </c>
      <c r="G3548" s="4">
        <v>2709554</v>
      </c>
      <c r="H3548">
        <v>483418</v>
      </c>
      <c r="I3548">
        <v>35675</v>
      </c>
      <c r="J3548">
        <v>6041</v>
      </c>
      <c r="K3548" t="s">
        <v>15</v>
      </c>
      <c r="L3548" s="2">
        <f t="shared" si="55"/>
        <v>0.19380827988665295</v>
      </c>
      <c r="M3548" s="3"/>
    </row>
    <row r="3549" spans="1:13" x14ac:dyDescent="0.35">
      <c r="A3549" t="s">
        <v>3588</v>
      </c>
      <c r="B3549" s="1">
        <v>45099</v>
      </c>
      <c r="C3549" t="s">
        <v>17</v>
      </c>
      <c r="D3549" t="s">
        <v>45</v>
      </c>
      <c r="E3549" t="s">
        <v>40</v>
      </c>
      <c r="F3549" t="s">
        <v>20</v>
      </c>
      <c r="G3549" s="4">
        <v>1757386</v>
      </c>
      <c r="H3549">
        <v>22752</v>
      </c>
      <c r="I3549">
        <v>36095</v>
      </c>
      <c r="J3549">
        <v>37939</v>
      </c>
      <c r="K3549" t="s">
        <v>28</v>
      </c>
      <c r="L3549" s="2">
        <f t="shared" si="55"/>
        <v>5.5073842627629897E-2</v>
      </c>
    </row>
    <row r="3550" spans="1:13" x14ac:dyDescent="0.35">
      <c r="A3550" t="s">
        <v>3589</v>
      </c>
      <c r="B3550" s="1">
        <v>44625</v>
      </c>
      <c r="C3550" t="s">
        <v>26</v>
      </c>
      <c r="D3550" t="s">
        <v>58</v>
      </c>
      <c r="E3550" t="s">
        <v>19</v>
      </c>
      <c r="F3550" t="s">
        <v>20</v>
      </c>
      <c r="G3550" s="4">
        <v>3824879</v>
      </c>
      <c r="H3550">
        <v>459271</v>
      </c>
      <c r="I3550">
        <v>74779</v>
      </c>
      <c r="J3550">
        <v>46026</v>
      </c>
      <c r="K3550" t="s">
        <v>15</v>
      </c>
      <c r="L3550" s="2">
        <f t="shared" si="55"/>
        <v>0.15165865377702145</v>
      </c>
      <c r="M3550" s="3"/>
    </row>
    <row r="3551" spans="1:13" x14ac:dyDescent="0.35">
      <c r="A3551" t="s">
        <v>3590</v>
      </c>
      <c r="B3551" s="1">
        <v>44565</v>
      </c>
      <c r="C3551" t="s">
        <v>5041</v>
      </c>
      <c r="D3551" t="s">
        <v>30</v>
      </c>
      <c r="E3551" t="s">
        <v>40</v>
      </c>
      <c r="F3551" t="s">
        <v>24</v>
      </c>
      <c r="G3551" s="4">
        <v>4418286</v>
      </c>
      <c r="H3551">
        <v>148190</v>
      </c>
      <c r="I3551">
        <v>86796</v>
      </c>
      <c r="J3551">
        <v>12385</v>
      </c>
      <c r="K3551" t="s">
        <v>28</v>
      </c>
      <c r="L3551" s="2">
        <f t="shared" si="55"/>
        <v>5.598800077677181E-2</v>
      </c>
    </row>
    <row r="3552" spans="1:13" x14ac:dyDescent="0.35">
      <c r="A3552" t="s">
        <v>3591</v>
      </c>
      <c r="B3552" s="1">
        <v>45251</v>
      </c>
      <c r="C3552" t="s">
        <v>26</v>
      </c>
      <c r="D3552" t="s">
        <v>58</v>
      </c>
      <c r="E3552" t="s">
        <v>35</v>
      </c>
      <c r="F3552" t="s">
        <v>14</v>
      </c>
      <c r="G3552" s="4">
        <v>1122589</v>
      </c>
      <c r="H3552">
        <v>56106</v>
      </c>
      <c r="I3552">
        <v>85197</v>
      </c>
      <c r="J3552">
        <v>35386</v>
      </c>
      <c r="K3552" t="s">
        <v>21</v>
      </c>
      <c r="L3552" s="2">
        <f t="shared" si="55"/>
        <v>0.15739420215234606</v>
      </c>
      <c r="M3552" s="3"/>
    </row>
    <row r="3553" spans="1:13" x14ac:dyDescent="0.35">
      <c r="A3553" t="s">
        <v>3592</v>
      </c>
      <c r="B3553" s="1">
        <v>44836</v>
      </c>
      <c r="C3553" t="s">
        <v>23</v>
      </c>
      <c r="D3553" t="s">
        <v>58</v>
      </c>
      <c r="E3553" t="s">
        <v>35</v>
      </c>
      <c r="F3553" t="s">
        <v>43</v>
      </c>
      <c r="G3553" s="4">
        <v>949285</v>
      </c>
      <c r="H3553">
        <v>440011</v>
      </c>
      <c r="I3553">
        <v>54101</v>
      </c>
      <c r="J3553">
        <v>15221</v>
      </c>
      <c r="K3553" t="s">
        <v>21</v>
      </c>
      <c r="L3553" s="2">
        <f t="shared" si="55"/>
        <v>0.53654381982228727</v>
      </c>
      <c r="M3553" s="3"/>
    </row>
    <row r="3554" spans="1:13" x14ac:dyDescent="0.35">
      <c r="A3554" t="s">
        <v>3593</v>
      </c>
      <c r="B3554" s="1">
        <v>45063</v>
      </c>
      <c r="C3554" t="s">
        <v>17</v>
      </c>
      <c r="D3554" t="s">
        <v>51</v>
      </c>
      <c r="E3554" t="s">
        <v>40</v>
      </c>
      <c r="F3554" t="s">
        <v>27</v>
      </c>
      <c r="G3554" s="4">
        <v>2355608</v>
      </c>
      <c r="H3554">
        <v>335201</v>
      </c>
      <c r="I3554">
        <v>89190</v>
      </c>
      <c r="J3554">
        <v>47165</v>
      </c>
      <c r="K3554" t="s">
        <v>15</v>
      </c>
      <c r="L3554" s="2">
        <f t="shared" si="55"/>
        <v>0.20018441098858553</v>
      </c>
      <c r="M3554" s="3"/>
    </row>
    <row r="3555" spans="1:13" x14ac:dyDescent="0.35">
      <c r="A3555" t="s">
        <v>3594</v>
      </c>
      <c r="B3555" s="1">
        <v>45105</v>
      </c>
      <c r="C3555" t="s">
        <v>5041</v>
      </c>
      <c r="D3555" t="s">
        <v>18</v>
      </c>
      <c r="E3555" t="s">
        <v>46</v>
      </c>
      <c r="F3555" t="s">
        <v>20</v>
      </c>
      <c r="G3555" s="4">
        <v>4876804</v>
      </c>
      <c r="H3555">
        <v>233872</v>
      </c>
      <c r="I3555">
        <v>97880</v>
      </c>
      <c r="J3555">
        <v>8155</v>
      </c>
      <c r="K3555" t="s">
        <v>21</v>
      </c>
      <c r="L3555" s="2">
        <f t="shared" si="55"/>
        <v>6.9698720719553214E-2</v>
      </c>
    </row>
    <row r="3556" spans="1:13" x14ac:dyDescent="0.35">
      <c r="A3556" t="s">
        <v>3595</v>
      </c>
      <c r="B3556" s="1">
        <v>44567</v>
      </c>
      <c r="C3556" t="s">
        <v>5041</v>
      </c>
      <c r="D3556" t="s">
        <v>51</v>
      </c>
      <c r="E3556" t="s">
        <v>35</v>
      </c>
      <c r="F3556" t="s">
        <v>49</v>
      </c>
      <c r="G3556" s="4">
        <v>4714948</v>
      </c>
      <c r="H3556">
        <v>284181</v>
      </c>
      <c r="I3556">
        <v>38342</v>
      </c>
      <c r="J3556">
        <v>14433</v>
      </c>
      <c r="K3556" t="s">
        <v>15</v>
      </c>
      <c r="L3556" s="2">
        <f t="shared" si="55"/>
        <v>7.1465475335040815E-2</v>
      </c>
    </row>
    <row r="3557" spans="1:13" x14ac:dyDescent="0.35">
      <c r="A3557" t="s">
        <v>3596</v>
      </c>
      <c r="B3557" s="1">
        <v>44963</v>
      </c>
      <c r="C3557" t="s">
        <v>23</v>
      </c>
      <c r="D3557" t="s">
        <v>58</v>
      </c>
      <c r="E3557" t="s">
        <v>40</v>
      </c>
      <c r="F3557" t="s">
        <v>20</v>
      </c>
      <c r="G3557" s="4">
        <v>1062530</v>
      </c>
      <c r="H3557">
        <v>330277</v>
      </c>
      <c r="I3557">
        <v>30868</v>
      </c>
      <c r="J3557">
        <v>13235</v>
      </c>
      <c r="K3557" t="s">
        <v>28</v>
      </c>
      <c r="L3557" s="2">
        <f t="shared" si="55"/>
        <v>0.35234769841792701</v>
      </c>
    </row>
    <row r="3558" spans="1:13" x14ac:dyDescent="0.35">
      <c r="A3558" t="s">
        <v>3597</v>
      </c>
      <c r="B3558" s="1">
        <v>44738</v>
      </c>
      <c r="C3558" t="s">
        <v>5041</v>
      </c>
      <c r="D3558" t="s">
        <v>34</v>
      </c>
      <c r="E3558" t="s">
        <v>13</v>
      </c>
      <c r="F3558" t="s">
        <v>24</v>
      </c>
      <c r="G3558" s="4">
        <v>2508707</v>
      </c>
      <c r="H3558">
        <v>218230</v>
      </c>
      <c r="I3558">
        <v>85351</v>
      </c>
      <c r="J3558">
        <v>34203</v>
      </c>
      <c r="K3558" t="s">
        <v>28</v>
      </c>
      <c r="L3558" s="2">
        <f t="shared" si="55"/>
        <v>0.1346446595796161</v>
      </c>
      <c r="M3558" s="3"/>
    </row>
    <row r="3559" spans="1:13" x14ac:dyDescent="0.35">
      <c r="A3559" t="s">
        <v>3598</v>
      </c>
      <c r="B3559" s="1">
        <v>44858</v>
      </c>
      <c r="C3559" t="s">
        <v>5041</v>
      </c>
      <c r="D3559" t="s">
        <v>12</v>
      </c>
      <c r="E3559" t="s">
        <v>35</v>
      </c>
      <c r="F3559" t="s">
        <v>59</v>
      </c>
      <c r="G3559" s="4">
        <v>1903756</v>
      </c>
      <c r="H3559">
        <v>487075</v>
      </c>
      <c r="I3559">
        <v>83447</v>
      </c>
      <c r="J3559">
        <v>592</v>
      </c>
      <c r="K3559" t="s">
        <v>28</v>
      </c>
      <c r="L3559" s="2">
        <f t="shared" si="55"/>
        <v>0.29999327644929286</v>
      </c>
      <c r="M3559" s="3"/>
    </row>
    <row r="3560" spans="1:13" x14ac:dyDescent="0.35">
      <c r="A3560" t="s">
        <v>3599</v>
      </c>
      <c r="B3560" s="1">
        <v>44747</v>
      </c>
      <c r="C3560" t="s">
        <v>5041</v>
      </c>
      <c r="D3560" t="s">
        <v>34</v>
      </c>
      <c r="E3560" t="s">
        <v>35</v>
      </c>
      <c r="F3560" t="s">
        <v>43</v>
      </c>
      <c r="G3560" s="4">
        <v>4293616</v>
      </c>
      <c r="H3560">
        <v>313992</v>
      </c>
      <c r="I3560">
        <v>9138</v>
      </c>
      <c r="J3560">
        <v>35874</v>
      </c>
      <c r="K3560" t="s">
        <v>21</v>
      </c>
      <c r="L3560" s="2">
        <f t="shared" si="55"/>
        <v>8.361343911518869E-2</v>
      </c>
    </row>
    <row r="3561" spans="1:13" x14ac:dyDescent="0.35">
      <c r="A3561" t="s">
        <v>3600</v>
      </c>
      <c r="B3561" s="1">
        <v>44814</v>
      </c>
      <c r="C3561" t="s">
        <v>5041</v>
      </c>
      <c r="D3561" t="s">
        <v>38</v>
      </c>
      <c r="E3561" t="s">
        <v>31</v>
      </c>
      <c r="F3561" t="s">
        <v>14</v>
      </c>
      <c r="G3561" s="4">
        <v>4296893</v>
      </c>
      <c r="H3561">
        <v>204286</v>
      </c>
      <c r="I3561">
        <v>5334</v>
      </c>
      <c r="J3561">
        <v>31543</v>
      </c>
      <c r="K3561" t="s">
        <v>28</v>
      </c>
      <c r="L3561" s="2">
        <f t="shared" si="55"/>
        <v>5.6124972160116623E-2</v>
      </c>
      <c r="M3561" s="3"/>
    </row>
    <row r="3562" spans="1:13" x14ac:dyDescent="0.35">
      <c r="A3562" t="s">
        <v>3601</v>
      </c>
      <c r="B3562" s="1">
        <v>44912</v>
      </c>
      <c r="C3562" t="s">
        <v>23</v>
      </c>
      <c r="D3562" t="s">
        <v>12</v>
      </c>
      <c r="E3562" t="s">
        <v>46</v>
      </c>
      <c r="F3562" t="s">
        <v>14</v>
      </c>
      <c r="G3562" s="4">
        <v>2200449</v>
      </c>
      <c r="H3562">
        <v>76283</v>
      </c>
      <c r="I3562">
        <v>39653</v>
      </c>
      <c r="J3562">
        <v>42153</v>
      </c>
      <c r="K3562" t="s">
        <v>28</v>
      </c>
      <c r="L3562" s="2">
        <f t="shared" si="55"/>
        <v>7.184397366173903E-2</v>
      </c>
    </row>
    <row r="3563" spans="1:13" x14ac:dyDescent="0.35">
      <c r="A3563" t="s">
        <v>3602</v>
      </c>
      <c r="B3563" s="1">
        <v>44695</v>
      </c>
      <c r="C3563" t="s">
        <v>26</v>
      </c>
      <c r="D3563" t="s">
        <v>18</v>
      </c>
      <c r="E3563" t="s">
        <v>35</v>
      </c>
      <c r="F3563" t="s">
        <v>14</v>
      </c>
      <c r="G3563" s="4">
        <v>1307144</v>
      </c>
      <c r="H3563">
        <v>349977</v>
      </c>
      <c r="I3563">
        <v>40540</v>
      </c>
      <c r="J3563">
        <v>12976</v>
      </c>
      <c r="K3563" t="s">
        <v>15</v>
      </c>
      <c r="L3563" s="2">
        <f t="shared" si="55"/>
        <v>0.308682899512219</v>
      </c>
    </row>
    <row r="3564" spans="1:13" x14ac:dyDescent="0.35">
      <c r="A3564" t="s">
        <v>3603</v>
      </c>
      <c r="B3564" s="1">
        <v>45096</v>
      </c>
      <c r="C3564" t="s">
        <v>23</v>
      </c>
      <c r="D3564" t="s">
        <v>18</v>
      </c>
      <c r="E3564" t="s">
        <v>46</v>
      </c>
      <c r="F3564" t="s">
        <v>49</v>
      </c>
      <c r="G3564" s="4">
        <v>1646042</v>
      </c>
      <c r="H3564">
        <v>299888</v>
      </c>
      <c r="I3564">
        <v>25505</v>
      </c>
      <c r="J3564">
        <v>38955</v>
      </c>
      <c r="K3564" t="s">
        <v>21</v>
      </c>
      <c r="L3564" s="2">
        <f t="shared" si="55"/>
        <v>0.22134793644390605</v>
      </c>
      <c r="M3564" s="3"/>
    </row>
    <row r="3565" spans="1:13" x14ac:dyDescent="0.35">
      <c r="A3565" t="s">
        <v>3604</v>
      </c>
      <c r="B3565" s="1">
        <v>45164</v>
      </c>
      <c r="C3565" t="s">
        <v>5041</v>
      </c>
      <c r="D3565" t="s">
        <v>48</v>
      </c>
      <c r="E3565" t="s">
        <v>40</v>
      </c>
      <c r="F3565" t="s">
        <v>27</v>
      </c>
      <c r="G3565" s="4">
        <v>416025</v>
      </c>
      <c r="H3565">
        <v>491045</v>
      </c>
      <c r="I3565">
        <v>32527</v>
      </c>
      <c r="J3565">
        <v>46053</v>
      </c>
      <c r="K3565" t="s">
        <v>21</v>
      </c>
      <c r="L3565" s="2">
        <f t="shared" si="55"/>
        <v>1.3692085812150712</v>
      </c>
      <c r="M3565" s="3"/>
    </row>
    <row r="3566" spans="1:13" x14ac:dyDescent="0.35">
      <c r="A3566" t="s">
        <v>3605</v>
      </c>
      <c r="B3566" s="1">
        <v>44867</v>
      </c>
      <c r="C3566" t="s">
        <v>5041</v>
      </c>
      <c r="D3566" t="s">
        <v>56</v>
      </c>
      <c r="E3566" t="s">
        <v>35</v>
      </c>
      <c r="F3566" t="s">
        <v>43</v>
      </c>
      <c r="G3566" s="4">
        <v>4938028</v>
      </c>
      <c r="H3566">
        <v>177276</v>
      </c>
      <c r="I3566">
        <v>29744</v>
      </c>
      <c r="J3566">
        <v>27085</v>
      </c>
      <c r="K3566" t="s">
        <v>28</v>
      </c>
      <c r="L3566" s="2">
        <f t="shared" si="55"/>
        <v>4.7408601166295535E-2</v>
      </c>
      <c r="M3566" s="3"/>
    </row>
    <row r="3567" spans="1:13" x14ac:dyDescent="0.35">
      <c r="A3567" t="s">
        <v>3606</v>
      </c>
      <c r="B3567" s="1">
        <v>44928</v>
      </c>
      <c r="C3567" t="s">
        <v>17</v>
      </c>
      <c r="D3567" t="s">
        <v>56</v>
      </c>
      <c r="E3567" t="s">
        <v>19</v>
      </c>
      <c r="F3567" t="s">
        <v>49</v>
      </c>
      <c r="G3567" s="4">
        <v>898472</v>
      </c>
      <c r="H3567">
        <v>379417</v>
      </c>
      <c r="I3567">
        <v>26812</v>
      </c>
      <c r="J3567">
        <v>46208</v>
      </c>
      <c r="K3567" t="s">
        <v>21</v>
      </c>
      <c r="L3567" s="2">
        <f t="shared" si="55"/>
        <v>0.50356271536564301</v>
      </c>
    </row>
    <row r="3568" spans="1:13" x14ac:dyDescent="0.35">
      <c r="A3568" t="s">
        <v>3607</v>
      </c>
      <c r="B3568" s="1">
        <v>44905</v>
      </c>
      <c r="C3568" t="s">
        <v>5041</v>
      </c>
      <c r="D3568" t="s">
        <v>18</v>
      </c>
      <c r="E3568" t="s">
        <v>40</v>
      </c>
      <c r="F3568" t="s">
        <v>36</v>
      </c>
      <c r="G3568" s="4">
        <v>2634629</v>
      </c>
      <c r="H3568">
        <v>384890</v>
      </c>
      <c r="I3568">
        <v>74662</v>
      </c>
      <c r="J3568">
        <v>29355</v>
      </c>
      <c r="K3568" t="s">
        <v>28</v>
      </c>
      <c r="L3568" s="2">
        <f t="shared" si="55"/>
        <v>0.18556958114406241</v>
      </c>
      <c r="M3568" s="3"/>
    </row>
    <row r="3569" spans="1:13" x14ac:dyDescent="0.35">
      <c r="A3569" t="s">
        <v>3608</v>
      </c>
      <c r="B3569" s="1">
        <v>44612</v>
      </c>
      <c r="C3569" t="s">
        <v>23</v>
      </c>
      <c r="D3569" t="s">
        <v>30</v>
      </c>
      <c r="E3569" t="s">
        <v>40</v>
      </c>
      <c r="F3569" t="s">
        <v>43</v>
      </c>
      <c r="G3569" s="4">
        <v>4898223</v>
      </c>
      <c r="H3569">
        <v>113243</v>
      </c>
      <c r="I3569">
        <v>97423</v>
      </c>
      <c r="J3569">
        <v>44881</v>
      </c>
      <c r="K3569" t="s">
        <v>28</v>
      </c>
      <c r="L3569" s="2">
        <f t="shared" si="55"/>
        <v>5.2171369086299255E-2</v>
      </c>
      <c r="M3569" s="3"/>
    </row>
    <row r="3570" spans="1:13" x14ac:dyDescent="0.35">
      <c r="A3570" t="s">
        <v>3609</v>
      </c>
      <c r="B3570" s="1">
        <v>44628</v>
      </c>
      <c r="C3570" t="s">
        <v>23</v>
      </c>
      <c r="D3570" t="s">
        <v>18</v>
      </c>
      <c r="E3570" t="s">
        <v>46</v>
      </c>
      <c r="F3570" t="s">
        <v>36</v>
      </c>
      <c r="G3570" s="4">
        <v>3225376</v>
      </c>
      <c r="H3570">
        <v>235178</v>
      </c>
      <c r="I3570">
        <v>77863</v>
      </c>
      <c r="J3570">
        <v>28903</v>
      </c>
      <c r="K3570" t="s">
        <v>21</v>
      </c>
      <c r="L3570" s="2">
        <f t="shared" si="55"/>
        <v>0.10601678688004128</v>
      </c>
      <c r="M3570" s="3"/>
    </row>
    <row r="3571" spans="1:13" x14ac:dyDescent="0.35">
      <c r="A3571" t="s">
        <v>3610</v>
      </c>
      <c r="B3571" s="1">
        <v>44736</v>
      </c>
      <c r="C3571" t="s">
        <v>5041</v>
      </c>
      <c r="D3571" t="s">
        <v>12</v>
      </c>
      <c r="E3571" t="s">
        <v>19</v>
      </c>
      <c r="F3571" t="s">
        <v>43</v>
      </c>
      <c r="G3571" s="4">
        <v>884647</v>
      </c>
      <c r="H3571">
        <v>81091</v>
      </c>
      <c r="I3571">
        <v>51842</v>
      </c>
      <c r="J3571">
        <v>40690</v>
      </c>
      <c r="K3571" t="s">
        <v>15</v>
      </c>
      <c r="L3571" s="2">
        <f t="shared" si="55"/>
        <v>0.19626246401106881</v>
      </c>
      <c r="M3571" s="3"/>
    </row>
    <row r="3572" spans="1:13" x14ac:dyDescent="0.35">
      <c r="A3572" t="s">
        <v>3611</v>
      </c>
      <c r="B3572" s="1">
        <v>44584</v>
      </c>
      <c r="C3572" t="s">
        <v>17</v>
      </c>
      <c r="D3572" t="s">
        <v>48</v>
      </c>
      <c r="E3572" t="s">
        <v>31</v>
      </c>
      <c r="F3572" t="s">
        <v>43</v>
      </c>
      <c r="G3572" s="4">
        <v>4007626</v>
      </c>
      <c r="H3572">
        <v>296181</v>
      </c>
      <c r="I3572">
        <v>64879</v>
      </c>
      <c r="J3572">
        <v>9812</v>
      </c>
      <c r="K3572" t="s">
        <v>21</v>
      </c>
      <c r="L3572" s="2">
        <f t="shared" si="55"/>
        <v>9.2541569497752538E-2</v>
      </c>
    </row>
    <row r="3573" spans="1:13" x14ac:dyDescent="0.35">
      <c r="A3573" t="s">
        <v>3612</v>
      </c>
      <c r="B3573" s="1">
        <v>45053</v>
      </c>
      <c r="C3573" t="s">
        <v>26</v>
      </c>
      <c r="D3573" t="s">
        <v>45</v>
      </c>
      <c r="E3573" t="s">
        <v>35</v>
      </c>
      <c r="F3573" t="s">
        <v>27</v>
      </c>
      <c r="G3573" s="4">
        <v>4090480</v>
      </c>
      <c r="H3573">
        <v>64664</v>
      </c>
      <c r="I3573">
        <v>40573</v>
      </c>
      <c r="J3573">
        <v>7310</v>
      </c>
      <c r="K3573" t="s">
        <v>21</v>
      </c>
      <c r="L3573" s="2">
        <f t="shared" si="55"/>
        <v>2.7514374841094445E-2</v>
      </c>
      <c r="M3573" s="3"/>
    </row>
    <row r="3574" spans="1:13" x14ac:dyDescent="0.35">
      <c r="A3574" t="s">
        <v>3613</v>
      </c>
      <c r="B3574" s="1">
        <v>45174</v>
      </c>
      <c r="C3574" t="s">
        <v>23</v>
      </c>
      <c r="D3574" t="s">
        <v>30</v>
      </c>
      <c r="E3574" t="s">
        <v>19</v>
      </c>
      <c r="F3574" t="s">
        <v>49</v>
      </c>
      <c r="G3574" s="4">
        <v>2658305</v>
      </c>
      <c r="H3574">
        <v>314082</v>
      </c>
      <c r="I3574">
        <v>99787</v>
      </c>
      <c r="J3574">
        <v>18643</v>
      </c>
      <c r="K3574" t="s">
        <v>21</v>
      </c>
      <c r="L3574" s="2">
        <f t="shared" si="55"/>
        <v>0.16270217300121695</v>
      </c>
      <c r="M3574" s="3"/>
    </row>
    <row r="3575" spans="1:13" x14ac:dyDescent="0.35">
      <c r="A3575" t="s">
        <v>3614</v>
      </c>
      <c r="B3575" s="1">
        <v>45257</v>
      </c>
      <c r="C3575" t="s">
        <v>5041</v>
      </c>
      <c r="D3575" t="s">
        <v>51</v>
      </c>
      <c r="E3575" t="s">
        <v>13</v>
      </c>
      <c r="F3575" t="s">
        <v>49</v>
      </c>
      <c r="G3575" s="4">
        <v>311340</v>
      </c>
      <c r="H3575">
        <v>294623</v>
      </c>
      <c r="I3575">
        <v>67461</v>
      </c>
      <c r="J3575">
        <v>44987</v>
      </c>
      <c r="K3575" t="s">
        <v>28</v>
      </c>
      <c r="L3575" s="2">
        <f t="shared" si="55"/>
        <v>1.3074805678679258</v>
      </c>
      <c r="M3575" s="3"/>
    </row>
    <row r="3576" spans="1:13" x14ac:dyDescent="0.35">
      <c r="A3576" t="s">
        <v>3615</v>
      </c>
      <c r="B3576" s="1">
        <v>45209</v>
      </c>
      <c r="C3576" t="s">
        <v>26</v>
      </c>
      <c r="D3576" t="s">
        <v>34</v>
      </c>
      <c r="E3576" t="s">
        <v>19</v>
      </c>
      <c r="F3576" t="s">
        <v>14</v>
      </c>
      <c r="G3576" s="4">
        <v>2289845</v>
      </c>
      <c r="H3576">
        <v>41660</v>
      </c>
      <c r="I3576">
        <v>91229</v>
      </c>
      <c r="J3576">
        <v>902</v>
      </c>
      <c r="K3576" t="s">
        <v>15</v>
      </c>
      <c r="L3576" s="2">
        <f t="shared" si="55"/>
        <v>5.8427972198991637E-2</v>
      </c>
    </row>
    <row r="3577" spans="1:13" x14ac:dyDescent="0.35">
      <c r="A3577" t="s">
        <v>3616</v>
      </c>
      <c r="B3577" s="1">
        <v>44755</v>
      </c>
      <c r="C3577" t="s">
        <v>26</v>
      </c>
      <c r="D3577" t="s">
        <v>56</v>
      </c>
      <c r="E3577" t="s">
        <v>13</v>
      </c>
      <c r="F3577" t="s">
        <v>43</v>
      </c>
      <c r="G3577" s="4">
        <v>1868860</v>
      </c>
      <c r="H3577">
        <v>495678</v>
      </c>
      <c r="I3577">
        <v>1511</v>
      </c>
      <c r="J3577">
        <v>35019</v>
      </c>
      <c r="K3577" t="s">
        <v>15</v>
      </c>
      <c r="L3577" s="2">
        <f t="shared" si="55"/>
        <v>0.28477681581284847</v>
      </c>
      <c r="M3577" s="3"/>
    </row>
    <row r="3578" spans="1:13" x14ac:dyDescent="0.35">
      <c r="A3578" t="s">
        <v>3617</v>
      </c>
      <c r="B3578" s="1">
        <v>44670</v>
      </c>
      <c r="C3578" t="s">
        <v>5041</v>
      </c>
      <c r="D3578" t="s">
        <v>34</v>
      </c>
      <c r="E3578" t="s">
        <v>31</v>
      </c>
      <c r="F3578" t="s">
        <v>14</v>
      </c>
      <c r="G3578" s="4">
        <v>2792979</v>
      </c>
      <c r="H3578">
        <v>278661</v>
      </c>
      <c r="I3578">
        <v>35710</v>
      </c>
      <c r="J3578">
        <v>12188</v>
      </c>
      <c r="K3578" t="s">
        <v>15</v>
      </c>
      <c r="L3578" s="2">
        <f t="shared" si="55"/>
        <v>0.11692139468288161</v>
      </c>
      <c r="M3578" s="3"/>
    </row>
    <row r="3579" spans="1:13" x14ac:dyDescent="0.35">
      <c r="A3579" t="s">
        <v>3618</v>
      </c>
      <c r="B3579" s="1">
        <v>44823</v>
      </c>
      <c r="C3579" t="s">
        <v>23</v>
      </c>
      <c r="D3579" t="s">
        <v>12</v>
      </c>
      <c r="E3579" t="s">
        <v>40</v>
      </c>
      <c r="F3579" t="s">
        <v>59</v>
      </c>
      <c r="G3579" s="4">
        <v>1080797</v>
      </c>
      <c r="H3579">
        <v>123510</v>
      </c>
      <c r="I3579">
        <v>46368</v>
      </c>
      <c r="J3579">
        <v>16690</v>
      </c>
      <c r="K3579" t="s">
        <v>28</v>
      </c>
      <c r="L3579" s="2">
        <f t="shared" si="55"/>
        <v>0.17262076042031946</v>
      </c>
      <c r="M3579" s="3"/>
    </row>
    <row r="3580" spans="1:13" x14ac:dyDescent="0.35">
      <c r="A3580" t="s">
        <v>3619</v>
      </c>
      <c r="B3580" s="1">
        <v>44701</v>
      </c>
      <c r="C3580" t="s">
        <v>23</v>
      </c>
      <c r="D3580" t="s">
        <v>56</v>
      </c>
      <c r="E3580" t="s">
        <v>13</v>
      </c>
      <c r="F3580" t="s">
        <v>59</v>
      </c>
      <c r="G3580" s="4">
        <v>1777426</v>
      </c>
      <c r="H3580">
        <v>55185</v>
      </c>
      <c r="I3580">
        <v>14532</v>
      </c>
      <c r="J3580">
        <v>34839</v>
      </c>
      <c r="K3580" t="s">
        <v>21</v>
      </c>
      <c r="L3580" s="2">
        <f t="shared" si="55"/>
        <v>5.8824389876146743E-2</v>
      </c>
    </row>
    <row r="3581" spans="1:13" x14ac:dyDescent="0.35">
      <c r="A3581" t="s">
        <v>3620</v>
      </c>
      <c r="B3581" s="1">
        <v>44688</v>
      </c>
      <c r="C3581" t="s">
        <v>17</v>
      </c>
      <c r="D3581" t="s">
        <v>18</v>
      </c>
      <c r="E3581" t="s">
        <v>13</v>
      </c>
      <c r="F3581" t="s">
        <v>20</v>
      </c>
      <c r="G3581" s="4">
        <v>2367228</v>
      </c>
      <c r="H3581">
        <v>440739</v>
      </c>
      <c r="I3581">
        <v>70043</v>
      </c>
      <c r="J3581">
        <v>20486</v>
      </c>
      <c r="K3581" t="s">
        <v>15</v>
      </c>
      <c r="L3581" s="2">
        <f t="shared" si="55"/>
        <v>0.22442620651665154</v>
      </c>
      <c r="M3581" s="3"/>
    </row>
    <row r="3582" spans="1:13" x14ac:dyDescent="0.35">
      <c r="A3582" t="s">
        <v>3621</v>
      </c>
      <c r="B3582" s="1">
        <v>45060</v>
      </c>
      <c r="C3582" t="s">
        <v>26</v>
      </c>
      <c r="D3582" t="s">
        <v>51</v>
      </c>
      <c r="E3582" t="s">
        <v>13</v>
      </c>
      <c r="F3582" t="s">
        <v>24</v>
      </c>
      <c r="G3582" s="4">
        <v>3227162</v>
      </c>
      <c r="H3582">
        <v>30996</v>
      </c>
      <c r="I3582">
        <v>42925</v>
      </c>
      <c r="J3582">
        <v>10029</v>
      </c>
      <c r="K3582" t="s">
        <v>15</v>
      </c>
      <c r="L3582" s="2">
        <f t="shared" si="55"/>
        <v>2.6013568578212062E-2</v>
      </c>
      <c r="M3582" s="3"/>
    </row>
    <row r="3583" spans="1:13" x14ac:dyDescent="0.35">
      <c r="A3583" t="s">
        <v>3622</v>
      </c>
      <c r="B3583" s="1">
        <v>45215</v>
      </c>
      <c r="C3583" t="s">
        <v>26</v>
      </c>
      <c r="D3583" t="s">
        <v>48</v>
      </c>
      <c r="E3583" t="s">
        <v>19</v>
      </c>
      <c r="F3583" t="s">
        <v>24</v>
      </c>
      <c r="G3583" s="4">
        <v>1458457</v>
      </c>
      <c r="H3583">
        <v>186108</v>
      </c>
      <c r="I3583">
        <v>49424</v>
      </c>
      <c r="J3583">
        <v>48333</v>
      </c>
      <c r="K3583" t="s">
        <v>15</v>
      </c>
      <c r="L3583" s="2">
        <f t="shared" si="55"/>
        <v>0.19463378076967644</v>
      </c>
      <c r="M3583" s="3"/>
    </row>
    <row r="3584" spans="1:13" x14ac:dyDescent="0.35">
      <c r="A3584" t="s">
        <v>3623</v>
      </c>
      <c r="B3584" s="1">
        <v>44931</v>
      </c>
      <c r="C3584" t="s">
        <v>17</v>
      </c>
      <c r="D3584" t="s">
        <v>51</v>
      </c>
      <c r="E3584" t="s">
        <v>40</v>
      </c>
      <c r="F3584" t="s">
        <v>27</v>
      </c>
      <c r="G3584" s="4">
        <v>1294997</v>
      </c>
      <c r="H3584">
        <v>23756</v>
      </c>
      <c r="I3584">
        <v>95096</v>
      </c>
      <c r="J3584">
        <v>36485</v>
      </c>
      <c r="K3584" t="s">
        <v>21</v>
      </c>
      <c r="L3584" s="2">
        <f t="shared" si="55"/>
        <v>0.11995162923157351</v>
      </c>
      <c r="M3584" s="3"/>
    </row>
    <row r="3585" spans="1:13" x14ac:dyDescent="0.35">
      <c r="A3585" t="s">
        <v>3624</v>
      </c>
      <c r="B3585" s="1">
        <v>44710</v>
      </c>
      <c r="C3585" t="s">
        <v>5041</v>
      </c>
      <c r="D3585" t="s">
        <v>12</v>
      </c>
      <c r="E3585" t="s">
        <v>35</v>
      </c>
      <c r="F3585" t="s">
        <v>27</v>
      </c>
      <c r="G3585" s="4">
        <v>4813536</v>
      </c>
      <c r="H3585">
        <v>107229</v>
      </c>
      <c r="I3585">
        <v>29142</v>
      </c>
      <c r="J3585">
        <v>44927</v>
      </c>
      <c r="K3585" t="s">
        <v>28</v>
      </c>
      <c r="L3585" s="2">
        <f t="shared" si="55"/>
        <v>3.7664203612479477E-2</v>
      </c>
    </row>
    <row r="3586" spans="1:13" x14ac:dyDescent="0.35">
      <c r="A3586" t="s">
        <v>3625</v>
      </c>
      <c r="B3586" s="1">
        <v>44944</v>
      </c>
      <c r="C3586" t="s">
        <v>23</v>
      </c>
      <c r="D3586" t="s">
        <v>58</v>
      </c>
      <c r="E3586" t="s">
        <v>19</v>
      </c>
      <c r="F3586" t="s">
        <v>59</v>
      </c>
      <c r="G3586" s="4">
        <v>1277909</v>
      </c>
      <c r="H3586">
        <v>162633</v>
      </c>
      <c r="I3586">
        <v>40717</v>
      </c>
      <c r="J3586">
        <v>49400</v>
      </c>
      <c r="K3586" t="s">
        <v>21</v>
      </c>
      <c r="L3586" s="2">
        <f t="shared" si="55"/>
        <v>0.1977840362654931</v>
      </c>
      <c r="M3586" s="3"/>
    </row>
    <row r="3587" spans="1:13" x14ac:dyDescent="0.35">
      <c r="A3587" t="s">
        <v>3626</v>
      </c>
      <c r="B3587" s="1">
        <v>44999</v>
      </c>
      <c r="C3587" t="s">
        <v>23</v>
      </c>
      <c r="D3587" t="s">
        <v>34</v>
      </c>
      <c r="E3587" t="s">
        <v>40</v>
      </c>
      <c r="F3587" t="s">
        <v>27</v>
      </c>
      <c r="G3587" s="4">
        <v>2621835</v>
      </c>
      <c r="H3587">
        <v>154122</v>
      </c>
      <c r="I3587">
        <v>16767</v>
      </c>
      <c r="J3587">
        <v>26931</v>
      </c>
      <c r="K3587" t="s">
        <v>21</v>
      </c>
      <c r="L3587" s="2">
        <f t="shared" ref="L3587:L3650" si="56">((H3587+I3587+J3587)/G3587)</f>
        <v>7.5450972315191461E-2</v>
      </c>
    </row>
    <row r="3588" spans="1:13" x14ac:dyDescent="0.35">
      <c r="A3588" t="s">
        <v>3627</v>
      </c>
      <c r="B3588" s="1">
        <v>44850</v>
      </c>
      <c r="C3588" t="s">
        <v>23</v>
      </c>
      <c r="D3588" t="s">
        <v>56</v>
      </c>
      <c r="E3588" t="s">
        <v>40</v>
      </c>
      <c r="F3588" t="s">
        <v>36</v>
      </c>
      <c r="G3588" s="4">
        <v>677450</v>
      </c>
      <c r="H3588">
        <v>167667</v>
      </c>
      <c r="I3588">
        <v>47881</v>
      </c>
      <c r="J3588">
        <v>20909</v>
      </c>
      <c r="K3588" t="s">
        <v>15</v>
      </c>
      <c r="L3588" s="2">
        <f t="shared" si="56"/>
        <v>0.34903978153369253</v>
      </c>
      <c r="M3588" s="3"/>
    </row>
    <row r="3589" spans="1:13" x14ac:dyDescent="0.35">
      <c r="A3589" t="s">
        <v>3628</v>
      </c>
      <c r="B3589" s="1">
        <v>45144</v>
      </c>
      <c r="C3589" t="s">
        <v>23</v>
      </c>
      <c r="D3589" t="s">
        <v>38</v>
      </c>
      <c r="E3589" t="s">
        <v>19</v>
      </c>
      <c r="F3589" t="s">
        <v>59</v>
      </c>
      <c r="G3589" s="4">
        <v>1654984</v>
      </c>
      <c r="H3589">
        <v>115238</v>
      </c>
      <c r="I3589">
        <v>99475</v>
      </c>
      <c r="J3589">
        <v>24296</v>
      </c>
      <c r="K3589" t="s">
        <v>28</v>
      </c>
      <c r="L3589" s="2">
        <f t="shared" si="56"/>
        <v>0.14441771038269857</v>
      </c>
      <c r="M3589" s="3"/>
    </row>
    <row r="3590" spans="1:13" x14ac:dyDescent="0.35">
      <c r="A3590" t="s">
        <v>3629</v>
      </c>
      <c r="B3590" s="1">
        <v>45253</v>
      </c>
      <c r="C3590" t="s">
        <v>23</v>
      </c>
      <c r="D3590" t="s">
        <v>12</v>
      </c>
      <c r="E3590" t="s">
        <v>13</v>
      </c>
      <c r="F3590" t="s">
        <v>14</v>
      </c>
      <c r="G3590" s="4">
        <v>1062762</v>
      </c>
      <c r="H3590">
        <v>235851</v>
      </c>
      <c r="I3590">
        <v>32368</v>
      </c>
      <c r="J3590">
        <v>25476</v>
      </c>
      <c r="K3590" t="s">
        <v>28</v>
      </c>
      <c r="L3590" s="2">
        <f t="shared" si="56"/>
        <v>0.27635067870322799</v>
      </c>
    </row>
    <row r="3591" spans="1:13" x14ac:dyDescent="0.35">
      <c r="A3591" t="s">
        <v>3630</v>
      </c>
      <c r="B3591" s="1">
        <v>44647</v>
      </c>
      <c r="C3591" t="s">
        <v>5041</v>
      </c>
      <c r="D3591" t="s">
        <v>30</v>
      </c>
      <c r="E3591" t="s">
        <v>19</v>
      </c>
      <c r="F3591" t="s">
        <v>14</v>
      </c>
      <c r="G3591" s="4">
        <v>4097950</v>
      </c>
      <c r="H3591">
        <v>349433</v>
      </c>
      <c r="I3591">
        <v>43192</v>
      </c>
      <c r="J3591">
        <v>3385</v>
      </c>
      <c r="K3591" t="s">
        <v>21</v>
      </c>
      <c r="L3591" s="2">
        <f t="shared" si="56"/>
        <v>9.6636122939518537E-2</v>
      </c>
    </row>
    <row r="3592" spans="1:13" x14ac:dyDescent="0.35">
      <c r="A3592" t="s">
        <v>3631</v>
      </c>
      <c r="B3592" s="1">
        <v>45181</v>
      </c>
      <c r="C3592" t="s">
        <v>17</v>
      </c>
      <c r="D3592" t="s">
        <v>30</v>
      </c>
      <c r="E3592" t="s">
        <v>31</v>
      </c>
      <c r="F3592" t="s">
        <v>14</v>
      </c>
      <c r="G3592" s="4">
        <v>2647054</v>
      </c>
      <c r="H3592">
        <v>41257</v>
      </c>
      <c r="I3592">
        <v>39244</v>
      </c>
      <c r="J3592">
        <v>9813</v>
      </c>
      <c r="K3592" t="s">
        <v>21</v>
      </c>
      <c r="L3592" s="2">
        <f t="shared" si="56"/>
        <v>3.4118684394047118E-2</v>
      </c>
    </row>
    <row r="3593" spans="1:13" x14ac:dyDescent="0.35">
      <c r="A3593" t="s">
        <v>3632</v>
      </c>
      <c r="B3593" s="1">
        <v>45051</v>
      </c>
      <c r="C3593" t="s">
        <v>5041</v>
      </c>
      <c r="D3593" t="s">
        <v>38</v>
      </c>
      <c r="E3593" t="s">
        <v>19</v>
      </c>
      <c r="F3593" t="s">
        <v>59</v>
      </c>
      <c r="G3593" s="4">
        <v>3141556</v>
      </c>
      <c r="H3593">
        <v>53034</v>
      </c>
      <c r="I3593">
        <v>26202</v>
      </c>
      <c r="J3593">
        <v>4457</v>
      </c>
      <c r="K3593" t="s">
        <v>15</v>
      </c>
      <c r="L3593" s="2">
        <f t="shared" si="56"/>
        <v>2.6640620125822998E-2</v>
      </c>
      <c r="M3593" s="3"/>
    </row>
    <row r="3594" spans="1:13" x14ac:dyDescent="0.35">
      <c r="A3594" t="s">
        <v>3633</v>
      </c>
      <c r="B3594" s="1">
        <v>44802</v>
      </c>
      <c r="C3594" t="s">
        <v>23</v>
      </c>
      <c r="D3594" t="s">
        <v>12</v>
      </c>
      <c r="E3594" t="s">
        <v>13</v>
      </c>
      <c r="F3594" t="s">
        <v>59</v>
      </c>
      <c r="G3594" s="4">
        <v>3345099</v>
      </c>
      <c r="H3594">
        <v>77768</v>
      </c>
      <c r="I3594">
        <v>80093</v>
      </c>
      <c r="J3594">
        <v>13493</v>
      </c>
      <c r="K3594" t="s">
        <v>21</v>
      </c>
      <c r="L3594" s="2">
        <f t="shared" si="56"/>
        <v>5.1225389741828269E-2</v>
      </c>
    </row>
    <row r="3595" spans="1:13" x14ac:dyDescent="0.35">
      <c r="A3595" t="s">
        <v>3634</v>
      </c>
      <c r="B3595" s="1">
        <v>45099</v>
      </c>
      <c r="C3595" t="s">
        <v>17</v>
      </c>
      <c r="D3595" t="s">
        <v>45</v>
      </c>
      <c r="E3595" t="s">
        <v>13</v>
      </c>
      <c r="F3595" t="s">
        <v>27</v>
      </c>
      <c r="G3595" s="4">
        <v>4557029</v>
      </c>
      <c r="H3595">
        <v>125724</v>
      </c>
      <c r="I3595">
        <v>1278</v>
      </c>
      <c r="J3595">
        <v>33044</v>
      </c>
      <c r="K3595" t="s">
        <v>28</v>
      </c>
      <c r="L3595" s="2">
        <f t="shared" si="56"/>
        <v>3.5120689378979157E-2</v>
      </c>
    </row>
    <row r="3596" spans="1:13" x14ac:dyDescent="0.35">
      <c r="A3596" t="s">
        <v>3635</v>
      </c>
      <c r="B3596" s="1">
        <v>44852</v>
      </c>
      <c r="C3596" t="s">
        <v>5041</v>
      </c>
      <c r="D3596" t="s">
        <v>30</v>
      </c>
      <c r="E3596" t="s">
        <v>40</v>
      </c>
      <c r="F3596" t="s">
        <v>27</v>
      </c>
      <c r="G3596" s="4">
        <v>1939306</v>
      </c>
      <c r="H3596">
        <v>200131</v>
      </c>
      <c r="I3596">
        <v>76077</v>
      </c>
      <c r="J3596">
        <v>45583</v>
      </c>
      <c r="K3596" t="s">
        <v>15</v>
      </c>
      <c r="L3596" s="2">
        <f t="shared" si="56"/>
        <v>0.16593100830915802</v>
      </c>
      <c r="M3596" s="3"/>
    </row>
    <row r="3597" spans="1:13" x14ac:dyDescent="0.35">
      <c r="A3597" t="s">
        <v>3636</v>
      </c>
      <c r="B3597" s="1">
        <v>45198</v>
      </c>
      <c r="C3597" t="s">
        <v>26</v>
      </c>
      <c r="D3597" t="s">
        <v>30</v>
      </c>
      <c r="E3597" t="s">
        <v>46</v>
      </c>
      <c r="F3597" t="s">
        <v>59</v>
      </c>
      <c r="G3597" s="4">
        <v>1850528</v>
      </c>
      <c r="H3597">
        <v>331895</v>
      </c>
      <c r="I3597">
        <v>20122</v>
      </c>
      <c r="J3597">
        <v>1865</v>
      </c>
      <c r="K3597" t="s">
        <v>21</v>
      </c>
      <c r="L3597" s="2">
        <f t="shared" si="56"/>
        <v>0.19123298863891819</v>
      </c>
      <c r="M3597" s="3"/>
    </row>
    <row r="3598" spans="1:13" x14ac:dyDescent="0.35">
      <c r="A3598" t="s">
        <v>3637</v>
      </c>
      <c r="B3598" s="1">
        <v>45071</v>
      </c>
      <c r="C3598" t="s">
        <v>17</v>
      </c>
      <c r="D3598" t="s">
        <v>18</v>
      </c>
      <c r="E3598" t="s">
        <v>46</v>
      </c>
      <c r="F3598" t="s">
        <v>59</v>
      </c>
      <c r="G3598" s="4">
        <v>3570669</v>
      </c>
      <c r="H3598">
        <v>376435</v>
      </c>
      <c r="I3598">
        <v>42008</v>
      </c>
      <c r="J3598">
        <v>15701</v>
      </c>
      <c r="K3598" t="s">
        <v>21</v>
      </c>
      <c r="L3598" s="2">
        <f t="shared" si="56"/>
        <v>0.12158617894853878</v>
      </c>
      <c r="M3598" s="3"/>
    </row>
    <row r="3599" spans="1:13" x14ac:dyDescent="0.35">
      <c r="A3599" t="s">
        <v>3638</v>
      </c>
      <c r="B3599" s="1">
        <v>45204</v>
      </c>
      <c r="C3599" t="s">
        <v>26</v>
      </c>
      <c r="D3599" t="s">
        <v>56</v>
      </c>
      <c r="E3599" t="s">
        <v>31</v>
      </c>
      <c r="F3599" t="s">
        <v>20</v>
      </c>
      <c r="G3599" s="4">
        <v>1554895</v>
      </c>
      <c r="H3599">
        <v>431835</v>
      </c>
      <c r="I3599">
        <v>16198</v>
      </c>
      <c r="J3599">
        <v>47031</v>
      </c>
      <c r="K3599" t="s">
        <v>28</v>
      </c>
      <c r="L3599" s="2">
        <f t="shared" si="56"/>
        <v>0.31839063087861236</v>
      </c>
      <c r="M3599" s="3"/>
    </row>
    <row r="3600" spans="1:13" x14ac:dyDescent="0.35">
      <c r="A3600" t="s">
        <v>3639</v>
      </c>
      <c r="B3600" s="1">
        <v>45149</v>
      </c>
      <c r="C3600" t="s">
        <v>17</v>
      </c>
      <c r="D3600" t="s">
        <v>58</v>
      </c>
      <c r="E3600" t="s">
        <v>19</v>
      </c>
      <c r="F3600" t="s">
        <v>59</v>
      </c>
      <c r="G3600" s="4">
        <v>1761578</v>
      </c>
      <c r="H3600">
        <v>272014</v>
      </c>
      <c r="I3600">
        <v>92390</v>
      </c>
      <c r="J3600">
        <v>5140</v>
      </c>
      <c r="K3600" t="s">
        <v>28</v>
      </c>
      <c r="L3600" s="2">
        <f t="shared" si="56"/>
        <v>0.20978009489219324</v>
      </c>
      <c r="M3600" s="3"/>
    </row>
    <row r="3601" spans="1:13" x14ac:dyDescent="0.35">
      <c r="A3601" t="s">
        <v>3640</v>
      </c>
      <c r="B3601" s="1">
        <v>44755</v>
      </c>
      <c r="C3601" t="s">
        <v>5041</v>
      </c>
      <c r="D3601" t="s">
        <v>38</v>
      </c>
      <c r="E3601" t="s">
        <v>46</v>
      </c>
      <c r="F3601" t="s">
        <v>27</v>
      </c>
      <c r="G3601" s="4">
        <v>3284516</v>
      </c>
      <c r="H3601">
        <v>89109</v>
      </c>
      <c r="I3601">
        <v>91336</v>
      </c>
      <c r="J3601">
        <v>31184</v>
      </c>
      <c r="K3601" t="s">
        <v>21</v>
      </c>
      <c r="L3601" s="2">
        <f t="shared" si="56"/>
        <v>6.443232427547925E-2</v>
      </c>
    </row>
    <row r="3602" spans="1:13" x14ac:dyDescent="0.35">
      <c r="A3602" t="s">
        <v>3641</v>
      </c>
      <c r="B3602" s="1">
        <v>44952</v>
      </c>
      <c r="C3602" t="s">
        <v>26</v>
      </c>
      <c r="D3602" t="s">
        <v>30</v>
      </c>
      <c r="E3602" t="s">
        <v>19</v>
      </c>
      <c r="F3602" t="s">
        <v>20</v>
      </c>
      <c r="G3602" s="4">
        <v>691916</v>
      </c>
      <c r="H3602">
        <v>158855</v>
      </c>
      <c r="I3602">
        <v>55805</v>
      </c>
      <c r="J3602">
        <v>10217</v>
      </c>
      <c r="K3602" t="s">
        <v>15</v>
      </c>
      <c r="L3602" s="2">
        <f t="shared" si="56"/>
        <v>0.32500621462720908</v>
      </c>
      <c r="M3602" s="3"/>
    </row>
    <row r="3603" spans="1:13" x14ac:dyDescent="0.35">
      <c r="A3603" t="s">
        <v>3642</v>
      </c>
      <c r="B3603" s="1">
        <v>44610</v>
      </c>
      <c r="C3603" t="s">
        <v>17</v>
      </c>
      <c r="D3603" t="s">
        <v>18</v>
      </c>
      <c r="E3603" t="s">
        <v>46</v>
      </c>
      <c r="F3603" t="s">
        <v>43</v>
      </c>
      <c r="G3603" s="4">
        <v>2535862</v>
      </c>
      <c r="H3603">
        <v>93339</v>
      </c>
      <c r="I3603">
        <v>72820</v>
      </c>
      <c r="J3603">
        <v>2828</v>
      </c>
      <c r="K3603" t="s">
        <v>28</v>
      </c>
      <c r="L3603" s="2">
        <f t="shared" si="56"/>
        <v>6.6638878614057068E-2</v>
      </c>
    </row>
    <row r="3604" spans="1:13" x14ac:dyDescent="0.35">
      <c r="A3604" t="s">
        <v>3643</v>
      </c>
      <c r="B3604" s="1">
        <v>45174</v>
      </c>
      <c r="C3604" t="s">
        <v>17</v>
      </c>
      <c r="D3604" t="s">
        <v>38</v>
      </c>
      <c r="E3604" t="s">
        <v>31</v>
      </c>
      <c r="F3604" t="s">
        <v>36</v>
      </c>
      <c r="G3604" s="4">
        <v>2408561</v>
      </c>
      <c r="H3604">
        <v>311453</v>
      </c>
      <c r="I3604">
        <v>91334</v>
      </c>
      <c r="J3604">
        <v>6412</v>
      </c>
      <c r="K3604" t="s">
        <v>21</v>
      </c>
      <c r="L3604" s="2">
        <f t="shared" si="56"/>
        <v>0.16989355885111485</v>
      </c>
      <c r="M3604" s="3"/>
    </row>
    <row r="3605" spans="1:13" x14ac:dyDescent="0.35">
      <c r="A3605" t="s">
        <v>3644</v>
      </c>
      <c r="B3605" s="1">
        <v>45004</v>
      </c>
      <c r="C3605" t="s">
        <v>5041</v>
      </c>
      <c r="D3605" t="s">
        <v>30</v>
      </c>
      <c r="E3605" t="s">
        <v>13</v>
      </c>
      <c r="F3605" t="s">
        <v>24</v>
      </c>
      <c r="G3605" s="4">
        <v>4997284</v>
      </c>
      <c r="H3605">
        <v>394892</v>
      </c>
      <c r="I3605">
        <v>60213</v>
      </c>
      <c r="J3605">
        <v>17338</v>
      </c>
      <c r="K3605" t="s">
        <v>21</v>
      </c>
      <c r="L3605" s="2">
        <f t="shared" si="56"/>
        <v>9.4539954103068785E-2</v>
      </c>
    </row>
    <row r="3606" spans="1:13" x14ac:dyDescent="0.35">
      <c r="A3606" t="s">
        <v>3645</v>
      </c>
      <c r="B3606" s="1">
        <v>44710</v>
      </c>
      <c r="C3606" t="s">
        <v>17</v>
      </c>
      <c r="D3606" t="s">
        <v>12</v>
      </c>
      <c r="E3606" t="s">
        <v>40</v>
      </c>
      <c r="F3606" t="s">
        <v>49</v>
      </c>
      <c r="G3606" s="4">
        <v>1700132</v>
      </c>
      <c r="H3606">
        <v>81658</v>
      </c>
      <c r="I3606">
        <v>81466</v>
      </c>
      <c r="J3606">
        <v>33991</v>
      </c>
      <c r="K3606" t="s">
        <v>15</v>
      </c>
      <c r="L3606" s="2">
        <f t="shared" si="56"/>
        <v>0.1159409975225453</v>
      </c>
      <c r="M3606" s="3"/>
    </row>
    <row r="3607" spans="1:13" x14ac:dyDescent="0.35">
      <c r="A3607" t="s">
        <v>3646</v>
      </c>
      <c r="B3607" s="1">
        <v>45084</v>
      </c>
      <c r="C3607" t="s">
        <v>5041</v>
      </c>
      <c r="D3607" t="s">
        <v>48</v>
      </c>
      <c r="E3607" t="s">
        <v>35</v>
      </c>
      <c r="F3607" t="s">
        <v>59</v>
      </c>
      <c r="G3607" s="4">
        <v>2137772</v>
      </c>
      <c r="H3607">
        <v>285646</v>
      </c>
      <c r="I3607">
        <v>51693</v>
      </c>
      <c r="J3607">
        <v>41867</v>
      </c>
      <c r="K3607" t="s">
        <v>28</v>
      </c>
      <c r="L3607" s="2">
        <f t="shared" si="56"/>
        <v>0.17738374344878688</v>
      </c>
      <c r="M3607" s="3"/>
    </row>
    <row r="3608" spans="1:13" x14ac:dyDescent="0.35">
      <c r="A3608" t="s">
        <v>3647</v>
      </c>
      <c r="B3608" s="1">
        <v>44801</v>
      </c>
      <c r="C3608" t="s">
        <v>17</v>
      </c>
      <c r="D3608" t="s">
        <v>30</v>
      </c>
      <c r="E3608" t="s">
        <v>35</v>
      </c>
      <c r="F3608" t="s">
        <v>59</v>
      </c>
      <c r="G3608" s="4">
        <v>1406784</v>
      </c>
      <c r="H3608">
        <v>449995</v>
      </c>
      <c r="I3608">
        <v>79996</v>
      </c>
      <c r="J3608">
        <v>33134</v>
      </c>
      <c r="K3608" t="s">
        <v>21</v>
      </c>
      <c r="L3608" s="2">
        <f t="shared" si="56"/>
        <v>0.40029244006187159</v>
      </c>
      <c r="M3608" s="3"/>
    </row>
    <row r="3609" spans="1:13" x14ac:dyDescent="0.35">
      <c r="A3609" t="s">
        <v>3648</v>
      </c>
      <c r="B3609" s="1">
        <v>45279</v>
      </c>
      <c r="C3609" t="s">
        <v>23</v>
      </c>
      <c r="D3609" t="s">
        <v>56</v>
      </c>
      <c r="E3609" t="s">
        <v>46</v>
      </c>
      <c r="F3609" t="s">
        <v>36</v>
      </c>
      <c r="G3609" s="4">
        <v>4752278</v>
      </c>
      <c r="H3609">
        <v>444255</v>
      </c>
      <c r="I3609">
        <v>53647</v>
      </c>
      <c r="J3609">
        <v>27659</v>
      </c>
      <c r="K3609" t="s">
        <v>28</v>
      </c>
      <c r="L3609" s="2">
        <f t="shared" si="56"/>
        <v>0.11059138375322319</v>
      </c>
      <c r="M3609" s="3"/>
    </row>
    <row r="3610" spans="1:13" x14ac:dyDescent="0.35">
      <c r="A3610" t="s">
        <v>3649</v>
      </c>
      <c r="B3610" s="1">
        <v>45062</v>
      </c>
      <c r="C3610" t="s">
        <v>26</v>
      </c>
      <c r="D3610" t="s">
        <v>58</v>
      </c>
      <c r="E3610" t="s">
        <v>40</v>
      </c>
      <c r="F3610" t="s">
        <v>24</v>
      </c>
      <c r="G3610" s="4">
        <v>2279824</v>
      </c>
      <c r="H3610">
        <v>125773</v>
      </c>
      <c r="I3610">
        <v>37449</v>
      </c>
      <c r="J3610">
        <v>35173</v>
      </c>
      <c r="K3610" t="s">
        <v>28</v>
      </c>
      <c r="L3610" s="2">
        <f t="shared" si="56"/>
        <v>8.7022068370189984E-2</v>
      </c>
    </row>
    <row r="3611" spans="1:13" x14ac:dyDescent="0.35">
      <c r="A3611" t="s">
        <v>3650</v>
      </c>
      <c r="B3611" s="1">
        <v>44761</v>
      </c>
      <c r="C3611" t="s">
        <v>5041</v>
      </c>
      <c r="D3611" t="s">
        <v>48</v>
      </c>
      <c r="E3611" t="s">
        <v>31</v>
      </c>
      <c r="F3611" t="s">
        <v>27</v>
      </c>
      <c r="G3611" s="4">
        <v>655655</v>
      </c>
      <c r="H3611">
        <v>326090</v>
      </c>
      <c r="I3611">
        <v>52180</v>
      </c>
      <c r="J3611">
        <v>49588</v>
      </c>
      <c r="K3611" t="s">
        <v>15</v>
      </c>
      <c r="L3611" s="2">
        <f t="shared" si="56"/>
        <v>0.65256575485583124</v>
      </c>
      <c r="M3611" s="3"/>
    </row>
    <row r="3612" spans="1:13" x14ac:dyDescent="0.35">
      <c r="A3612" t="s">
        <v>3651</v>
      </c>
      <c r="B3612" s="1">
        <v>44996</v>
      </c>
      <c r="C3612" t="s">
        <v>5041</v>
      </c>
      <c r="D3612" t="s">
        <v>34</v>
      </c>
      <c r="E3612" t="s">
        <v>35</v>
      </c>
      <c r="F3612" t="s">
        <v>36</v>
      </c>
      <c r="G3612" s="4">
        <v>1175841</v>
      </c>
      <c r="H3612">
        <v>337898</v>
      </c>
      <c r="I3612">
        <v>71459</v>
      </c>
      <c r="J3612">
        <v>29041</v>
      </c>
      <c r="K3612" t="s">
        <v>28</v>
      </c>
      <c r="L3612" s="2">
        <f t="shared" si="56"/>
        <v>0.37283782416160011</v>
      </c>
      <c r="M3612" s="3"/>
    </row>
    <row r="3613" spans="1:13" x14ac:dyDescent="0.35">
      <c r="A3613" t="s">
        <v>3652</v>
      </c>
      <c r="B3613" s="1">
        <v>44956</v>
      </c>
      <c r="C3613" t="s">
        <v>17</v>
      </c>
      <c r="D3613" t="s">
        <v>51</v>
      </c>
      <c r="E3613" t="s">
        <v>31</v>
      </c>
      <c r="F3613" t="s">
        <v>36</v>
      </c>
      <c r="G3613" s="4">
        <v>2940522</v>
      </c>
      <c r="H3613">
        <v>25740</v>
      </c>
      <c r="I3613">
        <v>72776</v>
      </c>
      <c r="J3613">
        <v>35407</v>
      </c>
      <c r="K3613" t="s">
        <v>28</v>
      </c>
      <c r="L3613" s="2">
        <f t="shared" si="56"/>
        <v>4.5543954440742156E-2</v>
      </c>
      <c r="M3613" s="3"/>
    </row>
    <row r="3614" spans="1:13" x14ac:dyDescent="0.35">
      <c r="A3614" t="s">
        <v>3653</v>
      </c>
      <c r="B3614" s="1">
        <v>44754</v>
      </c>
      <c r="C3614" t="s">
        <v>17</v>
      </c>
      <c r="D3614" t="s">
        <v>45</v>
      </c>
      <c r="E3614" t="s">
        <v>46</v>
      </c>
      <c r="F3614" t="s">
        <v>27</v>
      </c>
      <c r="G3614" s="4">
        <v>2100416</v>
      </c>
      <c r="H3614">
        <v>225017</v>
      </c>
      <c r="I3614">
        <v>46803</v>
      </c>
      <c r="J3614">
        <v>12290</v>
      </c>
      <c r="K3614" t="s">
        <v>15</v>
      </c>
      <c r="L3614" s="2">
        <f t="shared" si="56"/>
        <v>0.13526368109936318</v>
      </c>
      <c r="M3614" s="3"/>
    </row>
    <row r="3615" spans="1:13" x14ac:dyDescent="0.35">
      <c r="A3615" t="s">
        <v>3654</v>
      </c>
      <c r="B3615" s="1">
        <v>44786</v>
      </c>
      <c r="C3615" t="s">
        <v>26</v>
      </c>
      <c r="D3615" t="s">
        <v>45</v>
      </c>
      <c r="E3615" t="s">
        <v>31</v>
      </c>
      <c r="F3615" t="s">
        <v>43</v>
      </c>
      <c r="G3615" s="4">
        <v>2226088</v>
      </c>
      <c r="H3615">
        <v>4248</v>
      </c>
      <c r="I3615">
        <v>66185</v>
      </c>
      <c r="J3615">
        <v>28435</v>
      </c>
      <c r="K3615" t="s">
        <v>21</v>
      </c>
      <c r="L3615" s="2">
        <f t="shared" si="56"/>
        <v>4.4413338556247552E-2</v>
      </c>
    </row>
    <row r="3616" spans="1:13" x14ac:dyDescent="0.35">
      <c r="A3616" t="s">
        <v>3655</v>
      </c>
      <c r="B3616" s="1">
        <v>44790</v>
      </c>
      <c r="C3616" t="s">
        <v>26</v>
      </c>
      <c r="D3616" t="s">
        <v>34</v>
      </c>
      <c r="E3616" t="s">
        <v>19</v>
      </c>
      <c r="F3616" t="s">
        <v>27</v>
      </c>
      <c r="G3616" s="4">
        <v>2351866</v>
      </c>
      <c r="H3616">
        <v>487866</v>
      </c>
      <c r="I3616">
        <v>78898</v>
      </c>
      <c r="J3616">
        <v>28508</v>
      </c>
      <c r="K3616" t="s">
        <v>15</v>
      </c>
      <c r="L3616" s="2">
        <f t="shared" si="56"/>
        <v>0.25310625690409233</v>
      </c>
      <c r="M3616" s="3"/>
    </row>
    <row r="3617" spans="1:13" x14ac:dyDescent="0.35">
      <c r="A3617" t="s">
        <v>3656</v>
      </c>
      <c r="B3617" s="1">
        <v>44599</v>
      </c>
      <c r="C3617" t="s">
        <v>5041</v>
      </c>
      <c r="D3617" t="s">
        <v>38</v>
      </c>
      <c r="E3617" t="s">
        <v>13</v>
      </c>
      <c r="F3617" t="s">
        <v>43</v>
      </c>
      <c r="G3617" s="4">
        <v>710098</v>
      </c>
      <c r="H3617">
        <v>130766</v>
      </c>
      <c r="I3617">
        <v>40070</v>
      </c>
      <c r="J3617">
        <v>24168</v>
      </c>
      <c r="K3617" t="s">
        <v>28</v>
      </c>
      <c r="L3617" s="2">
        <f t="shared" si="56"/>
        <v>0.27461561643604121</v>
      </c>
      <c r="M3617" s="3"/>
    </row>
    <row r="3618" spans="1:13" x14ac:dyDescent="0.35">
      <c r="A3618" t="s">
        <v>3657</v>
      </c>
      <c r="B3618" s="1">
        <v>45195</v>
      </c>
      <c r="C3618" t="s">
        <v>17</v>
      </c>
      <c r="D3618" t="s">
        <v>18</v>
      </c>
      <c r="E3618" t="s">
        <v>35</v>
      </c>
      <c r="F3618" t="s">
        <v>43</v>
      </c>
      <c r="G3618" s="4">
        <v>4651459</v>
      </c>
      <c r="H3618">
        <v>68377</v>
      </c>
      <c r="I3618">
        <v>67937</v>
      </c>
      <c r="J3618">
        <v>30898</v>
      </c>
      <c r="K3618" t="s">
        <v>28</v>
      </c>
      <c r="L3618" s="2">
        <f t="shared" si="56"/>
        <v>3.594829063311103E-2</v>
      </c>
    </row>
    <row r="3619" spans="1:13" x14ac:dyDescent="0.35">
      <c r="A3619" t="s">
        <v>3658</v>
      </c>
      <c r="B3619" s="1">
        <v>45200</v>
      </c>
      <c r="C3619" t="s">
        <v>23</v>
      </c>
      <c r="D3619" t="s">
        <v>51</v>
      </c>
      <c r="E3619" t="s">
        <v>13</v>
      </c>
      <c r="F3619" t="s">
        <v>27</v>
      </c>
      <c r="G3619" s="4">
        <v>1145112</v>
      </c>
      <c r="H3619">
        <v>347150</v>
      </c>
      <c r="I3619">
        <v>33144</v>
      </c>
      <c r="J3619">
        <v>42026</v>
      </c>
      <c r="K3619" t="s">
        <v>15</v>
      </c>
      <c r="L3619" s="2">
        <f t="shared" si="56"/>
        <v>0.3688023529576146</v>
      </c>
      <c r="M3619" s="3"/>
    </row>
    <row r="3620" spans="1:13" x14ac:dyDescent="0.35">
      <c r="A3620" t="s">
        <v>3659</v>
      </c>
      <c r="B3620" s="1">
        <v>45074</v>
      </c>
      <c r="C3620" t="s">
        <v>17</v>
      </c>
      <c r="D3620" t="s">
        <v>45</v>
      </c>
      <c r="E3620" t="s">
        <v>13</v>
      </c>
      <c r="F3620" t="s">
        <v>59</v>
      </c>
      <c r="G3620" s="4">
        <v>4277027</v>
      </c>
      <c r="H3620">
        <v>354830</v>
      </c>
      <c r="I3620">
        <v>17598</v>
      </c>
      <c r="J3620">
        <v>7596</v>
      </c>
      <c r="K3620" t="s">
        <v>28</v>
      </c>
      <c r="L3620" s="2">
        <f t="shared" si="56"/>
        <v>8.8852373389272502E-2</v>
      </c>
    </row>
    <row r="3621" spans="1:13" x14ac:dyDescent="0.35">
      <c r="A3621" t="s">
        <v>3660</v>
      </c>
      <c r="B3621" s="1">
        <v>45184</v>
      </c>
      <c r="C3621" t="s">
        <v>26</v>
      </c>
      <c r="D3621" t="s">
        <v>30</v>
      </c>
      <c r="E3621" t="s">
        <v>46</v>
      </c>
      <c r="F3621" t="s">
        <v>43</v>
      </c>
      <c r="G3621" s="4">
        <v>3371356</v>
      </c>
      <c r="H3621">
        <v>496848</v>
      </c>
      <c r="I3621">
        <v>84583</v>
      </c>
      <c r="J3621">
        <v>49391</v>
      </c>
      <c r="K3621" t="s">
        <v>21</v>
      </c>
      <c r="L3621" s="2">
        <f t="shared" si="56"/>
        <v>0.18711224800940632</v>
      </c>
      <c r="M3621" s="3"/>
    </row>
    <row r="3622" spans="1:13" x14ac:dyDescent="0.35">
      <c r="A3622" t="s">
        <v>3661</v>
      </c>
      <c r="B3622" s="1">
        <v>45022</v>
      </c>
      <c r="C3622" t="s">
        <v>17</v>
      </c>
      <c r="D3622" t="s">
        <v>34</v>
      </c>
      <c r="E3622" t="s">
        <v>13</v>
      </c>
      <c r="F3622" t="s">
        <v>14</v>
      </c>
      <c r="G3622" s="4">
        <v>3794993</v>
      </c>
      <c r="H3622">
        <v>200502</v>
      </c>
      <c r="I3622">
        <v>92287</v>
      </c>
      <c r="J3622">
        <v>9187</v>
      </c>
      <c r="K3622" t="s">
        <v>21</v>
      </c>
      <c r="L3622" s="2">
        <f t="shared" si="56"/>
        <v>7.957221528471857E-2</v>
      </c>
    </row>
    <row r="3623" spans="1:13" x14ac:dyDescent="0.35">
      <c r="A3623" t="s">
        <v>3662</v>
      </c>
      <c r="B3623" s="1">
        <v>45180</v>
      </c>
      <c r="C3623" t="s">
        <v>5041</v>
      </c>
      <c r="D3623" t="s">
        <v>12</v>
      </c>
      <c r="E3623" t="s">
        <v>35</v>
      </c>
      <c r="F3623" t="s">
        <v>20</v>
      </c>
      <c r="G3623" s="4">
        <v>4618412</v>
      </c>
      <c r="H3623">
        <v>7728</v>
      </c>
      <c r="I3623">
        <v>2040</v>
      </c>
      <c r="J3623">
        <v>46537</v>
      </c>
      <c r="K3623" t="s">
        <v>28</v>
      </c>
      <c r="L3623" s="2">
        <f t="shared" si="56"/>
        <v>1.2191419907968367E-2</v>
      </c>
      <c r="M3623" s="3"/>
    </row>
    <row r="3624" spans="1:13" x14ac:dyDescent="0.35">
      <c r="A3624" t="s">
        <v>3663</v>
      </c>
      <c r="B3624" s="1">
        <v>44875</v>
      </c>
      <c r="C3624" t="s">
        <v>23</v>
      </c>
      <c r="D3624" t="s">
        <v>18</v>
      </c>
      <c r="E3624" t="s">
        <v>13</v>
      </c>
      <c r="F3624" t="s">
        <v>43</v>
      </c>
      <c r="G3624" s="4">
        <v>2902674</v>
      </c>
      <c r="H3624">
        <v>483312</v>
      </c>
      <c r="I3624">
        <v>1975</v>
      </c>
      <c r="J3624">
        <v>30485</v>
      </c>
      <c r="K3624" t="s">
        <v>15</v>
      </c>
      <c r="L3624" s="2">
        <f t="shared" si="56"/>
        <v>0.17768857267471305</v>
      </c>
      <c r="M3624" s="3"/>
    </row>
    <row r="3625" spans="1:13" x14ac:dyDescent="0.35">
      <c r="A3625" t="s">
        <v>3664</v>
      </c>
      <c r="B3625" s="1">
        <v>45062</v>
      </c>
      <c r="C3625" t="s">
        <v>17</v>
      </c>
      <c r="D3625" t="s">
        <v>58</v>
      </c>
      <c r="E3625" t="s">
        <v>13</v>
      </c>
      <c r="F3625" t="s">
        <v>27</v>
      </c>
      <c r="G3625" s="4">
        <v>1671868</v>
      </c>
      <c r="H3625">
        <v>395880</v>
      </c>
      <c r="I3625">
        <v>60863</v>
      </c>
      <c r="J3625">
        <v>10189</v>
      </c>
      <c r="K3625" t="s">
        <v>21</v>
      </c>
      <c r="L3625" s="2">
        <f t="shared" si="56"/>
        <v>0.27928759926022867</v>
      </c>
      <c r="M3625" s="3"/>
    </row>
    <row r="3626" spans="1:13" x14ac:dyDescent="0.35">
      <c r="A3626" t="s">
        <v>3665</v>
      </c>
      <c r="B3626" s="1">
        <v>45241</v>
      </c>
      <c r="C3626" t="s">
        <v>26</v>
      </c>
      <c r="D3626" t="s">
        <v>45</v>
      </c>
      <c r="E3626" t="s">
        <v>46</v>
      </c>
      <c r="F3626" t="s">
        <v>14</v>
      </c>
      <c r="G3626" s="4">
        <v>3010484</v>
      </c>
      <c r="H3626">
        <v>365576</v>
      </c>
      <c r="I3626">
        <v>82001</v>
      </c>
      <c r="J3626">
        <v>43572</v>
      </c>
      <c r="K3626" t="s">
        <v>28</v>
      </c>
      <c r="L3626" s="2">
        <f t="shared" si="56"/>
        <v>0.16314619177514314</v>
      </c>
      <c r="M3626" s="3"/>
    </row>
    <row r="3627" spans="1:13" x14ac:dyDescent="0.35">
      <c r="A3627" t="s">
        <v>3666</v>
      </c>
      <c r="B3627" s="1">
        <v>44938</v>
      </c>
      <c r="C3627" t="s">
        <v>17</v>
      </c>
      <c r="D3627" t="s">
        <v>56</v>
      </c>
      <c r="E3627" t="s">
        <v>35</v>
      </c>
      <c r="F3627" t="s">
        <v>49</v>
      </c>
      <c r="G3627" s="4">
        <v>3620053</v>
      </c>
      <c r="H3627">
        <v>417221</v>
      </c>
      <c r="I3627">
        <v>33890</v>
      </c>
      <c r="J3627">
        <v>43836</v>
      </c>
      <c r="K3627" t="s">
        <v>28</v>
      </c>
      <c r="L3627" s="2">
        <f t="shared" si="56"/>
        <v>0.13672368885206929</v>
      </c>
      <c r="M3627" s="3"/>
    </row>
    <row r="3628" spans="1:13" x14ac:dyDescent="0.35">
      <c r="A3628" t="s">
        <v>3667</v>
      </c>
      <c r="B3628" s="1">
        <v>45187</v>
      </c>
      <c r="C3628" t="s">
        <v>23</v>
      </c>
      <c r="D3628" t="s">
        <v>45</v>
      </c>
      <c r="E3628" t="s">
        <v>19</v>
      </c>
      <c r="F3628" t="s">
        <v>43</v>
      </c>
      <c r="G3628" s="4">
        <v>1161029</v>
      </c>
      <c r="H3628">
        <v>267995</v>
      </c>
      <c r="I3628">
        <v>11019</v>
      </c>
      <c r="J3628">
        <v>39895</v>
      </c>
      <c r="K3628" t="s">
        <v>21</v>
      </c>
      <c r="L3628" s="2">
        <f t="shared" si="56"/>
        <v>0.27467789348930993</v>
      </c>
      <c r="M3628" s="3"/>
    </row>
    <row r="3629" spans="1:13" x14ac:dyDescent="0.35">
      <c r="A3629" t="s">
        <v>3668</v>
      </c>
      <c r="B3629" s="1">
        <v>44670</v>
      </c>
      <c r="C3629" t="s">
        <v>17</v>
      </c>
      <c r="D3629" t="s">
        <v>45</v>
      </c>
      <c r="E3629" t="s">
        <v>35</v>
      </c>
      <c r="F3629" t="s">
        <v>27</v>
      </c>
      <c r="G3629" s="4">
        <v>2716374</v>
      </c>
      <c r="H3629">
        <v>344755</v>
      </c>
      <c r="I3629">
        <v>20540</v>
      </c>
      <c r="J3629">
        <v>31222</v>
      </c>
      <c r="K3629" t="s">
        <v>28</v>
      </c>
      <c r="L3629" s="2">
        <f t="shared" si="56"/>
        <v>0.14597290358396892</v>
      </c>
      <c r="M3629" s="3"/>
    </row>
    <row r="3630" spans="1:13" x14ac:dyDescent="0.35">
      <c r="A3630" t="s">
        <v>3669</v>
      </c>
      <c r="B3630" s="1">
        <v>44780</v>
      </c>
      <c r="C3630" t="s">
        <v>23</v>
      </c>
      <c r="D3630" t="s">
        <v>51</v>
      </c>
      <c r="E3630" t="s">
        <v>31</v>
      </c>
      <c r="F3630" t="s">
        <v>24</v>
      </c>
      <c r="G3630" s="4">
        <v>2451233</v>
      </c>
      <c r="H3630">
        <v>238629</v>
      </c>
      <c r="I3630">
        <v>57390</v>
      </c>
      <c r="J3630">
        <v>21836</v>
      </c>
      <c r="K3630" t="s">
        <v>21</v>
      </c>
      <c r="L3630" s="2">
        <f t="shared" si="56"/>
        <v>0.12967147553904504</v>
      </c>
      <c r="M3630" s="3"/>
    </row>
    <row r="3631" spans="1:13" x14ac:dyDescent="0.35">
      <c r="A3631" t="s">
        <v>3670</v>
      </c>
      <c r="B3631" s="1">
        <v>45191</v>
      </c>
      <c r="C3631" t="s">
        <v>26</v>
      </c>
      <c r="D3631" t="s">
        <v>18</v>
      </c>
      <c r="E3631" t="s">
        <v>40</v>
      </c>
      <c r="F3631" t="s">
        <v>14</v>
      </c>
      <c r="G3631" s="4">
        <v>3494576</v>
      </c>
      <c r="H3631">
        <v>237558</v>
      </c>
      <c r="I3631">
        <v>81164</v>
      </c>
      <c r="J3631">
        <v>28918</v>
      </c>
      <c r="K3631" t="s">
        <v>28</v>
      </c>
      <c r="L3631" s="2">
        <f t="shared" si="56"/>
        <v>9.9479879676389923E-2</v>
      </c>
    </row>
    <row r="3632" spans="1:13" x14ac:dyDescent="0.35">
      <c r="A3632" t="s">
        <v>3671</v>
      </c>
      <c r="B3632" s="1">
        <v>44630</v>
      </c>
      <c r="C3632" t="s">
        <v>26</v>
      </c>
      <c r="D3632" t="s">
        <v>12</v>
      </c>
      <c r="E3632" t="s">
        <v>19</v>
      </c>
      <c r="F3632" t="s">
        <v>36</v>
      </c>
      <c r="G3632" s="4">
        <v>71395</v>
      </c>
      <c r="H3632">
        <v>250794</v>
      </c>
      <c r="I3632">
        <v>24677</v>
      </c>
      <c r="J3632">
        <v>5802</v>
      </c>
      <c r="K3632" t="s">
        <v>21</v>
      </c>
      <c r="L3632" s="2">
        <f t="shared" si="56"/>
        <v>3.9396736466139086</v>
      </c>
      <c r="M3632" s="3"/>
    </row>
    <row r="3633" spans="1:13" x14ac:dyDescent="0.35">
      <c r="A3633" t="s">
        <v>3672</v>
      </c>
      <c r="B3633" s="1">
        <v>44729</v>
      </c>
      <c r="C3633" t="s">
        <v>17</v>
      </c>
      <c r="D3633" t="s">
        <v>45</v>
      </c>
      <c r="E3633" t="s">
        <v>40</v>
      </c>
      <c r="F3633" t="s">
        <v>27</v>
      </c>
      <c r="G3633" s="4">
        <v>2714339</v>
      </c>
      <c r="H3633">
        <v>195676</v>
      </c>
      <c r="I3633">
        <v>96044</v>
      </c>
      <c r="J3633">
        <v>18591</v>
      </c>
      <c r="K3633" t="s">
        <v>15</v>
      </c>
      <c r="L3633" s="2">
        <f t="shared" si="56"/>
        <v>0.11432286092488816</v>
      </c>
      <c r="M3633" s="3"/>
    </row>
    <row r="3634" spans="1:13" x14ac:dyDescent="0.35">
      <c r="A3634" t="s">
        <v>3673</v>
      </c>
      <c r="B3634" s="1">
        <v>44587</v>
      </c>
      <c r="C3634" t="s">
        <v>17</v>
      </c>
      <c r="D3634" t="s">
        <v>18</v>
      </c>
      <c r="E3634" t="s">
        <v>46</v>
      </c>
      <c r="F3634" t="s">
        <v>20</v>
      </c>
      <c r="G3634" s="4">
        <v>4625228</v>
      </c>
      <c r="H3634">
        <v>96042</v>
      </c>
      <c r="I3634">
        <v>96828</v>
      </c>
      <c r="J3634">
        <v>30562</v>
      </c>
      <c r="K3634" t="s">
        <v>15</v>
      </c>
      <c r="L3634" s="2">
        <f t="shared" si="56"/>
        <v>4.8307240205239611E-2</v>
      </c>
    </row>
    <row r="3635" spans="1:13" x14ac:dyDescent="0.35">
      <c r="A3635" t="s">
        <v>3674</v>
      </c>
      <c r="B3635" s="1">
        <v>45073</v>
      </c>
      <c r="C3635" t="s">
        <v>26</v>
      </c>
      <c r="D3635" t="s">
        <v>56</v>
      </c>
      <c r="E3635" t="s">
        <v>35</v>
      </c>
      <c r="F3635" t="s">
        <v>49</v>
      </c>
      <c r="G3635" s="4">
        <v>1485296</v>
      </c>
      <c r="H3635">
        <v>262114</v>
      </c>
      <c r="I3635">
        <v>82589</v>
      </c>
      <c r="J3635">
        <v>49507</v>
      </c>
      <c r="K3635" t="s">
        <v>15</v>
      </c>
      <c r="L3635" s="2">
        <f t="shared" si="56"/>
        <v>0.26540837651215649</v>
      </c>
      <c r="M3635" s="3"/>
    </row>
    <row r="3636" spans="1:13" x14ac:dyDescent="0.35">
      <c r="A3636" t="s">
        <v>3675</v>
      </c>
      <c r="B3636" s="1">
        <v>44808</v>
      </c>
      <c r="C3636" t="s">
        <v>17</v>
      </c>
      <c r="D3636" t="s">
        <v>18</v>
      </c>
      <c r="E3636" t="s">
        <v>31</v>
      </c>
      <c r="F3636" t="s">
        <v>24</v>
      </c>
      <c r="G3636" s="4">
        <v>2093646</v>
      </c>
      <c r="H3636">
        <v>289340</v>
      </c>
      <c r="I3636">
        <v>34851</v>
      </c>
      <c r="J3636">
        <v>10245</v>
      </c>
      <c r="K3636" t="s">
        <v>21</v>
      </c>
      <c r="L3636" s="2">
        <f t="shared" si="56"/>
        <v>0.15973856134227085</v>
      </c>
      <c r="M3636" s="3"/>
    </row>
    <row r="3637" spans="1:13" x14ac:dyDescent="0.35">
      <c r="A3637" t="s">
        <v>3676</v>
      </c>
      <c r="B3637" s="1">
        <v>44585</v>
      </c>
      <c r="C3637" t="s">
        <v>26</v>
      </c>
      <c r="D3637" t="s">
        <v>51</v>
      </c>
      <c r="E3637" t="s">
        <v>35</v>
      </c>
      <c r="F3637" t="s">
        <v>36</v>
      </c>
      <c r="G3637" s="4">
        <v>636960</v>
      </c>
      <c r="H3637">
        <v>147410</v>
      </c>
      <c r="I3637">
        <v>83963</v>
      </c>
      <c r="J3637">
        <v>46376</v>
      </c>
      <c r="K3637" t="s">
        <v>28</v>
      </c>
      <c r="L3637" s="2">
        <f t="shared" si="56"/>
        <v>0.43605406932931423</v>
      </c>
      <c r="M3637" s="3"/>
    </row>
    <row r="3638" spans="1:13" x14ac:dyDescent="0.35">
      <c r="A3638" t="s">
        <v>3677</v>
      </c>
      <c r="B3638" s="1">
        <v>45010</v>
      </c>
      <c r="C3638" t="s">
        <v>23</v>
      </c>
      <c r="D3638" t="s">
        <v>30</v>
      </c>
      <c r="E3638" t="s">
        <v>40</v>
      </c>
      <c r="F3638" t="s">
        <v>36</v>
      </c>
      <c r="G3638" s="4">
        <v>3984830</v>
      </c>
      <c r="H3638">
        <v>290889</v>
      </c>
      <c r="I3638">
        <v>6798</v>
      </c>
      <c r="J3638">
        <v>35927</v>
      </c>
      <c r="K3638" t="s">
        <v>21</v>
      </c>
      <c r="L3638" s="2">
        <f t="shared" si="56"/>
        <v>8.3721011937774009E-2</v>
      </c>
    </row>
    <row r="3639" spans="1:13" x14ac:dyDescent="0.35">
      <c r="A3639" t="s">
        <v>3678</v>
      </c>
      <c r="B3639" s="1">
        <v>44677</v>
      </c>
      <c r="C3639" t="s">
        <v>26</v>
      </c>
      <c r="D3639" t="s">
        <v>30</v>
      </c>
      <c r="E3639" t="s">
        <v>13</v>
      </c>
      <c r="F3639" t="s">
        <v>14</v>
      </c>
      <c r="G3639" s="4">
        <v>4959895</v>
      </c>
      <c r="H3639">
        <v>201881</v>
      </c>
      <c r="I3639">
        <v>18714</v>
      </c>
      <c r="J3639">
        <v>47196</v>
      </c>
      <c r="K3639" t="s">
        <v>28</v>
      </c>
      <c r="L3639" s="2">
        <f t="shared" si="56"/>
        <v>5.3991263927966215E-2</v>
      </c>
      <c r="M3639" s="3"/>
    </row>
    <row r="3640" spans="1:13" x14ac:dyDescent="0.35">
      <c r="A3640" t="s">
        <v>3679</v>
      </c>
      <c r="B3640" s="1">
        <v>44787</v>
      </c>
      <c r="C3640" t="s">
        <v>5041</v>
      </c>
      <c r="D3640" t="s">
        <v>48</v>
      </c>
      <c r="E3640" t="s">
        <v>19</v>
      </c>
      <c r="F3640" t="s">
        <v>49</v>
      </c>
      <c r="G3640" s="4">
        <v>1647779</v>
      </c>
      <c r="H3640">
        <v>50877</v>
      </c>
      <c r="I3640">
        <v>74015</v>
      </c>
      <c r="J3640">
        <v>36438</v>
      </c>
      <c r="K3640" t="s">
        <v>28</v>
      </c>
      <c r="L3640" s="2">
        <f t="shared" si="56"/>
        <v>9.790754706790171E-2</v>
      </c>
    </row>
    <row r="3641" spans="1:13" x14ac:dyDescent="0.35">
      <c r="A3641" t="s">
        <v>3680</v>
      </c>
      <c r="B3641" s="1">
        <v>44779</v>
      </c>
      <c r="C3641" t="s">
        <v>5041</v>
      </c>
      <c r="D3641" t="s">
        <v>45</v>
      </c>
      <c r="E3641" t="s">
        <v>13</v>
      </c>
      <c r="F3641" t="s">
        <v>20</v>
      </c>
      <c r="G3641" s="4">
        <v>1003490</v>
      </c>
      <c r="H3641">
        <v>190310</v>
      </c>
      <c r="I3641">
        <v>21357</v>
      </c>
      <c r="J3641">
        <v>39466</v>
      </c>
      <c r="K3641" t="s">
        <v>15</v>
      </c>
      <c r="L3641" s="2">
        <f t="shared" si="56"/>
        <v>0.25025959401688108</v>
      </c>
      <c r="M3641" s="3"/>
    </row>
    <row r="3642" spans="1:13" x14ac:dyDescent="0.35">
      <c r="A3642" t="s">
        <v>3681</v>
      </c>
      <c r="B3642" s="1">
        <v>45245</v>
      </c>
      <c r="C3642" t="s">
        <v>26</v>
      </c>
      <c r="D3642" t="s">
        <v>38</v>
      </c>
      <c r="E3642" t="s">
        <v>40</v>
      </c>
      <c r="F3642" t="s">
        <v>43</v>
      </c>
      <c r="G3642" s="4">
        <v>4180692</v>
      </c>
      <c r="H3642">
        <v>226583</v>
      </c>
      <c r="I3642">
        <v>1936</v>
      </c>
      <c r="J3642">
        <v>17539</v>
      </c>
      <c r="K3642" t="s">
        <v>15</v>
      </c>
      <c r="L3642" s="2">
        <f t="shared" si="56"/>
        <v>5.8855806646363806E-2</v>
      </c>
      <c r="M3642" s="3"/>
    </row>
    <row r="3643" spans="1:13" x14ac:dyDescent="0.35">
      <c r="A3643" t="s">
        <v>3682</v>
      </c>
      <c r="B3643" s="1">
        <v>44845</v>
      </c>
      <c r="C3643" t="s">
        <v>26</v>
      </c>
      <c r="D3643" t="s">
        <v>12</v>
      </c>
      <c r="E3643" t="s">
        <v>46</v>
      </c>
      <c r="F3643" t="s">
        <v>49</v>
      </c>
      <c r="G3643" s="4">
        <v>2841183</v>
      </c>
      <c r="H3643">
        <v>49865</v>
      </c>
      <c r="I3643">
        <v>60619</v>
      </c>
      <c r="J3643">
        <v>15731</v>
      </c>
      <c r="K3643" t="s">
        <v>21</v>
      </c>
      <c r="L3643" s="2">
        <f t="shared" si="56"/>
        <v>4.4423396873767021E-2</v>
      </c>
    </row>
    <row r="3644" spans="1:13" x14ac:dyDescent="0.35">
      <c r="A3644" t="s">
        <v>3683</v>
      </c>
      <c r="B3644" s="1">
        <v>44982</v>
      </c>
      <c r="C3644" t="s">
        <v>5041</v>
      </c>
      <c r="D3644" t="s">
        <v>30</v>
      </c>
      <c r="E3644" t="s">
        <v>13</v>
      </c>
      <c r="F3644" t="s">
        <v>14</v>
      </c>
      <c r="G3644" s="4">
        <v>4081405</v>
      </c>
      <c r="H3644">
        <v>420595</v>
      </c>
      <c r="I3644">
        <v>51812</v>
      </c>
      <c r="J3644">
        <v>27954</v>
      </c>
      <c r="K3644" t="s">
        <v>28</v>
      </c>
      <c r="L3644" s="2">
        <f t="shared" si="56"/>
        <v>0.12259528275189549</v>
      </c>
      <c r="M3644" s="3"/>
    </row>
    <row r="3645" spans="1:13" x14ac:dyDescent="0.35">
      <c r="A3645" t="s">
        <v>3684</v>
      </c>
      <c r="B3645" s="1">
        <v>45165</v>
      </c>
      <c r="C3645" t="s">
        <v>5041</v>
      </c>
      <c r="D3645" t="s">
        <v>12</v>
      </c>
      <c r="E3645" t="s">
        <v>31</v>
      </c>
      <c r="F3645" t="s">
        <v>43</v>
      </c>
      <c r="G3645" s="4">
        <v>757286</v>
      </c>
      <c r="H3645">
        <v>460922</v>
      </c>
      <c r="I3645">
        <v>58039</v>
      </c>
      <c r="J3645">
        <v>46234</v>
      </c>
      <c r="K3645" t="s">
        <v>15</v>
      </c>
      <c r="L3645" s="2">
        <f t="shared" si="56"/>
        <v>0.74634286121755844</v>
      </c>
      <c r="M3645" s="3"/>
    </row>
    <row r="3646" spans="1:13" x14ac:dyDescent="0.35">
      <c r="A3646" t="s">
        <v>3685</v>
      </c>
      <c r="B3646" s="1">
        <v>44780</v>
      </c>
      <c r="C3646" t="s">
        <v>23</v>
      </c>
      <c r="D3646" t="s">
        <v>51</v>
      </c>
      <c r="E3646" t="s">
        <v>46</v>
      </c>
      <c r="F3646" t="s">
        <v>24</v>
      </c>
      <c r="G3646" s="4">
        <v>1637344</v>
      </c>
      <c r="H3646">
        <v>50807</v>
      </c>
      <c r="I3646">
        <v>32965</v>
      </c>
      <c r="J3646">
        <v>37638</v>
      </c>
      <c r="K3646" t="s">
        <v>21</v>
      </c>
      <c r="L3646" s="2">
        <f t="shared" si="56"/>
        <v>7.4150575566282961E-2</v>
      </c>
    </row>
    <row r="3647" spans="1:13" x14ac:dyDescent="0.35">
      <c r="A3647" t="s">
        <v>3686</v>
      </c>
      <c r="B3647" s="1">
        <v>44875</v>
      </c>
      <c r="C3647" t="s">
        <v>17</v>
      </c>
      <c r="D3647" t="s">
        <v>12</v>
      </c>
      <c r="E3647" t="s">
        <v>19</v>
      </c>
      <c r="F3647" t="s">
        <v>36</v>
      </c>
      <c r="G3647" s="4">
        <v>2903014</v>
      </c>
      <c r="H3647">
        <v>398167</v>
      </c>
      <c r="I3647">
        <v>70875</v>
      </c>
      <c r="J3647">
        <v>25022</v>
      </c>
      <c r="K3647" t="s">
        <v>21</v>
      </c>
      <c r="L3647" s="2">
        <f t="shared" si="56"/>
        <v>0.17019001630718969</v>
      </c>
      <c r="M3647" s="3"/>
    </row>
    <row r="3648" spans="1:13" x14ac:dyDescent="0.35">
      <c r="A3648" t="s">
        <v>3687</v>
      </c>
      <c r="B3648" s="1">
        <v>44659</v>
      </c>
      <c r="C3648" t="s">
        <v>5041</v>
      </c>
      <c r="D3648" t="s">
        <v>38</v>
      </c>
      <c r="E3648" t="s">
        <v>40</v>
      </c>
      <c r="F3648" t="s">
        <v>24</v>
      </c>
      <c r="G3648" s="4">
        <v>2383029</v>
      </c>
      <c r="H3648">
        <v>440705</v>
      </c>
      <c r="I3648">
        <v>40948</v>
      </c>
      <c r="J3648">
        <v>48430</v>
      </c>
      <c r="K3648" t="s">
        <v>15</v>
      </c>
      <c r="L3648" s="2">
        <f t="shared" si="56"/>
        <v>0.2224408515381055</v>
      </c>
      <c r="M3648" s="3"/>
    </row>
    <row r="3649" spans="1:13" x14ac:dyDescent="0.35">
      <c r="A3649" t="s">
        <v>3688</v>
      </c>
      <c r="B3649" s="1">
        <v>44582</v>
      </c>
      <c r="C3649" t="s">
        <v>17</v>
      </c>
      <c r="D3649" t="s">
        <v>38</v>
      </c>
      <c r="E3649" t="s">
        <v>35</v>
      </c>
      <c r="F3649" t="s">
        <v>36</v>
      </c>
      <c r="G3649" s="4">
        <v>665115</v>
      </c>
      <c r="H3649">
        <v>5418</v>
      </c>
      <c r="I3649">
        <v>9160</v>
      </c>
      <c r="J3649">
        <v>6114</v>
      </c>
      <c r="K3649" t="s">
        <v>21</v>
      </c>
      <c r="L3649" s="2">
        <f t="shared" si="56"/>
        <v>3.1110409478060184E-2</v>
      </c>
      <c r="M3649" s="3"/>
    </row>
    <row r="3650" spans="1:13" x14ac:dyDescent="0.35">
      <c r="A3650" t="s">
        <v>3689</v>
      </c>
      <c r="B3650" s="1">
        <v>44910</v>
      </c>
      <c r="C3650" t="s">
        <v>5041</v>
      </c>
      <c r="D3650" t="s">
        <v>56</v>
      </c>
      <c r="E3650" t="s">
        <v>40</v>
      </c>
      <c r="F3650" t="s">
        <v>49</v>
      </c>
      <c r="G3650" s="4">
        <v>150156</v>
      </c>
      <c r="H3650">
        <v>346163</v>
      </c>
      <c r="I3650">
        <v>53670</v>
      </c>
      <c r="J3650">
        <v>17309</v>
      </c>
      <c r="K3650" t="s">
        <v>28</v>
      </c>
      <c r="L3650" s="2">
        <f t="shared" si="56"/>
        <v>2.7780574868803112</v>
      </c>
      <c r="M3650" s="3"/>
    </row>
    <row r="3651" spans="1:13" x14ac:dyDescent="0.35">
      <c r="A3651" t="s">
        <v>3690</v>
      </c>
      <c r="B3651" s="1">
        <v>44695</v>
      </c>
      <c r="C3651" t="s">
        <v>26</v>
      </c>
      <c r="D3651" t="s">
        <v>34</v>
      </c>
      <c r="E3651" t="s">
        <v>19</v>
      </c>
      <c r="F3651" t="s">
        <v>43</v>
      </c>
      <c r="G3651" s="4">
        <v>1027279</v>
      </c>
      <c r="H3651">
        <v>27234</v>
      </c>
      <c r="I3651">
        <v>44956</v>
      </c>
      <c r="J3651">
        <v>1445</v>
      </c>
      <c r="K3651" t="s">
        <v>21</v>
      </c>
      <c r="L3651" s="2">
        <f t="shared" ref="L3651:L3714" si="57">((H3651+I3651+J3651)/G3651)</f>
        <v>7.1679650805672068E-2</v>
      </c>
    </row>
    <row r="3652" spans="1:13" x14ac:dyDescent="0.35">
      <c r="A3652" t="s">
        <v>3691</v>
      </c>
      <c r="B3652" s="1">
        <v>44807</v>
      </c>
      <c r="C3652" t="s">
        <v>26</v>
      </c>
      <c r="D3652" t="s">
        <v>56</v>
      </c>
      <c r="E3652" t="s">
        <v>35</v>
      </c>
      <c r="F3652" t="s">
        <v>59</v>
      </c>
      <c r="G3652" s="4">
        <v>2444681</v>
      </c>
      <c r="H3652">
        <v>260620</v>
      </c>
      <c r="I3652">
        <v>26643</v>
      </c>
      <c r="J3652">
        <v>14661</v>
      </c>
      <c r="K3652" t="s">
        <v>28</v>
      </c>
      <c r="L3652" s="2">
        <f t="shared" si="57"/>
        <v>0.12350241197113243</v>
      </c>
      <c r="M3652" s="3"/>
    </row>
    <row r="3653" spans="1:13" x14ac:dyDescent="0.35">
      <c r="A3653" t="s">
        <v>3692</v>
      </c>
      <c r="B3653" s="1">
        <v>44633</v>
      </c>
      <c r="C3653" t="s">
        <v>17</v>
      </c>
      <c r="D3653" t="s">
        <v>12</v>
      </c>
      <c r="E3653" t="s">
        <v>31</v>
      </c>
      <c r="F3653" t="s">
        <v>59</v>
      </c>
      <c r="G3653" s="4">
        <v>2446014</v>
      </c>
      <c r="H3653">
        <v>30223</v>
      </c>
      <c r="I3653">
        <v>88394</v>
      </c>
      <c r="J3653">
        <v>2447</v>
      </c>
      <c r="K3653" t="s">
        <v>21</v>
      </c>
      <c r="L3653" s="2">
        <f t="shared" si="57"/>
        <v>4.9494401912662807E-2</v>
      </c>
    </row>
    <row r="3654" spans="1:13" x14ac:dyDescent="0.35">
      <c r="A3654" t="s">
        <v>3693</v>
      </c>
      <c r="B3654" s="1">
        <v>45272</v>
      </c>
      <c r="C3654" t="s">
        <v>17</v>
      </c>
      <c r="D3654" t="s">
        <v>34</v>
      </c>
      <c r="E3654" t="s">
        <v>46</v>
      </c>
      <c r="F3654" t="s">
        <v>49</v>
      </c>
      <c r="G3654" s="4">
        <v>3699879</v>
      </c>
      <c r="H3654">
        <v>213072</v>
      </c>
      <c r="I3654">
        <v>16388</v>
      </c>
      <c r="J3654">
        <v>34755</v>
      </c>
      <c r="K3654" t="s">
        <v>21</v>
      </c>
      <c r="L3654" s="2">
        <f t="shared" si="57"/>
        <v>7.1411794818154864E-2</v>
      </c>
    </row>
    <row r="3655" spans="1:13" x14ac:dyDescent="0.35">
      <c r="A3655" t="s">
        <v>3694</v>
      </c>
      <c r="B3655" s="1">
        <v>44570</v>
      </c>
      <c r="C3655" t="s">
        <v>26</v>
      </c>
      <c r="D3655" t="s">
        <v>58</v>
      </c>
      <c r="E3655" t="s">
        <v>46</v>
      </c>
      <c r="F3655" t="s">
        <v>59</v>
      </c>
      <c r="G3655" s="4">
        <v>1853103</v>
      </c>
      <c r="H3655">
        <v>69910</v>
      </c>
      <c r="I3655">
        <v>4470</v>
      </c>
      <c r="J3655">
        <v>39710</v>
      </c>
      <c r="K3655" t="s">
        <v>28</v>
      </c>
      <c r="L3655" s="2">
        <f t="shared" si="57"/>
        <v>6.1567004100689493E-2</v>
      </c>
    </row>
    <row r="3656" spans="1:13" x14ac:dyDescent="0.35">
      <c r="A3656" t="s">
        <v>3695</v>
      </c>
      <c r="B3656" s="1">
        <v>44751</v>
      </c>
      <c r="C3656" t="s">
        <v>5041</v>
      </c>
      <c r="D3656" t="s">
        <v>30</v>
      </c>
      <c r="E3656" t="s">
        <v>35</v>
      </c>
      <c r="F3656" t="s">
        <v>59</v>
      </c>
      <c r="G3656" s="4">
        <v>4171587</v>
      </c>
      <c r="H3656">
        <v>222488</v>
      </c>
      <c r="I3656">
        <v>80865</v>
      </c>
      <c r="J3656">
        <v>5536</v>
      </c>
      <c r="K3656" t="s">
        <v>28</v>
      </c>
      <c r="L3656" s="2">
        <f t="shared" si="57"/>
        <v>7.4045920653219022E-2</v>
      </c>
    </row>
    <row r="3657" spans="1:13" x14ac:dyDescent="0.35">
      <c r="A3657" t="s">
        <v>3696</v>
      </c>
      <c r="B3657" s="1">
        <v>45267</v>
      </c>
      <c r="C3657" t="s">
        <v>17</v>
      </c>
      <c r="D3657" t="s">
        <v>12</v>
      </c>
      <c r="E3657" t="s">
        <v>19</v>
      </c>
      <c r="F3657" t="s">
        <v>36</v>
      </c>
      <c r="G3657" s="4">
        <v>2314668</v>
      </c>
      <c r="H3657">
        <v>36572</v>
      </c>
      <c r="I3657">
        <v>67108</v>
      </c>
      <c r="J3657">
        <v>42772</v>
      </c>
      <c r="K3657" t="s">
        <v>28</v>
      </c>
      <c r="L3657" s="2">
        <f t="shared" si="57"/>
        <v>6.3271276917467215E-2</v>
      </c>
    </row>
    <row r="3658" spans="1:13" x14ac:dyDescent="0.35">
      <c r="A3658" t="s">
        <v>3697</v>
      </c>
      <c r="B3658" s="1">
        <v>44983</v>
      </c>
      <c r="C3658" t="s">
        <v>26</v>
      </c>
      <c r="D3658" t="s">
        <v>48</v>
      </c>
      <c r="E3658" t="s">
        <v>46</v>
      </c>
      <c r="F3658" t="s">
        <v>24</v>
      </c>
      <c r="G3658" s="4">
        <v>2574515</v>
      </c>
      <c r="H3658">
        <v>461003</v>
      </c>
      <c r="I3658">
        <v>72910</v>
      </c>
      <c r="J3658">
        <v>25274</v>
      </c>
      <c r="K3658" t="s">
        <v>15</v>
      </c>
      <c r="L3658" s="2">
        <f t="shared" si="57"/>
        <v>0.217200909685902</v>
      </c>
    </row>
    <row r="3659" spans="1:13" x14ac:dyDescent="0.35">
      <c r="A3659" t="s">
        <v>3698</v>
      </c>
      <c r="B3659" s="1">
        <v>44656</v>
      </c>
      <c r="C3659" t="s">
        <v>17</v>
      </c>
      <c r="D3659" t="s">
        <v>51</v>
      </c>
      <c r="E3659" t="s">
        <v>40</v>
      </c>
      <c r="F3659" t="s">
        <v>43</v>
      </c>
      <c r="G3659" s="4">
        <v>1058506</v>
      </c>
      <c r="H3659">
        <v>361715</v>
      </c>
      <c r="I3659">
        <v>51528</v>
      </c>
      <c r="J3659">
        <v>5422</v>
      </c>
      <c r="K3659" t="s">
        <v>21</v>
      </c>
      <c r="L3659" s="2">
        <f t="shared" si="57"/>
        <v>0.39552444672018866</v>
      </c>
      <c r="M3659" s="3"/>
    </row>
    <row r="3660" spans="1:13" x14ac:dyDescent="0.35">
      <c r="A3660" t="s">
        <v>3699</v>
      </c>
      <c r="B3660" s="1">
        <v>45200</v>
      </c>
      <c r="C3660" t="s">
        <v>26</v>
      </c>
      <c r="D3660" t="s">
        <v>56</v>
      </c>
      <c r="E3660" t="s">
        <v>31</v>
      </c>
      <c r="F3660" t="s">
        <v>14</v>
      </c>
      <c r="G3660" s="4">
        <v>272791</v>
      </c>
      <c r="H3660">
        <v>237213</v>
      </c>
      <c r="I3660">
        <v>82161</v>
      </c>
      <c r="J3660">
        <v>17410</v>
      </c>
      <c r="K3660" t="s">
        <v>15</v>
      </c>
      <c r="L3660" s="2">
        <f t="shared" si="57"/>
        <v>1.2345861850280984</v>
      </c>
      <c r="M3660" s="3"/>
    </row>
    <row r="3661" spans="1:13" x14ac:dyDescent="0.35">
      <c r="A3661" t="s">
        <v>3700</v>
      </c>
      <c r="B3661" s="1">
        <v>44909</v>
      </c>
      <c r="C3661" t="s">
        <v>26</v>
      </c>
      <c r="D3661" t="s">
        <v>12</v>
      </c>
      <c r="E3661" t="s">
        <v>19</v>
      </c>
      <c r="F3661" t="s">
        <v>49</v>
      </c>
      <c r="G3661" s="4">
        <v>4147649</v>
      </c>
      <c r="H3661">
        <v>140624</v>
      </c>
      <c r="I3661">
        <v>70092</v>
      </c>
      <c r="J3661">
        <v>11837</v>
      </c>
      <c r="K3661" t="s">
        <v>15</v>
      </c>
      <c r="L3661" s="2">
        <f t="shared" si="57"/>
        <v>5.3657626284191358E-2</v>
      </c>
    </row>
    <row r="3662" spans="1:13" x14ac:dyDescent="0.35">
      <c r="A3662" t="s">
        <v>3701</v>
      </c>
      <c r="B3662" s="1">
        <v>44755</v>
      </c>
      <c r="C3662" t="s">
        <v>17</v>
      </c>
      <c r="D3662" t="s">
        <v>34</v>
      </c>
      <c r="E3662" t="s">
        <v>40</v>
      </c>
      <c r="F3662" t="s">
        <v>43</v>
      </c>
      <c r="G3662" s="4">
        <v>1724155</v>
      </c>
      <c r="H3662">
        <v>458079</v>
      </c>
      <c r="I3662">
        <v>9417</v>
      </c>
      <c r="J3662">
        <v>48609</v>
      </c>
      <c r="K3662" t="s">
        <v>28</v>
      </c>
      <c r="L3662" s="2">
        <f t="shared" si="57"/>
        <v>0.29933793655442809</v>
      </c>
      <c r="M3662" s="3"/>
    </row>
    <row r="3663" spans="1:13" x14ac:dyDescent="0.35">
      <c r="A3663" t="s">
        <v>3702</v>
      </c>
      <c r="B3663" s="1">
        <v>45100</v>
      </c>
      <c r="C3663" t="s">
        <v>5041</v>
      </c>
      <c r="D3663" t="s">
        <v>58</v>
      </c>
      <c r="E3663" t="s">
        <v>40</v>
      </c>
      <c r="F3663" t="s">
        <v>49</v>
      </c>
      <c r="G3663" s="4">
        <v>560795</v>
      </c>
      <c r="H3663">
        <v>11735</v>
      </c>
      <c r="I3663">
        <v>2475</v>
      </c>
      <c r="J3663">
        <v>2473</v>
      </c>
      <c r="K3663" t="s">
        <v>15</v>
      </c>
      <c r="L3663" s="2">
        <f t="shared" si="57"/>
        <v>2.9748838702199555E-2</v>
      </c>
      <c r="M3663" s="3"/>
    </row>
    <row r="3664" spans="1:13" x14ac:dyDescent="0.35">
      <c r="A3664" t="s">
        <v>3703</v>
      </c>
      <c r="B3664" s="1">
        <v>44797</v>
      </c>
      <c r="C3664" t="s">
        <v>23</v>
      </c>
      <c r="D3664" t="s">
        <v>56</v>
      </c>
      <c r="E3664" t="s">
        <v>19</v>
      </c>
      <c r="F3664" t="s">
        <v>24</v>
      </c>
      <c r="G3664" s="4">
        <v>3684146</v>
      </c>
      <c r="H3664">
        <v>151211</v>
      </c>
      <c r="I3664">
        <v>4453</v>
      </c>
      <c r="J3664">
        <v>10143</v>
      </c>
      <c r="K3664" t="s">
        <v>21</v>
      </c>
      <c r="L3664" s="2">
        <f t="shared" si="57"/>
        <v>4.5005545382837707E-2</v>
      </c>
    </row>
    <row r="3665" spans="1:13" x14ac:dyDescent="0.35">
      <c r="A3665" t="s">
        <v>3704</v>
      </c>
      <c r="B3665" s="1">
        <v>45147</v>
      </c>
      <c r="C3665" t="s">
        <v>5041</v>
      </c>
      <c r="D3665" t="s">
        <v>48</v>
      </c>
      <c r="E3665" t="s">
        <v>46</v>
      </c>
      <c r="F3665" t="s">
        <v>14</v>
      </c>
      <c r="G3665" s="4">
        <v>3852694</v>
      </c>
      <c r="H3665">
        <v>253328</v>
      </c>
      <c r="I3665">
        <v>67715</v>
      </c>
      <c r="J3665">
        <v>43838</v>
      </c>
      <c r="K3665" t="s">
        <v>15</v>
      </c>
      <c r="L3665" s="2">
        <f t="shared" si="57"/>
        <v>9.4708014703477617E-2</v>
      </c>
    </row>
    <row r="3666" spans="1:13" x14ac:dyDescent="0.35">
      <c r="A3666" t="s">
        <v>3705</v>
      </c>
      <c r="B3666" s="1">
        <v>44615</v>
      </c>
      <c r="C3666" t="s">
        <v>17</v>
      </c>
      <c r="D3666" t="s">
        <v>58</v>
      </c>
      <c r="E3666" t="s">
        <v>40</v>
      </c>
      <c r="F3666" t="s">
        <v>14</v>
      </c>
      <c r="G3666" s="4">
        <v>2103231</v>
      </c>
      <c r="H3666">
        <v>265912</v>
      </c>
      <c r="I3666">
        <v>65039</v>
      </c>
      <c r="J3666">
        <v>38575</v>
      </c>
      <c r="K3666" t="s">
        <v>28</v>
      </c>
      <c r="L3666" s="2">
        <f t="shared" si="57"/>
        <v>0.17569444345390497</v>
      </c>
      <c r="M3666" s="3"/>
    </row>
    <row r="3667" spans="1:13" x14ac:dyDescent="0.35">
      <c r="A3667" t="s">
        <v>3706</v>
      </c>
      <c r="B3667" s="1">
        <v>44896</v>
      </c>
      <c r="C3667" t="s">
        <v>17</v>
      </c>
      <c r="D3667" t="s">
        <v>45</v>
      </c>
      <c r="E3667" t="s">
        <v>35</v>
      </c>
      <c r="F3667" t="s">
        <v>24</v>
      </c>
      <c r="G3667" s="4">
        <v>4335301</v>
      </c>
      <c r="H3667">
        <v>193543</v>
      </c>
      <c r="I3667">
        <v>50186</v>
      </c>
      <c r="J3667">
        <v>36208</v>
      </c>
      <c r="K3667" t="s">
        <v>28</v>
      </c>
      <c r="L3667" s="2">
        <f t="shared" si="57"/>
        <v>6.4571525714131495E-2</v>
      </c>
    </row>
    <row r="3668" spans="1:13" x14ac:dyDescent="0.35">
      <c r="A3668" t="s">
        <v>3707</v>
      </c>
      <c r="B3668" s="1">
        <v>44901</v>
      </c>
      <c r="C3668" t="s">
        <v>5041</v>
      </c>
      <c r="D3668" t="s">
        <v>45</v>
      </c>
      <c r="E3668" t="s">
        <v>31</v>
      </c>
      <c r="F3668" t="s">
        <v>27</v>
      </c>
      <c r="G3668" s="4">
        <v>2320627</v>
      </c>
      <c r="H3668">
        <v>417108</v>
      </c>
      <c r="I3668">
        <v>2814</v>
      </c>
      <c r="J3668">
        <v>15708</v>
      </c>
      <c r="K3668" t="s">
        <v>21</v>
      </c>
      <c r="L3668" s="2">
        <f t="shared" si="57"/>
        <v>0.18772081855464062</v>
      </c>
      <c r="M3668" s="3"/>
    </row>
    <row r="3669" spans="1:13" x14ac:dyDescent="0.35">
      <c r="A3669" t="s">
        <v>3708</v>
      </c>
      <c r="B3669" s="1">
        <v>45199</v>
      </c>
      <c r="C3669" t="s">
        <v>5041</v>
      </c>
      <c r="D3669" t="s">
        <v>34</v>
      </c>
      <c r="E3669" t="s">
        <v>19</v>
      </c>
      <c r="F3669" t="s">
        <v>43</v>
      </c>
      <c r="G3669" s="4">
        <v>4869354</v>
      </c>
      <c r="H3669">
        <v>6608</v>
      </c>
      <c r="I3669">
        <v>6514</v>
      </c>
      <c r="J3669">
        <v>1492</v>
      </c>
      <c r="K3669" t="s">
        <v>28</v>
      </c>
      <c r="L3669" s="2">
        <f t="shared" si="57"/>
        <v>3.0012194636085199E-3</v>
      </c>
    </row>
    <row r="3670" spans="1:13" x14ac:dyDescent="0.35">
      <c r="A3670" t="s">
        <v>3709</v>
      </c>
      <c r="B3670" s="1">
        <v>44969</v>
      </c>
      <c r="C3670" t="s">
        <v>26</v>
      </c>
      <c r="D3670" t="s">
        <v>48</v>
      </c>
      <c r="E3670" t="s">
        <v>13</v>
      </c>
      <c r="F3670" t="s">
        <v>14</v>
      </c>
      <c r="G3670" s="4">
        <v>4774185</v>
      </c>
      <c r="H3670">
        <v>22677</v>
      </c>
      <c r="I3670">
        <v>53104</v>
      </c>
      <c r="J3670">
        <v>22023</v>
      </c>
      <c r="K3670" t="s">
        <v>28</v>
      </c>
      <c r="L3670" s="2">
        <f t="shared" si="57"/>
        <v>2.0486009654003771E-2</v>
      </c>
    </row>
    <row r="3671" spans="1:13" x14ac:dyDescent="0.35">
      <c r="A3671" t="s">
        <v>3710</v>
      </c>
      <c r="B3671" s="1">
        <v>44663</v>
      </c>
      <c r="C3671" t="s">
        <v>17</v>
      </c>
      <c r="D3671" t="s">
        <v>18</v>
      </c>
      <c r="E3671" t="s">
        <v>31</v>
      </c>
      <c r="F3671" t="s">
        <v>43</v>
      </c>
      <c r="G3671" s="4">
        <v>1147497</v>
      </c>
      <c r="H3671">
        <v>407471</v>
      </c>
      <c r="I3671">
        <v>29168</v>
      </c>
      <c r="J3671">
        <v>7518</v>
      </c>
      <c r="K3671" t="s">
        <v>21</v>
      </c>
      <c r="L3671" s="2">
        <f t="shared" si="57"/>
        <v>0.38706593568436343</v>
      </c>
      <c r="M3671" s="3"/>
    </row>
    <row r="3672" spans="1:13" x14ac:dyDescent="0.35">
      <c r="A3672" t="s">
        <v>3711</v>
      </c>
      <c r="B3672" s="1">
        <v>44693</v>
      </c>
      <c r="C3672" t="s">
        <v>17</v>
      </c>
      <c r="D3672" t="s">
        <v>58</v>
      </c>
      <c r="E3672" t="s">
        <v>31</v>
      </c>
      <c r="F3672" t="s">
        <v>27</v>
      </c>
      <c r="G3672" s="4">
        <v>231868</v>
      </c>
      <c r="H3672">
        <v>131318</v>
      </c>
      <c r="I3672">
        <v>92253</v>
      </c>
      <c r="J3672">
        <v>28352</v>
      </c>
      <c r="K3672" t="s">
        <v>15</v>
      </c>
      <c r="L3672" s="2">
        <f t="shared" si="57"/>
        <v>1.0864931771525179</v>
      </c>
      <c r="M3672" s="3"/>
    </row>
    <row r="3673" spans="1:13" x14ac:dyDescent="0.35">
      <c r="A3673" t="s">
        <v>3712</v>
      </c>
      <c r="B3673" s="1">
        <v>44987</v>
      </c>
      <c r="C3673" t="s">
        <v>26</v>
      </c>
      <c r="D3673" t="s">
        <v>18</v>
      </c>
      <c r="E3673" t="s">
        <v>31</v>
      </c>
      <c r="F3673" t="s">
        <v>36</v>
      </c>
      <c r="G3673" s="4">
        <v>725454</v>
      </c>
      <c r="H3673">
        <v>149682</v>
      </c>
      <c r="I3673">
        <v>27039</v>
      </c>
      <c r="J3673">
        <v>47514</v>
      </c>
      <c r="K3673" t="s">
        <v>15</v>
      </c>
      <c r="L3673" s="2">
        <f t="shared" si="57"/>
        <v>0.30909609706473462</v>
      </c>
      <c r="M3673" s="3"/>
    </row>
    <row r="3674" spans="1:13" x14ac:dyDescent="0.35">
      <c r="A3674" t="s">
        <v>3713</v>
      </c>
      <c r="B3674" s="1">
        <v>45222</v>
      </c>
      <c r="C3674" t="s">
        <v>5041</v>
      </c>
      <c r="D3674" t="s">
        <v>34</v>
      </c>
      <c r="E3674" t="s">
        <v>35</v>
      </c>
      <c r="F3674" t="s">
        <v>49</v>
      </c>
      <c r="G3674" s="4">
        <v>3232841</v>
      </c>
      <c r="H3674">
        <v>27472</v>
      </c>
      <c r="I3674">
        <v>18187</v>
      </c>
      <c r="J3674">
        <v>21421</v>
      </c>
      <c r="K3674" t="s">
        <v>21</v>
      </c>
      <c r="L3674" s="2">
        <f t="shared" si="57"/>
        <v>2.0749551246102112E-2</v>
      </c>
      <c r="M3674" s="3"/>
    </row>
    <row r="3675" spans="1:13" x14ac:dyDescent="0.35">
      <c r="A3675" t="s">
        <v>3714</v>
      </c>
      <c r="B3675" s="1">
        <v>44795</v>
      </c>
      <c r="C3675" t="s">
        <v>5041</v>
      </c>
      <c r="D3675" t="s">
        <v>58</v>
      </c>
      <c r="E3675" t="s">
        <v>19</v>
      </c>
      <c r="F3675" t="s">
        <v>24</v>
      </c>
      <c r="G3675" s="4">
        <v>1566752</v>
      </c>
      <c r="H3675">
        <v>176811</v>
      </c>
      <c r="I3675">
        <v>47917</v>
      </c>
      <c r="J3675">
        <v>712</v>
      </c>
      <c r="K3675" t="s">
        <v>21</v>
      </c>
      <c r="L3675" s="2">
        <f t="shared" si="57"/>
        <v>0.14389003492575725</v>
      </c>
      <c r="M3675" s="3"/>
    </row>
    <row r="3676" spans="1:13" x14ac:dyDescent="0.35">
      <c r="A3676" t="s">
        <v>3715</v>
      </c>
      <c r="B3676" s="1">
        <v>45015</v>
      </c>
      <c r="C3676" t="s">
        <v>23</v>
      </c>
      <c r="D3676" t="s">
        <v>51</v>
      </c>
      <c r="E3676" t="s">
        <v>35</v>
      </c>
      <c r="F3676" t="s">
        <v>36</v>
      </c>
      <c r="G3676" s="4">
        <v>4309390</v>
      </c>
      <c r="H3676">
        <v>362837</v>
      </c>
      <c r="I3676">
        <v>17128</v>
      </c>
      <c r="J3676">
        <v>25765</v>
      </c>
      <c r="K3676" t="s">
        <v>15</v>
      </c>
      <c r="L3676" s="2">
        <f t="shared" si="57"/>
        <v>9.4150216155882857E-2</v>
      </c>
    </row>
    <row r="3677" spans="1:13" x14ac:dyDescent="0.35">
      <c r="A3677" t="s">
        <v>3716</v>
      </c>
      <c r="B3677" s="1">
        <v>45213</v>
      </c>
      <c r="C3677" t="s">
        <v>23</v>
      </c>
      <c r="D3677" t="s">
        <v>58</v>
      </c>
      <c r="E3677" t="s">
        <v>31</v>
      </c>
      <c r="F3677" t="s">
        <v>43</v>
      </c>
      <c r="G3677" s="4">
        <v>659821</v>
      </c>
      <c r="H3677">
        <v>13467</v>
      </c>
      <c r="I3677">
        <v>49239</v>
      </c>
      <c r="J3677">
        <v>8742</v>
      </c>
      <c r="K3677" t="s">
        <v>28</v>
      </c>
      <c r="L3677" s="2">
        <f t="shared" si="57"/>
        <v>0.10828391336438216</v>
      </c>
      <c r="M3677" s="3"/>
    </row>
    <row r="3678" spans="1:13" x14ac:dyDescent="0.35">
      <c r="A3678" t="s">
        <v>3717</v>
      </c>
      <c r="B3678" s="1">
        <v>44831</v>
      </c>
      <c r="C3678" t="s">
        <v>5041</v>
      </c>
      <c r="D3678" t="s">
        <v>34</v>
      </c>
      <c r="E3678" t="s">
        <v>46</v>
      </c>
      <c r="F3678" t="s">
        <v>24</v>
      </c>
      <c r="G3678" s="4">
        <v>3960518</v>
      </c>
      <c r="H3678">
        <v>376256</v>
      </c>
      <c r="I3678">
        <v>1871</v>
      </c>
      <c r="J3678">
        <v>3708</v>
      </c>
      <c r="K3678" t="s">
        <v>28</v>
      </c>
      <c r="L3678" s="2">
        <f t="shared" si="57"/>
        <v>9.6410368542700728E-2</v>
      </c>
    </row>
    <row r="3679" spans="1:13" x14ac:dyDescent="0.35">
      <c r="A3679" t="s">
        <v>3718</v>
      </c>
      <c r="B3679" s="1">
        <v>45064</v>
      </c>
      <c r="C3679" t="s">
        <v>26</v>
      </c>
      <c r="D3679" t="s">
        <v>48</v>
      </c>
      <c r="E3679" t="s">
        <v>35</v>
      </c>
      <c r="F3679" t="s">
        <v>59</v>
      </c>
      <c r="G3679" s="4">
        <v>2985117</v>
      </c>
      <c r="H3679">
        <v>284824</v>
      </c>
      <c r="I3679">
        <v>64052</v>
      </c>
      <c r="J3679">
        <v>41718</v>
      </c>
      <c r="K3679" t="s">
        <v>28</v>
      </c>
      <c r="L3679" s="2">
        <f t="shared" si="57"/>
        <v>0.1308471326249524</v>
      </c>
      <c r="M3679" s="3"/>
    </row>
    <row r="3680" spans="1:13" x14ac:dyDescent="0.35">
      <c r="A3680" t="s">
        <v>3719</v>
      </c>
      <c r="B3680" s="1">
        <v>44645</v>
      </c>
      <c r="C3680" t="s">
        <v>17</v>
      </c>
      <c r="D3680" t="s">
        <v>34</v>
      </c>
      <c r="E3680" t="s">
        <v>19</v>
      </c>
      <c r="F3680" t="s">
        <v>24</v>
      </c>
      <c r="G3680" s="4">
        <v>2148989</v>
      </c>
      <c r="H3680">
        <v>115422</v>
      </c>
      <c r="I3680">
        <v>32844</v>
      </c>
      <c r="J3680">
        <v>48115</v>
      </c>
      <c r="K3680" t="s">
        <v>28</v>
      </c>
      <c r="L3680" s="2">
        <f t="shared" si="57"/>
        <v>9.1382971248340494E-2</v>
      </c>
    </row>
    <row r="3681" spans="1:13" x14ac:dyDescent="0.35">
      <c r="A3681" t="s">
        <v>3720</v>
      </c>
      <c r="B3681" s="1">
        <v>45112</v>
      </c>
      <c r="C3681" t="s">
        <v>26</v>
      </c>
      <c r="D3681" t="s">
        <v>12</v>
      </c>
      <c r="E3681" t="s">
        <v>19</v>
      </c>
      <c r="F3681" t="s">
        <v>43</v>
      </c>
      <c r="G3681" s="4">
        <v>1463457</v>
      </c>
      <c r="H3681">
        <v>125302</v>
      </c>
      <c r="I3681">
        <v>62306</v>
      </c>
      <c r="J3681">
        <v>21850</v>
      </c>
      <c r="K3681" t="s">
        <v>15</v>
      </c>
      <c r="L3681" s="2">
        <f t="shared" si="57"/>
        <v>0.14312548985040216</v>
      </c>
      <c r="M3681" s="3"/>
    </row>
    <row r="3682" spans="1:13" x14ac:dyDescent="0.35">
      <c r="A3682" t="s">
        <v>3721</v>
      </c>
      <c r="B3682" s="1">
        <v>44570</v>
      </c>
      <c r="C3682" t="s">
        <v>17</v>
      </c>
      <c r="D3682" t="s">
        <v>30</v>
      </c>
      <c r="E3682" t="s">
        <v>31</v>
      </c>
      <c r="F3682" t="s">
        <v>27</v>
      </c>
      <c r="G3682" s="4">
        <v>3989657</v>
      </c>
      <c r="H3682">
        <v>351332</v>
      </c>
      <c r="I3682">
        <v>76680</v>
      </c>
      <c r="J3682">
        <v>36031</v>
      </c>
      <c r="K3682" t="s">
        <v>15</v>
      </c>
      <c r="L3682" s="2">
        <f t="shared" si="57"/>
        <v>0.11631150246750535</v>
      </c>
      <c r="M3682" s="3"/>
    </row>
    <row r="3683" spans="1:13" x14ac:dyDescent="0.35">
      <c r="A3683" t="s">
        <v>3722</v>
      </c>
      <c r="B3683" s="1">
        <v>44754</v>
      </c>
      <c r="C3683" t="s">
        <v>23</v>
      </c>
      <c r="D3683" t="s">
        <v>18</v>
      </c>
      <c r="E3683" t="s">
        <v>31</v>
      </c>
      <c r="F3683" t="s">
        <v>24</v>
      </c>
      <c r="G3683" s="4">
        <v>474838</v>
      </c>
      <c r="H3683">
        <v>45882</v>
      </c>
      <c r="I3683">
        <v>60806</v>
      </c>
      <c r="J3683">
        <v>27585</v>
      </c>
      <c r="K3683" t="s">
        <v>28</v>
      </c>
      <c r="L3683" s="2">
        <f t="shared" si="57"/>
        <v>0.28277644164957311</v>
      </c>
      <c r="M3683" s="3"/>
    </row>
    <row r="3684" spans="1:13" x14ac:dyDescent="0.35">
      <c r="A3684" t="s">
        <v>3723</v>
      </c>
      <c r="B3684" s="1">
        <v>44625</v>
      </c>
      <c r="C3684" t="s">
        <v>23</v>
      </c>
      <c r="D3684" t="s">
        <v>12</v>
      </c>
      <c r="E3684" t="s">
        <v>35</v>
      </c>
      <c r="F3684" t="s">
        <v>36</v>
      </c>
      <c r="G3684" s="4">
        <v>4654777</v>
      </c>
      <c r="H3684">
        <v>94417</v>
      </c>
      <c r="I3684">
        <v>20561</v>
      </c>
      <c r="J3684">
        <v>44245</v>
      </c>
      <c r="K3684" t="s">
        <v>21</v>
      </c>
      <c r="L3684" s="2">
        <f t="shared" si="57"/>
        <v>3.4206364773221143E-2</v>
      </c>
    </row>
    <row r="3685" spans="1:13" x14ac:dyDescent="0.35">
      <c r="A3685" t="s">
        <v>3724</v>
      </c>
      <c r="B3685" s="1">
        <v>45229</v>
      </c>
      <c r="C3685" t="s">
        <v>17</v>
      </c>
      <c r="D3685" t="s">
        <v>58</v>
      </c>
      <c r="E3685" t="s">
        <v>35</v>
      </c>
      <c r="F3685" t="s">
        <v>49</v>
      </c>
      <c r="G3685" s="4">
        <v>1390945</v>
      </c>
      <c r="H3685">
        <v>422057</v>
      </c>
      <c r="I3685">
        <v>94191</v>
      </c>
      <c r="J3685">
        <v>34407</v>
      </c>
      <c r="K3685" t="s">
        <v>28</v>
      </c>
      <c r="L3685" s="2">
        <f t="shared" si="57"/>
        <v>0.39588553105981905</v>
      </c>
      <c r="M3685" s="3"/>
    </row>
    <row r="3686" spans="1:13" x14ac:dyDescent="0.35">
      <c r="A3686" t="s">
        <v>3725</v>
      </c>
      <c r="B3686" s="1">
        <v>44902</v>
      </c>
      <c r="C3686" t="s">
        <v>17</v>
      </c>
      <c r="D3686" t="s">
        <v>58</v>
      </c>
      <c r="E3686" t="s">
        <v>40</v>
      </c>
      <c r="F3686" t="s">
        <v>27</v>
      </c>
      <c r="G3686" s="4">
        <v>4375990</v>
      </c>
      <c r="H3686">
        <v>99936</v>
      </c>
      <c r="I3686">
        <v>80353</v>
      </c>
      <c r="J3686">
        <v>3006</v>
      </c>
      <c r="K3686" t="s">
        <v>28</v>
      </c>
      <c r="L3686" s="2">
        <f t="shared" si="57"/>
        <v>4.1886521678523032E-2</v>
      </c>
    </row>
    <row r="3687" spans="1:13" x14ac:dyDescent="0.35">
      <c r="A3687" t="s">
        <v>3726</v>
      </c>
      <c r="B3687" s="1">
        <v>44604</v>
      </c>
      <c r="C3687" t="s">
        <v>23</v>
      </c>
      <c r="D3687" t="s">
        <v>30</v>
      </c>
      <c r="E3687" t="s">
        <v>19</v>
      </c>
      <c r="F3687" t="s">
        <v>20</v>
      </c>
      <c r="G3687" s="4">
        <v>1884862</v>
      </c>
      <c r="H3687">
        <v>249922</v>
      </c>
      <c r="I3687">
        <v>29934</v>
      </c>
      <c r="J3687">
        <v>46886</v>
      </c>
      <c r="K3687" t="s">
        <v>28</v>
      </c>
      <c r="L3687" s="2">
        <f t="shared" si="57"/>
        <v>0.17335062195534739</v>
      </c>
      <c r="M3687" s="3"/>
    </row>
    <row r="3688" spans="1:13" x14ac:dyDescent="0.35">
      <c r="A3688" t="s">
        <v>3727</v>
      </c>
      <c r="B3688" s="1">
        <v>45104</v>
      </c>
      <c r="C3688" t="s">
        <v>26</v>
      </c>
      <c r="D3688" t="s">
        <v>56</v>
      </c>
      <c r="E3688" t="s">
        <v>40</v>
      </c>
      <c r="F3688" t="s">
        <v>14</v>
      </c>
      <c r="G3688" s="4">
        <v>5467</v>
      </c>
      <c r="H3688">
        <v>337597</v>
      </c>
      <c r="I3688">
        <v>79716</v>
      </c>
      <c r="J3688">
        <v>33748</v>
      </c>
      <c r="K3688" t="s">
        <v>15</v>
      </c>
      <c r="L3688" s="2">
        <f t="shared" si="57"/>
        <v>82.506127675141755</v>
      </c>
      <c r="M3688" s="3"/>
    </row>
    <row r="3689" spans="1:13" x14ac:dyDescent="0.35">
      <c r="A3689" t="s">
        <v>3728</v>
      </c>
      <c r="B3689" s="1">
        <v>44897</v>
      </c>
      <c r="C3689" t="s">
        <v>17</v>
      </c>
      <c r="D3689" t="s">
        <v>58</v>
      </c>
      <c r="E3689" t="s">
        <v>31</v>
      </c>
      <c r="F3689" t="s">
        <v>49</v>
      </c>
      <c r="G3689" s="4">
        <v>2241319</v>
      </c>
      <c r="H3689">
        <v>22674</v>
      </c>
      <c r="I3689">
        <v>17632</v>
      </c>
      <c r="J3689">
        <v>11763</v>
      </c>
      <c r="K3689" t="s">
        <v>15</v>
      </c>
      <c r="L3689" s="2">
        <f t="shared" si="57"/>
        <v>2.3231409719009208E-2</v>
      </c>
      <c r="M3689" s="3"/>
    </row>
    <row r="3690" spans="1:13" x14ac:dyDescent="0.35">
      <c r="A3690" t="s">
        <v>3729</v>
      </c>
      <c r="B3690" s="1">
        <v>44626</v>
      </c>
      <c r="C3690" t="s">
        <v>5041</v>
      </c>
      <c r="D3690" t="s">
        <v>30</v>
      </c>
      <c r="E3690" t="s">
        <v>46</v>
      </c>
      <c r="F3690" t="s">
        <v>49</v>
      </c>
      <c r="G3690" s="4">
        <v>2248823</v>
      </c>
      <c r="H3690">
        <v>185414</v>
      </c>
      <c r="I3690">
        <v>40492</v>
      </c>
      <c r="J3690">
        <v>35212</v>
      </c>
      <c r="K3690" t="s">
        <v>15</v>
      </c>
      <c r="L3690" s="2">
        <f t="shared" si="57"/>
        <v>0.11611318454142455</v>
      </c>
      <c r="M3690" s="3"/>
    </row>
    <row r="3691" spans="1:13" x14ac:dyDescent="0.35">
      <c r="A3691" t="s">
        <v>3730</v>
      </c>
      <c r="B3691" s="1">
        <v>45124</v>
      </c>
      <c r="C3691" t="s">
        <v>5041</v>
      </c>
      <c r="D3691" t="s">
        <v>56</v>
      </c>
      <c r="E3691" t="s">
        <v>40</v>
      </c>
      <c r="F3691" t="s">
        <v>43</v>
      </c>
      <c r="G3691" s="4">
        <v>702805</v>
      </c>
      <c r="H3691">
        <v>426213</v>
      </c>
      <c r="I3691">
        <v>6952</v>
      </c>
      <c r="J3691">
        <v>12284</v>
      </c>
      <c r="K3691" t="s">
        <v>15</v>
      </c>
      <c r="L3691" s="2">
        <f t="shared" si="57"/>
        <v>0.63381592333577597</v>
      </c>
    </row>
    <row r="3692" spans="1:13" x14ac:dyDescent="0.35">
      <c r="A3692" t="s">
        <v>3731</v>
      </c>
      <c r="B3692" s="1">
        <v>45272</v>
      </c>
      <c r="C3692" t="s">
        <v>23</v>
      </c>
      <c r="D3692" t="s">
        <v>30</v>
      </c>
      <c r="E3692" t="s">
        <v>40</v>
      </c>
      <c r="F3692" t="s">
        <v>59</v>
      </c>
      <c r="G3692" s="4">
        <v>4076095</v>
      </c>
      <c r="H3692">
        <v>196850</v>
      </c>
      <c r="I3692">
        <v>15677</v>
      </c>
      <c r="J3692">
        <v>45746</v>
      </c>
      <c r="K3692" t="s">
        <v>21</v>
      </c>
      <c r="L3692" s="2">
        <f t="shared" si="57"/>
        <v>6.3362850963974093E-2</v>
      </c>
    </row>
    <row r="3693" spans="1:13" x14ac:dyDescent="0.35">
      <c r="A3693" t="s">
        <v>3732</v>
      </c>
      <c r="B3693" s="1">
        <v>45207</v>
      </c>
      <c r="C3693" t="s">
        <v>17</v>
      </c>
      <c r="D3693" t="s">
        <v>58</v>
      </c>
      <c r="E3693" t="s">
        <v>35</v>
      </c>
      <c r="F3693" t="s">
        <v>20</v>
      </c>
      <c r="G3693" s="4">
        <v>2926591</v>
      </c>
      <c r="H3693">
        <v>5898</v>
      </c>
      <c r="I3693">
        <v>89</v>
      </c>
      <c r="J3693">
        <v>6431</v>
      </c>
      <c r="K3693" t="s">
        <v>28</v>
      </c>
      <c r="L3693" s="2">
        <f t="shared" si="57"/>
        <v>4.2431620954209177E-3</v>
      </c>
    </row>
    <row r="3694" spans="1:13" x14ac:dyDescent="0.35">
      <c r="A3694" t="s">
        <v>3733</v>
      </c>
      <c r="B3694" s="1">
        <v>44983</v>
      </c>
      <c r="C3694" t="s">
        <v>26</v>
      </c>
      <c r="D3694" t="s">
        <v>18</v>
      </c>
      <c r="E3694" t="s">
        <v>35</v>
      </c>
      <c r="F3694" t="s">
        <v>43</v>
      </c>
      <c r="G3694" s="4">
        <v>3135532</v>
      </c>
      <c r="H3694">
        <v>15894</v>
      </c>
      <c r="I3694">
        <v>55304</v>
      </c>
      <c r="J3694">
        <v>37035</v>
      </c>
      <c r="K3694" t="s">
        <v>28</v>
      </c>
      <c r="L3694" s="2">
        <f t="shared" si="57"/>
        <v>3.4518225296377138E-2</v>
      </c>
    </row>
    <row r="3695" spans="1:13" x14ac:dyDescent="0.35">
      <c r="A3695" t="s">
        <v>3734</v>
      </c>
      <c r="B3695" s="1">
        <v>44741</v>
      </c>
      <c r="C3695" t="s">
        <v>26</v>
      </c>
      <c r="D3695" t="s">
        <v>12</v>
      </c>
      <c r="E3695" t="s">
        <v>31</v>
      </c>
      <c r="F3695" t="s">
        <v>27</v>
      </c>
      <c r="G3695" s="4">
        <v>461899</v>
      </c>
      <c r="H3695">
        <v>39413</v>
      </c>
      <c r="I3695">
        <v>57043</v>
      </c>
      <c r="J3695">
        <v>36427</v>
      </c>
      <c r="K3695" t="s">
        <v>15</v>
      </c>
      <c r="L3695" s="2">
        <f t="shared" si="57"/>
        <v>0.28768843405160005</v>
      </c>
      <c r="M3695" s="3"/>
    </row>
    <row r="3696" spans="1:13" x14ac:dyDescent="0.35">
      <c r="A3696" t="s">
        <v>3735</v>
      </c>
      <c r="B3696" s="1">
        <v>44860</v>
      </c>
      <c r="C3696" t="s">
        <v>23</v>
      </c>
      <c r="D3696" t="s">
        <v>56</v>
      </c>
      <c r="E3696" t="s">
        <v>13</v>
      </c>
      <c r="F3696" t="s">
        <v>14</v>
      </c>
      <c r="G3696" s="4">
        <v>457477</v>
      </c>
      <c r="H3696">
        <v>157733</v>
      </c>
      <c r="I3696">
        <v>80500</v>
      </c>
      <c r="J3696">
        <v>34374</v>
      </c>
      <c r="K3696" t="s">
        <v>28</v>
      </c>
      <c r="L3696" s="2">
        <f t="shared" si="57"/>
        <v>0.59589225250668343</v>
      </c>
      <c r="M3696" s="3"/>
    </row>
    <row r="3697" spans="1:13" x14ac:dyDescent="0.35">
      <c r="A3697" t="s">
        <v>3736</v>
      </c>
      <c r="B3697" s="1">
        <v>45131</v>
      </c>
      <c r="C3697" t="s">
        <v>23</v>
      </c>
      <c r="D3697" t="s">
        <v>56</v>
      </c>
      <c r="E3697" t="s">
        <v>13</v>
      </c>
      <c r="F3697" t="s">
        <v>49</v>
      </c>
      <c r="G3697" s="4">
        <v>651638</v>
      </c>
      <c r="H3697">
        <v>88078</v>
      </c>
      <c r="I3697">
        <v>98083</v>
      </c>
      <c r="J3697">
        <v>27044</v>
      </c>
      <c r="K3697" t="s">
        <v>21</v>
      </c>
      <c r="L3697" s="2">
        <f t="shared" si="57"/>
        <v>0.32718319066721091</v>
      </c>
      <c r="M3697" s="3"/>
    </row>
    <row r="3698" spans="1:13" x14ac:dyDescent="0.35">
      <c r="A3698" t="s">
        <v>3737</v>
      </c>
      <c r="B3698" s="1">
        <v>45158</v>
      </c>
      <c r="C3698" t="s">
        <v>26</v>
      </c>
      <c r="D3698" t="s">
        <v>56</v>
      </c>
      <c r="E3698" t="s">
        <v>35</v>
      </c>
      <c r="F3698" t="s">
        <v>24</v>
      </c>
      <c r="G3698" s="4">
        <v>4571746</v>
      </c>
      <c r="H3698">
        <v>377505</v>
      </c>
      <c r="I3698">
        <v>16732</v>
      </c>
      <c r="J3698">
        <v>26086</v>
      </c>
      <c r="K3698" t="s">
        <v>15</v>
      </c>
      <c r="L3698" s="2">
        <f t="shared" si="57"/>
        <v>9.1939272216785453E-2</v>
      </c>
    </row>
    <row r="3699" spans="1:13" x14ac:dyDescent="0.35">
      <c r="A3699" t="s">
        <v>3738</v>
      </c>
      <c r="B3699" s="1">
        <v>44821</v>
      </c>
      <c r="C3699" t="s">
        <v>5041</v>
      </c>
      <c r="D3699" t="s">
        <v>12</v>
      </c>
      <c r="E3699" t="s">
        <v>35</v>
      </c>
      <c r="F3699" t="s">
        <v>14</v>
      </c>
      <c r="G3699" s="4">
        <v>2573700</v>
      </c>
      <c r="H3699">
        <v>22478</v>
      </c>
      <c r="I3699">
        <v>94199</v>
      </c>
      <c r="J3699">
        <v>3637</v>
      </c>
      <c r="K3699" t="s">
        <v>28</v>
      </c>
      <c r="L3699" s="2">
        <f t="shared" si="57"/>
        <v>4.6747484166763803E-2</v>
      </c>
    </row>
    <row r="3700" spans="1:13" x14ac:dyDescent="0.35">
      <c r="A3700" t="s">
        <v>3739</v>
      </c>
      <c r="B3700" s="1">
        <v>44772</v>
      </c>
      <c r="C3700" t="s">
        <v>23</v>
      </c>
      <c r="D3700" t="s">
        <v>45</v>
      </c>
      <c r="E3700" t="s">
        <v>13</v>
      </c>
      <c r="F3700" t="s">
        <v>14</v>
      </c>
      <c r="G3700" s="4">
        <v>713028</v>
      </c>
      <c r="H3700">
        <v>337203</v>
      </c>
      <c r="I3700">
        <v>25042</v>
      </c>
      <c r="J3700">
        <v>4682</v>
      </c>
      <c r="K3700" t="s">
        <v>15</v>
      </c>
      <c r="L3700" s="2">
        <f t="shared" si="57"/>
        <v>0.51460391457277976</v>
      </c>
      <c r="M3700" s="3"/>
    </row>
    <row r="3701" spans="1:13" x14ac:dyDescent="0.35">
      <c r="A3701" t="s">
        <v>3740</v>
      </c>
      <c r="B3701" s="1">
        <v>44910</v>
      </c>
      <c r="C3701" t="s">
        <v>5041</v>
      </c>
      <c r="D3701" t="s">
        <v>56</v>
      </c>
      <c r="E3701" t="s">
        <v>19</v>
      </c>
      <c r="F3701" t="s">
        <v>20</v>
      </c>
      <c r="G3701" s="4">
        <v>2711553</v>
      </c>
      <c r="H3701">
        <v>160878</v>
      </c>
      <c r="I3701">
        <v>41722</v>
      </c>
      <c r="J3701">
        <v>11012</v>
      </c>
      <c r="K3701" t="s">
        <v>21</v>
      </c>
      <c r="L3701" s="2">
        <f t="shared" si="57"/>
        <v>7.8778471230324471E-2</v>
      </c>
    </row>
    <row r="3702" spans="1:13" x14ac:dyDescent="0.35">
      <c r="A3702" t="s">
        <v>3741</v>
      </c>
      <c r="B3702" s="1">
        <v>45002</v>
      </c>
      <c r="C3702" t="s">
        <v>26</v>
      </c>
      <c r="D3702" t="s">
        <v>45</v>
      </c>
      <c r="E3702" t="s">
        <v>35</v>
      </c>
      <c r="F3702" t="s">
        <v>27</v>
      </c>
      <c r="G3702" s="4">
        <v>1066125</v>
      </c>
      <c r="H3702">
        <v>188355</v>
      </c>
      <c r="I3702">
        <v>91094</v>
      </c>
      <c r="J3702">
        <v>36292</v>
      </c>
      <c r="K3702" t="s">
        <v>28</v>
      </c>
      <c r="L3702" s="2">
        <f t="shared" si="57"/>
        <v>0.29615758002110448</v>
      </c>
      <c r="M3702" s="3"/>
    </row>
    <row r="3703" spans="1:13" x14ac:dyDescent="0.35">
      <c r="A3703" t="s">
        <v>3742</v>
      </c>
      <c r="B3703" s="1">
        <v>44930</v>
      </c>
      <c r="C3703" t="s">
        <v>26</v>
      </c>
      <c r="D3703" t="s">
        <v>18</v>
      </c>
      <c r="E3703" t="s">
        <v>46</v>
      </c>
      <c r="F3703" t="s">
        <v>24</v>
      </c>
      <c r="G3703" s="4">
        <v>1198497</v>
      </c>
      <c r="H3703">
        <v>380580</v>
      </c>
      <c r="I3703">
        <v>69495</v>
      </c>
      <c r="J3703">
        <v>13206</v>
      </c>
      <c r="K3703" t="s">
        <v>21</v>
      </c>
      <c r="L3703" s="2">
        <f t="shared" si="57"/>
        <v>0.3865516559490762</v>
      </c>
      <c r="M3703" s="3"/>
    </row>
    <row r="3704" spans="1:13" x14ac:dyDescent="0.35">
      <c r="A3704" t="s">
        <v>3743</v>
      </c>
      <c r="B3704" s="1">
        <v>44660</v>
      </c>
      <c r="C3704" t="s">
        <v>17</v>
      </c>
      <c r="D3704" t="s">
        <v>51</v>
      </c>
      <c r="E3704" t="s">
        <v>19</v>
      </c>
      <c r="F3704" t="s">
        <v>27</v>
      </c>
      <c r="G3704" s="4">
        <v>3358197</v>
      </c>
      <c r="H3704">
        <v>230451</v>
      </c>
      <c r="I3704">
        <v>95429</v>
      </c>
      <c r="J3704">
        <v>22070</v>
      </c>
      <c r="K3704" t="s">
        <v>15</v>
      </c>
      <c r="L3704" s="2">
        <f t="shared" si="57"/>
        <v>0.1036121466370198</v>
      </c>
      <c r="M3704" s="3"/>
    </row>
    <row r="3705" spans="1:13" x14ac:dyDescent="0.35">
      <c r="A3705" t="s">
        <v>3744</v>
      </c>
      <c r="B3705" s="1">
        <v>45070</v>
      </c>
      <c r="C3705" t="s">
        <v>5041</v>
      </c>
      <c r="D3705" t="s">
        <v>30</v>
      </c>
      <c r="E3705" t="s">
        <v>40</v>
      </c>
      <c r="F3705" t="s">
        <v>20</v>
      </c>
      <c r="G3705" s="4">
        <v>487342</v>
      </c>
      <c r="H3705">
        <v>207862</v>
      </c>
      <c r="I3705">
        <v>37985</v>
      </c>
      <c r="J3705">
        <v>34639</v>
      </c>
      <c r="K3705" t="s">
        <v>28</v>
      </c>
      <c r="L3705" s="2">
        <f t="shared" si="57"/>
        <v>0.57554243221392776</v>
      </c>
      <c r="M3705" s="3"/>
    </row>
    <row r="3706" spans="1:13" x14ac:dyDescent="0.35">
      <c r="A3706" t="s">
        <v>3745</v>
      </c>
      <c r="B3706" s="1">
        <v>44627</v>
      </c>
      <c r="C3706" t="s">
        <v>23</v>
      </c>
      <c r="D3706" t="s">
        <v>48</v>
      </c>
      <c r="E3706" t="s">
        <v>31</v>
      </c>
      <c r="F3706" t="s">
        <v>49</v>
      </c>
      <c r="G3706" s="4">
        <v>2563082</v>
      </c>
      <c r="H3706">
        <v>362386</v>
      </c>
      <c r="I3706">
        <v>42588</v>
      </c>
      <c r="J3706">
        <v>8407</v>
      </c>
      <c r="K3706" t="s">
        <v>28</v>
      </c>
      <c r="L3706" s="2">
        <f t="shared" si="57"/>
        <v>0.16128278377359756</v>
      </c>
      <c r="M3706" s="3"/>
    </row>
    <row r="3707" spans="1:13" x14ac:dyDescent="0.35">
      <c r="A3707" t="s">
        <v>3746</v>
      </c>
      <c r="B3707" s="1">
        <v>45162</v>
      </c>
      <c r="C3707" t="s">
        <v>17</v>
      </c>
      <c r="D3707" t="s">
        <v>48</v>
      </c>
      <c r="E3707" t="s">
        <v>13</v>
      </c>
      <c r="F3707" t="s">
        <v>49</v>
      </c>
      <c r="G3707" s="4">
        <v>3779546</v>
      </c>
      <c r="H3707">
        <v>165023</v>
      </c>
      <c r="I3707">
        <v>94433</v>
      </c>
      <c r="J3707">
        <v>31987</v>
      </c>
      <c r="K3707" t="s">
        <v>28</v>
      </c>
      <c r="L3707" s="2">
        <f t="shared" si="57"/>
        <v>7.7110584181274686E-2</v>
      </c>
    </row>
    <row r="3708" spans="1:13" x14ac:dyDescent="0.35">
      <c r="A3708" t="s">
        <v>3747</v>
      </c>
      <c r="B3708" s="1">
        <v>45240</v>
      </c>
      <c r="C3708" t="s">
        <v>23</v>
      </c>
      <c r="D3708" t="s">
        <v>30</v>
      </c>
      <c r="E3708" t="s">
        <v>13</v>
      </c>
      <c r="F3708" t="s">
        <v>59</v>
      </c>
      <c r="G3708" s="4">
        <v>3721811</v>
      </c>
      <c r="H3708">
        <v>165042</v>
      </c>
      <c r="I3708">
        <v>49187</v>
      </c>
      <c r="J3708">
        <v>13883</v>
      </c>
      <c r="K3708" t="s">
        <v>21</v>
      </c>
      <c r="L3708" s="2">
        <f t="shared" si="57"/>
        <v>6.1290592133775731E-2</v>
      </c>
    </row>
    <row r="3709" spans="1:13" x14ac:dyDescent="0.35">
      <c r="A3709" t="s">
        <v>3748</v>
      </c>
      <c r="B3709" s="1">
        <v>45064</v>
      </c>
      <c r="C3709" t="s">
        <v>5041</v>
      </c>
      <c r="D3709" t="s">
        <v>58</v>
      </c>
      <c r="E3709" t="s">
        <v>46</v>
      </c>
      <c r="F3709" t="s">
        <v>24</v>
      </c>
      <c r="G3709" s="4">
        <v>1832938</v>
      </c>
      <c r="H3709">
        <v>145324</v>
      </c>
      <c r="I3709">
        <v>49725</v>
      </c>
      <c r="J3709">
        <v>26919</v>
      </c>
      <c r="K3709" t="s">
        <v>15</v>
      </c>
      <c r="L3709" s="2">
        <f t="shared" si="57"/>
        <v>0.12109956801593943</v>
      </c>
      <c r="M3709" s="3"/>
    </row>
    <row r="3710" spans="1:13" x14ac:dyDescent="0.35">
      <c r="A3710" t="s">
        <v>3749</v>
      </c>
      <c r="B3710" s="1">
        <v>45242</v>
      </c>
      <c r="C3710" t="s">
        <v>17</v>
      </c>
      <c r="D3710" t="s">
        <v>45</v>
      </c>
      <c r="E3710" t="s">
        <v>19</v>
      </c>
      <c r="F3710" t="s">
        <v>14</v>
      </c>
      <c r="G3710" s="4">
        <v>4513361</v>
      </c>
      <c r="H3710">
        <v>247785</v>
      </c>
      <c r="I3710">
        <v>75690</v>
      </c>
      <c r="J3710">
        <v>4772</v>
      </c>
      <c r="K3710" t="s">
        <v>28</v>
      </c>
      <c r="L3710" s="2">
        <f t="shared" si="57"/>
        <v>7.2727840737756191E-2</v>
      </c>
    </row>
    <row r="3711" spans="1:13" x14ac:dyDescent="0.35">
      <c r="A3711" t="s">
        <v>3750</v>
      </c>
      <c r="B3711" s="1">
        <v>44824</v>
      </c>
      <c r="C3711" t="s">
        <v>26</v>
      </c>
      <c r="D3711" t="s">
        <v>51</v>
      </c>
      <c r="E3711" t="s">
        <v>35</v>
      </c>
      <c r="F3711" t="s">
        <v>20</v>
      </c>
      <c r="G3711" s="4">
        <v>1955706</v>
      </c>
      <c r="H3711">
        <v>361088</v>
      </c>
      <c r="I3711">
        <v>80015</v>
      </c>
      <c r="J3711">
        <v>8735</v>
      </c>
      <c r="K3711" t="s">
        <v>15</v>
      </c>
      <c r="L3711" s="2">
        <f t="shared" si="57"/>
        <v>0.23001310012854692</v>
      </c>
      <c r="M3711" s="3"/>
    </row>
    <row r="3712" spans="1:13" x14ac:dyDescent="0.35">
      <c r="A3712" t="s">
        <v>3751</v>
      </c>
      <c r="B3712" s="1">
        <v>44710</v>
      </c>
      <c r="C3712" t="s">
        <v>23</v>
      </c>
      <c r="D3712" t="s">
        <v>34</v>
      </c>
      <c r="E3712" t="s">
        <v>31</v>
      </c>
      <c r="F3712" t="s">
        <v>20</v>
      </c>
      <c r="G3712" s="4">
        <v>128846</v>
      </c>
      <c r="H3712">
        <v>69446</v>
      </c>
      <c r="I3712">
        <v>99612</v>
      </c>
      <c r="J3712">
        <v>12359</v>
      </c>
      <c r="K3712" t="s">
        <v>15</v>
      </c>
      <c r="L3712" s="2">
        <f t="shared" si="57"/>
        <v>1.40801421852444</v>
      </c>
    </row>
    <row r="3713" spans="1:13" x14ac:dyDescent="0.35">
      <c r="A3713" t="s">
        <v>3752</v>
      </c>
      <c r="B3713" s="1">
        <v>44891</v>
      </c>
      <c r="C3713" t="s">
        <v>5041</v>
      </c>
      <c r="D3713" t="s">
        <v>34</v>
      </c>
      <c r="E3713" t="s">
        <v>31</v>
      </c>
      <c r="F3713" t="s">
        <v>59</v>
      </c>
      <c r="G3713" s="4">
        <v>704114</v>
      </c>
      <c r="H3713">
        <v>322337</v>
      </c>
      <c r="I3713">
        <v>98094</v>
      </c>
      <c r="J3713">
        <v>44086</v>
      </c>
      <c r="K3713" t="s">
        <v>21</v>
      </c>
      <c r="L3713" s="2">
        <f t="shared" si="57"/>
        <v>0.65971845468205437</v>
      </c>
      <c r="M3713" s="3"/>
    </row>
    <row r="3714" spans="1:13" x14ac:dyDescent="0.35">
      <c r="A3714" t="s">
        <v>3753</v>
      </c>
      <c r="B3714" s="1">
        <v>45262</v>
      </c>
      <c r="C3714" t="s">
        <v>26</v>
      </c>
      <c r="D3714" t="s">
        <v>56</v>
      </c>
      <c r="E3714" t="s">
        <v>19</v>
      </c>
      <c r="F3714" t="s">
        <v>24</v>
      </c>
      <c r="G3714" s="4">
        <v>4056382</v>
      </c>
      <c r="H3714">
        <v>117226</v>
      </c>
      <c r="I3714">
        <v>18306</v>
      </c>
      <c r="J3714">
        <v>30080</v>
      </c>
      <c r="K3714" t="s">
        <v>15</v>
      </c>
      <c r="L3714" s="2">
        <f t="shared" si="57"/>
        <v>4.082751575172161E-2</v>
      </c>
    </row>
    <row r="3715" spans="1:13" x14ac:dyDescent="0.35">
      <c r="A3715" t="s">
        <v>3754</v>
      </c>
      <c r="B3715" s="1">
        <v>44612</v>
      </c>
      <c r="C3715" t="s">
        <v>26</v>
      </c>
      <c r="D3715" t="s">
        <v>12</v>
      </c>
      <c r="E3715" t="s">
        <v>31</v>
      </c>
      <c r="F3715" t="s">
        <v>49</v>
      </c>
      <c r="G3715" s="4">
        <v>475805</v>
      </c>
      <c r="H3715">
        <v>301526</v>
      </c>
      <c r="I3715">
        <v>19765</v>
      </c>
      <c r="J3715">
        <v>33905</v>
      </c>
      <c r="K3715" t="s">
        <v>28</v>
      </c>
      <c r="L3715" s="2">
        <f t="shared" ref="L3715:L3778" si="58">((H3715+I3715+J3715)/G3715)</f>
        <v>0.74651590462479378</v>
      </c>
      <c r="M3715" s="3"/>
    </row>
    <row r="3716" spans="1:13" x14ac:dyDescent="0.35">
      <c r="A3716" t="s">
        <v>3755</v>
      </c>
      <c r="B3716" s="1">
        <v>44697</v>
      </c>
      <c r="C3716" t="s">
        <v>23</v>
      </c>
      <c r="D3716" t="s">
        <v>38</v>
      </c>
      <c r="E3716" t="s">
        <v>40</v>
      </c>
      <c r="F3716" t="s">
        <v>43</v>
      </c>
      <c r="G3716" s="4">
        <v>4086861</v>
      </c>
      <c r="H3716">
        <v>127508</v>
      </c>
      <c r="I3716">
        <v>32493</v>
      </c>
      <c r="J3716">
        <v>49827</v>
      </c>
      <c r="K3716" t="s">
        <v>28</v>
      </c>
      <c r="L3716" s="2">
        <f t="shared" si="58"/>
        <v>5.1342093601911103E-2</v>
      </c>
    </row>
    <row r="3717" spans="1:13" x14ac:dyDescent="0.35">
      <c r="A3717" t="s">
        <v>3756</v>
      </c>
      <c r="B3717" s="1">
        <v>44951</v>
      </c>
      <c r="C3717" t="s">
        <v>23</v>
      </c>
      <c r="D3717" t="s">
        <v>58</v>
      </c>
      <c r="E3717" t="s">
        <v>31</v>
      </c>
      <c r="F3717" t="s">
        <v>24</v>
      </c>
      <c r="G3717" s="4">
        <v>3315249</v>
      </c>
      <c r="H3717">
        <v>385207</v>
      </c>
      <c r="I3717">
        <v>77152</v>
      </c>
      <c r="J3717">
        <v>46378</v>
      </c>
      <c r="K3717" t="s">
        <v>21</v>
      </c>
      <c r="L3717" s="2">
        <f t="shared" si="58"/>
        <v>0.15345363198963335</v>
      </c>
      <c r="M3717" s="3"/>
    </row>
    <row r="3718" spans="1:13" x14ac:dyDescent="0.35">
      <c r="A3718" t="s">
        <v>3757</v>
      </c>
      <c r="B3718" s="1">
        <v>44883</v>
      </c>
      <c r="C3718" t="s">
        <v>5041</v>
      </c>
      <c r="D3718" t="s">
        <v>30</v>
      </c>
      <c r="E3718" t="s">
        <v>35</v>
      </c>
      <c r="F3718" t="s">
        <v>24</v>
      </c>
      <c r="G3718" s="4">
        <v>1685730</v>
      </c>
      <c r="H3718">
        <v>204532</v>
      </c>
      <c r="I3718">
        <v>89445</v>
      </c>
      <c r="J3718">
        <v>26135</v>
      </c>
      <c r="K3718" t="s">
        <v>15</v>
      </c>
      <c r="L3718" s="2">
        <f t="shared" si="58"/>
        <v>0.18989517894324714</v>
      </c>
      <c r="M3718" s="3"/>
    </row>
    <row r="3719" spans="1:13" x14ac:dyDescent="0.35">
      <c r="A3719" t="s">
        <v>3758</v>
      </c>
      <c r="B3719" s="1">
        <v>45151</v>
      </c>
      <c r="C3719" t="s">
        <v>26</v>
      </c>
      <c r="D3719" t="s">
        <v>30</v>
      </c>
      <c r="E3719" t="s">
        <v>35</v>
      </c>
      <c r="F3719" t="s">
        <v>24</v>
      </c>
      <c r="G3719" s="4">
        <v>393968</v>
      </c>
      <c r="H3719">
        <v>399795</v>
      </c>
      <c r="I3719">
        <v>93583</v>
      </c>
      <c r="J3719">
        <v>35968</v>
      </c>
      <c r="K3719" t="s">
        <v>15</v>
      </c>
      <c r="L3719" s="2">
        <f t="shared" si="58"/>
        <v>1.3436268935548066</v>
      </c>
      <c r="M3719" s="3"/>
    </row>
    <row r="3720" spans="1:13" x14ac:dyDescent="0.35">
      <c r="A3720" t="s">
        <v>3759</v>
      </c>
      <c r="B3720" s="1">
        <v>45099</v>
      </c>
      <c r="C3720" t="s">
        <v>17</v>
      </c>
      <c r="D3720" t="s">
        <v>18</v>
      </c>
      <c r="E3720" t="s">
        <v>46</v>
      </c>
      <c r="F3720" t="s">
        <v>27</v>
      </c>
      <c r="G3720" s="4">
        <v>1794640</v>
      </c>
      <c r="H3720">
        <v>12648</v>
      </c>
      <c r="I3720">
        <v>44721</v>
      </c>
      <c r="J3720">
        <v>13884</v>
      </c>
      <c r="K3720" t="s">
        <v>28</v>
      </c>
      <c r="L3720" s="2">
        <f t="shared" si="58"/>
        <v>3.9703227388222705E-2</v>
      </c>
      <c r="M3720" s="3"/>
    </row>
    <row r="3721" spans="1:13" x14ac:dyDescent="0.35">
      <c r="A3721" t="s">
        <v>3760</v>
      </c>
      <c r="B3721" s="1">
        <v>45123</v>
      </c>
      <c r="C3721" t="s">
        <v>17</v>
      </c>
      <c r="D3721" t="s">
        <v>18</v>
      </c>
      <c r="E3721" t="s">
        <v>31</v>
      </c>
      <c r="F3721" t="s">
        <v>36</v>
      </c>
      <c r="G3721" s="4">
        <v>3179233</v>
      </c>
      <c r="H3721">
        <v>185039</v>
      </c>
      <c r="I3721">
        <v>69942</v>
      </c>
      <c r="J3721">
        <v>48453</v>
      </c>
      <c r="K3721" t="s">
        <v>28</v>
      </c>
      <c r="L3721" s="2">
        <f t="shared" si="58"/>
        <v>9.5442517110258987E-2</v>
      </c>
    </row>
    <row r="3722" spans="1:13" x14ac:dyDescent="0.35">
      <c r="A3722" t="s">
        <v>3761</v>
      </c>
      <c r="B3722" s="1">
        <v>45174</v>
      </c>
      <c r="C3722" t="s">
        <v>23</v>
      </c>
      <c r="D3722" t="s">
        <v>58</v>
      </c>
      <c r="E3722" t="s">
        <v>13</v>
      </c>
      <c r="F3722" t="s">
        <v>27</v>
      </c>
      <c r="G3722" s="4">
        <v>2112062</v>
      </c>
      <c r="H3722">
        <v>123124</v>
      </c>
      <c r="I3722">
        <v>70698</v>
      </c>
      <c r="J3722">
        <v>21339</v>
      </c>
      <c r="K3722" t="s">
        <v>15</v>
      </c>
      <c r="L3722" s="2">
        <f t="shared" si="58"/>
        <v>0.10187248291006609</v>
      </c>
      <c r="M3722" s="3"/>
    </row>
    <row r="3723" spans="1:13" x14ac:dyDescent="0.35">
      <c r="A3723" t="s">
        <v>3762</v>
      </c>
      <c r="B3723" s="1">
        <v>45200</v>
      </c>
      <c r="C3723" t="s">
        <v>26</v>
      </c>
      <c r="D3723" t="s">
        <v>18</v>
      </c>
      <c r="E3723" t="s">
        <v>40</v>
      </c>
      <c r="F3723" t="s">
        <v>14</v>
      </c>
      <c r="G3723" s="4">
        <v>4010273</v>
      </c>
      <c r="H3723">
        <v>247450</v>
      </c>
      <c r="I3723">
        <v>19950</v>
      </c>
      <c r="J3723">
        <v>8264</v>
      </c>
      <c r="K3723" t="s">
        <v>15</v>
      </c>
      <c r="L3723" s="2">
        <f t="shared" si="58"/>
        <v>6.8739459882157655E-2</v>
      </c>
    </row>
    <row r="3724" spans="1:13" x14ac:dyDescent="0.35">
      <c r="A3724" t="s">
        <v>3763</v>
      </c>
      <c r="B3724" s="1">
        <v>44807</v>
      </c>
      <c r="C3724" t="s">
        <v>26</v>
      </c>
      <c r="D3724" t="s">
        <v>51</v>
      </c>
      <c r="E3724" t="s">
        <v>46</v>
      </c>
      <c r="F3724" t="s">
        <v>59</v>
      </c>
      <c r="G3724" s="4">
        <v>4172550</v>
      </c>
      <c r="H3724">
        <v>437895</v>
      </c>
      <c r="I3724">
        <v>11878</v>
      </c>
      <c r="J3724">
        <v>22267</v>
      </c>
      <c r="K3724" t="s">
        <v>28</v>
      </c>
      <c r="L3724" s="2">
        <f t="shared" si="58"/>
        <v>0.11312986063678086</v>
      </c>
      <c r="M3724" s="3"/>
    </row>
    <row r="3725" spans="1:13" x14ac:dyDescent="0.35">
      <c r="A3725" t="s">
        <v>3764</v>
      </c>
      <c r="B3725" s="1">
        <v>45167</v>
      </c>
      <c r="C3725" t="s">
        <v>26</v>
      </c>
      <c r="D3725" t="s">
        <v>51</v>
      </c>
      <c r="E3725" t="s">
        <v>13</v>
      </c>
      <c r="F3725" t="s">
        <v>43</v>
      </c>
      <c r="G3725" s="4">
        <v>2400911</v>
      </c>
      <c r="H3725">
        <v>46562</v>
      </c>
      <c r="I3725">
        <v>36026</v>
      </c>
      <c r="J3725">
        <v>24905</v>
      </c>
      <c r="K3725" t="s">
        <v>28</v>
      </c>
      <c r="L3725" s="2">
        <f t="shared" si="58"/>
        <v>4.4771755387850692E-2</v>
      </c>
    </row>
    <row r="3726" spans="1:13" x14ac:dyDescent="0.35">
      <c r="A3726" t="s">
        <v>3765</v>
      </c>
      <c r="B3726" s="1">
        <v>44975</v>
      </c>
      <c r="C3726" t="s">
        <v>26</v>
      </c>
      <c r="D3726" t="s">
        <v>38</v>
      </c>
      <c r="E3726" t="s">
        <v>13</v>
      </c>
      <c r="F3726" t="s">
        <v>20</v>
      </c>
      <c r="G3726" s="4">
        <v>2694418</v>
      </c>
      <c r="H3726">
        <v>415576</v>
      </c>
      <c r="I3726">
        <v>79914</v>
      </c>
      <c r="J3726">
        <v>6931</v>
      </c>
      <c r="K3726" t="s">
        <v>15</v>
      </c>
      <c r="L3726" s="2">
        <f t="shared" si="58"/>
        <v>0.18646735584456459</v>
      </c>
      <c r="M3726" s="3"/>
    </row>
    <row r="3727" spans="1:13" x14ac:dyDescent="0.35">
      <c r="A3727" t="s">
        <v>3766</v>
      </c>
      <c r="B3727" s="1">
        <v>44569</v>
      </c>
      <c r="C3727" t="s">
        <v>5041</v>
      </c>
      <c r="D3727" t="s">
        <v>12</v>
      </c>
      <c r="E3727" t="s">
        <v>31</v>
      </c>
      <c r="F3727" t="s">
        <v>49</v>
      </c>
      <c r="G3727" s="4">
        <v>664480</v>
      </c>
      <c r="H3727">
        <v>402282</v>
      </c>
      <c r="I3727">
        <v>61942</v>
      </c>
      <c r="J3727">
        <v>49243</v>
      </c>
      <c r="K3727" t="s">
        <v>15</v>
      </c>
      <c r="L3727" s="2">
        <f t="shared" si="58"/>
        <v>0.77273507103298822</v>
      </c>
      <c r="M3727" s="3"/>
    </row>
    <row r="3728" spans="1:13" x14ac:dyDescent="0.35">
      <c r="A3728" t="s">
        <v>3767</v>
      </c>
      <c r="B3728" s="1">
        <v>44579</v>
      </c>
      <c r="C3728" t="s">
        <v>17</v>
      </c>
      <c r="D3728" t="s">
        <v>56</v>
      </c>
      <c r="E3728" t="s">
        <v>35</v>
      </c>
      <c r="F3728" t="s">
        <v>49</v>
      </c>
      <c r="G3728" s="4">
        <v>4165773</v>
      </c>
      <c r="H3728">
        <v>34145</v>
      </c>
      <c r="I3728">
        <v>78128</v>
      </c>
      <c r="J3728">
        <v>48750</v>
      </c>
      <c r="K3728" t="s">
        <v>21</v>
      </c>
      <c r="L3728" s="2">
        <f t="shared" si="58"/>
        <v>3.8653810469269446E-2</v>
      </c>
      <c r="M3728" s="3"/>
    </row>
    <row r="3729" spans="1:13" x14ac:dyDescent="0.35">
      <c r="A3729" t="s">
        <v>3768</v>
      </c>
      <c r="B3729" s="1">
        <v>45051</v>
      </c>
      <c r="C3729" t="s">
        <v>17</v>
      </c>
      <c r="D3729" t="s">
        <v>18</v>
      </c>
      <c r="E3729" t="s">
        <v>19</v>
      </c>
      <c r="F3729" t="s">
        <v>14</v>
      </c>
      <c r="G3729" s="4">
        <v>211233</v>
      </c>
      <c r="H3729">
        <v>238589</v>
      </c>
      <c r="I3729">
        <v>20953</v>
      </c>
      <c r="J3729">
        <v>15318</v>
      </c>
      <c r="K3729" t="s">
        <v>28</v>
      </c>
      <c r="L3729" s="2">
        <f t="shared" si="58"/>
        <v>1.3012171393674283</v>
      </c>
      <c r="M3729" s="3"/>
    </row>
    <row r="3730" spans="1:13" x14ac:dyDescent="0.35">
      <c r="A3730" t="s">
        <v>3769</v>
      </c>
      <c r="B3730" s="1">
        <v>44944</v>
      </c>
      <c r="C3730" t="s">
        <v>23</v>
      </c>
      <c r="D3730" t="s">
        <v>38</v>
      </c>
      <c r="E3730" t="s">
        <v>19</v>
      </c>
      <c r="F3730" t="s">
        <v>49</v>
      </c>
      <c r="G3730" s="4">
        <v>180512</v>
      </c>
      <c r="H3730">
        <v>402033</v>
      </c>
      <c r="I3730">
        <v>81295</v>
      </c>
      <c r="J3730">
        <v>28799</v>
      </c>
      <c r="K3730" t="s">
        <v>28</v>
      </c>
      <c r="L3730" s="2">
        <f t="shared" si="58"/>
        <v>2.8370800833185603</v>
      </c>
      <c r="M3730" s="3"/>
    </row>
    <row r="3731" spans="1:13" x14ac:dyDescent="0.35">
      <c r="A3731" t="s">
        <v>3770</v>
      </c>
      <c r="B3731" s="1">
        <v>45205</v>
      </c>
      <c r="C3731" t="s">
        <v>5041</v>
      </c>
      <c r="D3731" t="s">
        <v>38</v>
      </c>
      <c r="E3731" t="s">
        <v>19</v>
      </c>
      <c r="F3731" t="s">
        <v>43</v>
      </c>
      <c r="G3731" s="4">
        <v>105048</v>
      </c>
      <c r="H3731">
        <v>249834</v>
      </c>
      <c r="I3731">
        <v>80882</v>
      </c>
      <c r="J3731">
        <v>16599</v>
      </c>
      <c r="K3731" t="s">
        <v>21</v>
      </c>
      <c r="L3731" s="2">
        <f t="shared" si="58"/>
        <v>3.3062504759728886</v>
      </c>
      <c r="M3731" s="3"/>
    </row>
    <row r="3732" spans="1:13" x14ac:dyDescent="0.35">
      <c r="A3732" t="s">
        <v>3771</v>
      </c>
      <c r="B3732" s="1">
        <v>45161</v>
      </c>
      <c r="C3732" t="s">
        <v>23</v>
      </c>
      <c r="D3732" t="s">
        <v>18</v>
      </c>
      <c r="E3732" t="s">
        <v>35</v>
      </c>
      <c r="F3732" t="s">
        <v>14</v>
      </c>
      <c r="G3732" s="4">
        <v>3207258</v>
      </c>
      <c r="H3732">
        <v>462611</v>
      </c>
      <c r="I3732">
        <v>63427</v>
      </c>
      <c r="J3732">
        <v>11223</v>
      </c>
      <c r="K3732" t="s">
        <v>21</v>
      </c>
      <c r="L3732" s="2">
        <f t="shared" si="58"/>
        <v>0.16751411953762374</v>
      </c>
      <c r="M3732" s="3"/>
    </row>
    <row r="3733" spans="1:13" x14ac:dyDescent="0.35">
      <c r="A3733" t="s">
        <v>3772</v>
      </c>
      <c r="B3733" s="1">
        <v>45045</v>
      </c>
      <c r="C3733" t="s">
        <v>26</v>
      </c>
      <c r="D3733" t="s">
        <v>48</v>
      </c>
      <c r="E3733" t="s">
        <v>35</v>
      </c>
      <c r="F3733" t="s">
        <v>36</v>
      </c>
      <c r="G3733" s="4">
        <v>348955</v>
      </c>
      <c r="H3733">
        <v>207516</v>
      </c>
      <c r="I3733">
        <v>90406</v>
      </c>
      <c r="J3733">
        <v>12674</v>
      </c>
      <c r="K3733" t="s">
        <v>15</v>
      </c>
      <c r="L3733" s="2">
        <f t="shared" si="58"/>
        <v>0.89007465145935727</v>
      </c>
      <c r="M3733" s="3"/>
    </row>
    <row r="3734" spans="1:13" x14ac:dyDescent="0.35">
      <c r="A3734" t="s">
        <v>3773</v>
      </c>
      <c r="B3734" s="1">
        <v>44698</v>
      </c>
      <c r="C3734" t="s">
        <v>5041</v>
      </c>
      <c r="D3734" t="s">
        <v>51</v>
      </c>
      <c r="E3734" t="s">
        <v>35</v>
      </c>
      <c r="F3734" t="s">
        <v>49</v>
      </c>
      <c r="G3734" s="4">
        <v>4975716</v>
      </c>
      <c r="H3734">
        <v>395122</v>
      </c>
      <c r="I3734">
        <v>48100</v>
      </c>
      <c r="J3734">
        <v>20122</v>
      </c>
      <c r="K3734" t="s">
        <v>28</v>
      </c>
      <c r="L3734" s="2">
        <f t="shared" si="58"/>
        <v>9.3121070414790549E-2</v>
      </c>
    </row>
    <row r="3735" spans="1:13" x14ac:dyDescent="0.35">
      <c r="A3735" t="s">
        <v>3774</v>
      </c>
      <c r="B3735" s="1">
        <v>45082</v>
      </c>
      <c r="C3735" t="s">
        <v>26</v>
      </c>
      <c r="D3735" t="s">
        <v>51</v>
      </c>
      <c r="E3735" t="s">
        <v>35</v>
      </c>
      <c r="F3735" t="s">
        <v>49</v>
      </c>
      <c r="G3735" s="4">
        <v>4335309</v>
      </c>
      <c r="H3735">
        <v>121131</v>
      </c>
      <c r="I3735">
        <v>69437</v>
      </c>
      <c r="J3735">
        <v>5334</v>
      </c>
      <c r="K3735" t="s">
        <v>21</v>
      </c>
      <c r="L3735" s="2">
        <f t="shared" si="58"/>
        <v>4.5187551798499252E-2</v>
      </c>
    </row>
    <row r="3736" spans="1:13" x14ac:dyDescent="0.35">
      <c r="A3736" t="s">
        <v>3775</v>
      </c>
      <c r="B3736" s="1">
        <v>45014</v>
      </c>
      <c r="C3736" t="s">
        <v>17</v>
      </c>
      <c r="D3736" t="s">
        <v>34</v>
      </c>
      <c r="E3736" t="s">
        <v>31</v>
      </c>
      <c r="F3736" t="s">
        <v>59</v>
      </c>
      <c r="G3736" s="4">
        <v>2260606</v>
      </c>
      <c r="H3736">
        <v>421644</v>
      </c>
      <c r="I3736">
        <v>22322</v>
      </c>
      <c r="J3736">
        <v>46373</v>
      </c>
      <c r="K3736" t="s">
        <v>15</v>
      </c>
      <c r="L3736" s="2">
        <f t="shared" si="58"/>
        <v>0.21690599777227876</v>
      </c>
      <c r="M3736" s="3"/>
    </row>
    <row r="3737" spans="1:13" x14ac:dyDescent="0.35">
      <c r="A3737" t="s">
        <v>3776</v>
      </c>
      <c r="B3737" s="1">
        <v>45200</v>
      </c>
      <c r="C3737" t="s">
        <v>23</v>
      </c>
      <c r="D3737" t="s">
        <v>45</v>
      </c>
      <c r="E3737" t="s">
        <v>40</v>
      </c>
      <c r="F3737" t="s">
        <v>24</v>
      </c>
      <c r="G3737" s="4">
        <v>3971657</v>
      </c>
      <c r="H3737">
        <v>222774</v>
      </c>
      <c r="I3737">
        <v>54533</v>
      </c>
      <c r="J3737">
        <v>6548</v>
      </c>
      <c r="K3737" t="s">
        <v>28</v>
      </c>
      <c r="L3737" s="2">
        <f t="shared" si="58"/>
        <v>7.1470169755343926E-2</v>
      </c>
    </row>
    <row r="3738" spans="1:13" x14ac:dyDescent="0.35">
      <c r="A3738" t="s">
        <v>3777</v>
      </c>
      <c r="B3738" s="1">
        <v>45271</v>
      </c>
      <c r="C3738" t="s">
        <v>26</v>
      </c>
      <c r="D3738" t="s">
        <v>51</v>
      </c>
      <c r="E3738" t="s">
        <v>40</v>
      </c>
      <c r="F3738" t="s">
        <v>14</v>
      </c>
      <c r="G3738" s="4">
        <v>4221129</v>
      </c>
      <c r="H3738">
        <v>221432</v>
      </c>
      <c r="I3738">
        <v>27097</v>
      </c>
      <c r="J3738">
        <v>44357</v>
      </c>
      <c r="K3738" t="s">
        <v>21</v>
      </c>
      <c r="L3738" s="2">
        <f t="shared" si="58"/>
        <v>6.9385702261172313E-2</v>
      </c>
    </row>
    <row r="3739" spans="1:13" x14ac:dyDescent="0.35">
      <c r="A3739" t="s">
        <v>3778</v>
      </c>
      <c r="B3739" s="1">
        <v>45270</v>
      </c>
      <c r="C3739" t="s">
        <v>23</v>
      </c>
      <c r="D3739" t="s">
        <v>38</v>
      </c>
      <c r="E3739" t="s">
        <v>35</v>
      </c>
      <c r="F3739" t="s">
        <v>59</v>
      </c>
      <c r="G3739" s="4">
        <v>2891867</v>
      </c>
      <c r="H3739">
        <v>16756</v>
      </c>
      <c r="I3739">
        <v>88760</v>
      </c>
      <c r="J3739">
        <v>44092</v>
      </c>
      <c r="K3739" t="s">
        <v>21</v>
      </c>
      <c r="L3739" s="2">
        <f t="shared" si="58"/>
        <v>5.1734052776286045E-2</v>
      </c>
      <c r="M3739" s="3"/>
    </row>
    <row r="3740" spans="1:13" x14ac:dyDescent="0.35">
      <c r="A3740" t="s">
        <v>3779</v>
      </c>
      <c r="B3740" s="1">
        <v>44956</v>
      </c>
      <c r="C3740" t="s">
        <v>17</v>
      </c>
      <c r="D3740" t="s">
        <v>18</v>
      </c>
      <c r="E3740" t="s">
        <v>31</v>
      </c>
      <c r="F3740" t="s">
        <v>59</v>
      </c>
      <c r="G3740" s="4">
        <v>3387989</v>
      </c>
      <c r="H3740">
        <v>297965</v>
      </c>
      <c r="I3740">
        <v>12405</v>
      </c>
      <c r="J3740">
        <v>47576</v>
      </c>
      <c r="K3740" t="s">
        <v>21</v>
      </c>
      <c r="L3740" s="2">
        <f t="shared" si="58"/>
        <v>0.10565146462990287</v>
      </c>
      <c r="M3740" s="3"/>
    </row>
    <row r="3741" spans="1:13" x14ac:dyDescent="0.35">
      <c r="A3741" t="s">
        <v>3780</v>
      </c>
      <c r="B3741" s="1">
        <v>44962</v>
      </c>
      <c r="C3741" t="s">
        <v>5041</v>
      </c>
      <c r="D3741" t="s">
        <v>48</v>
      </c>
      <c r="E3741" t="s">
        <v>46</v>
      </c>
      <c r="F3741" t="s">
        <v>59</v>
      </c>
      <c r="G3741" s="4">
        <v>2280646</v>
      </c>
      <c r="H3741">
        <v>99060</v>
      </c>
      <c r="I3741">
        <v>7438</v>
      </c>
      <c r="J3741">
        <v>37247</v>
      </c>
      <c r="K3741" t="s">
        <v>15</v>
      </c>
      <c r="L3741" s="2">
        <f t="shared" si="58"/>
        <v>6.3028194643096738E-2</v>
      </c>
    </row>
    <row r="3742" spans="1:13" x14ac:dyDescent="0.35">
      <c r="A3742" t="s">
        <v>3781</v>
      </c>
      <c r="B3742" s="1">
        <v>44698</v>
      </c>
      <c r="C3742" t="s">
        <v>23</v>
      </c>
      <c r="D3742" t="s">
        <v>56</v>
      </c>
      <c r="E3742" t="s">
        <v>46</v>
      </c>
      <c r="F3742" t="s">
        <v>59</v>
      </c>
      <c r="G3742" s="4">
        <v>1038000</v>
      </c>
      <c r="H3742">
        <v>257996</v>
      </c>
      <c r="I3742">
        <v>5989</v>
      </c>
      <c r="J3742">
        <v>42160</v>
      </c>
      <c r="K3742" t="s">
        <v>28</v>
      </c>
      <c r="L3742" s="2">
        <f t="shared" si="58"/>
        <v>0.29493737957610788</v>
      </c>
      <c r="M3742" s="3"/>
    </row>
    <row r="3743" spans="1:13" x14ac:dyDescent="0.35">
      <c r="A3743" t="s">
        <v>3782</v>
      </c>
      <c r="B3743" s="1">
        <v>45287</v>
      </c>
      <c r="C3743" t="s">
        <v>23</v>
      </c>
      <c r="D3743" t="s">
        <v>48</v>
      </c>
      <c r="E3743" t="s">
        <v>19</v>
      </c>
      <c r="F3743" t="s">
        <v>59</v>
      </c>
      <c r="G3743" s="4">
        <v>4551527</v>
      </c>
      <c r="H3743">
        <v>471777</v>
      </c>
      <c r="I3743">
        <v>18090</v>
      </c>
      <c r="J3743">
        <v>47750</v>
      </c>
      <c r="K3743" t="s">
        <v>21</v>
      </c>
      <c r="L3743" s="2">
        <f t="shared" si="58"/>
        <v>0.1181179415172095</v>
      </c>
      <c r="M3743" s="3"/>
    </row>
    <row r="3744" spans="1:13" x14ac:dyDescent="0.35">
      <c r="A3744" t="s">
        <v>3783</v>
      </c>
      <c r="B3744" s="1">
        <v>44686</v>
      </c>
      <c r="C3744" t="s">
        <v>23</v>
      </c>
      <c r="D3744" t="s">
        <v>58</v>
      </c>
      <c r="E3744" t="s">
        <v>31</v>
      </c>
      <c r="F3744" t="s">
        <v>20</v>
      </c>
      <c r="G3744" s="4">
        <v>2207974</v>
      </c>
      <c r="H3744">
        <v>361247</v>
      </c>
      <c r="I3744">
        <v>47396</v>
      </c>
      <c r="J3744">
        <v>5021</v>
      </c>
      <c r="K3744" t="s">
        <v>21</v>
      </c>
      <c r="L3744" s="2">
        <f t="shared" si="58"/>
        <v>0.18735003220146615</v>
      </c>
      <c r="M3744" s="3"/>
    </row>
    <row r="3745" spans="1:13" x14ac:dyDescent="0.35">
      <c r="A3745" t="s">
        <v>3784</v>
      </c>
      <c r="B3745" s="1">
        <v>45090</v>
      </c>
      <c r="C3745" t="s">
        <v>26</v>
      </c>
      <c r="D3745" t="s">
        <v>48</v>
      </c>
      <c r="E3745" t="s">
        <v>40</v>
      </c>
      <c r="F3745" t="s">
        <v>14</v>
      </c>
      <c r="G3745" s="4">
        <v>654308</v>
      </c>
      <c r="H3745">
        <v>395218</v>
      </c>
      <c r="I3745">
        <v>70016</v>
      </c>
      <c r="J3745">
        <v>43978</v>
      </c>
      <c r="K3745" t="s">
        <v>28</v>
      </c>
      <c r="L3745" s="2">
        <f t="shared" si="58"/>
        <v>0.77824510780855505</v>
      </c>
    </row>
    <row r="3746" spans="1:13" x14ac:dyDescent="0.35">
      <c r="A3746" t="s">
        <v>3785</v>
      </c>
      <c r="B3746" s="1">
        <v>44982</v>
      </c>
      <c r="C3746" t="s">
        <v>5041</v>
      </c>
      <c r="D3746" t="s">
        <v>38</v>
      </c>
      <c r="E3746" t="s">
        <v>46</v>
      </c>
      <c r="F3746" t="s">
        <v>20</v>
      </c>
      <c r="G3746" s="4">
        <v>1032891</v>
      </c>
      <c r="H3746">
        <v>127535</v>
      </c>
      <c r="I3746">
        <v>53968</v>
      </c>
      <c r="J3746">
        <v>43870</v>
      </c>
      <c r="K3746" t="s">
        <v>15</v>
      </c>
      <c r="L3746" s="2">
        <f t="shared" si="58"/>
        <v>0.21819630532166512</v>
      </c>
      <c r="M3746" s="3"/>
    </row>
    <row r="3747" spans="1:13" x14ac:dyDescent="0.35">
      <c r="A3747" t="s">
        <v>3786</v>
      </c>
      <c r="B3747" s="1">
        <v>44835</v>
      </c>
      <c r="C3747" t="s">
        <v>17</v>
      </c>
      <c r="D3747" t="s">
        <v>34</v>
      </c>
      <c r="E3747" t="s">
        <v>31</v>
      </c>
      <c r="F3747" t="s">
        <v>14</v>
      </c>
      <c r="G3747" s="4">
        <v>2703906</v>
      </c>
      <c r="H3747">
        <v>151587</v>
      </c>
      <c r="I3747">
        <v>84813</v>
      </c>
      <c r="J3747">
        <v>5219</v>
      </c>
      <c r="K3747" t="s">
        <v>15</v>
      </c>
      <c r="L3747" s="2">
        <f t="shared" si="58"/>
        <v>8.9359245476728855E-2</v>
      </c>
    </row>
    <row r="3748" spans="1:13" x14ac:dyDescent="0.35">
      <c r="A3748" t="s">
        <v>3787</v>
      </c>
      <c r="B3748" s="1">
        <v>44890</v>
      </c>
      <c r="C3748" t="s">
        <v>5041</v>
      </c>
      <c r="D3748" t="s">
        <v>30</v>
      </c>
      <c r="E3748" t="s">
        <v>13</v>
      </c>
      <c r="F3748" t="s">
        <v>59</v>
      </c>
      <c r="G3748" s="4">
        <v>23356</v>
      </c>
      <c r="H3748">
        <v>253576</v>
      </c>
      <c r="I3748">
        <v>512</v>
      </c>
      <c r="J3748">
        <v>15923</v>
      </c>
      <c r="K3748" t="s">
        <v>21</v>
      </c>
      <c r="L3748" s="2">
        <f t="shared" si="58"/>
        <v>11.560669635211509</v>
      </c>
      <c r="M3748" s="3"/>
    </row>
    <row r="3749" spans="1:13" x14ac:dyDescent="0.35">
      <c r="A3749" t="s">
        <v>3788</v>
      </c>
      <c r="B3749" s="1">
        <v>44840</v>
      </c>
      <c r="C3749" t="s">
        <v>17</v>
      </c>
      <c r="D3749" t="s">
        <v>56</v>
      </c>
      <c r="E3749" t="s">
        <v>13</v>
      </c>
      <c r="F3749" t="s">
        <v>43</v>
      </c>
      <c r="G3749" s="4">
        <v>3608286</v>
      </c>
      <c r="H3749">
        <v>39961</v>
      </c>
      <c r="I3749">
        <v>57731</v>
      </c>
      <c r="J3749">
        <v>650</v>
      </c>
      <c r="K3749" t="s">
        <v>15</v>
      </c>
      <c r="L3749" s="2">
        <f t="shared" si="58"/>
        <v>2.725449146769408E-2</v>
      </c>
    </row>
    <row r="3750" spans="1:13" x14ac:dyDescent="0.35">
      <c r="A3750" t="s">
        <v>3789</v>
      </c>
      <c r="B3750" s="1">
        <v>45067</v>
      </c>
      <c r="C3750" t="s">
        <v>26</v>
      </c>
      <c r="D3750" t="s">
        <v>48</v>
      </c>
      <c r="E3750" t="s">
        <v>46</v>
      </c>
      <c r="F3750" t="s">
        <v>43</v>
      </c>
      <c r="G3750" s="4">
        <v>2917081</v>
      </c>
      <c r="H3750">
        <v>96400</v>
      </c>
      <c r="I3750">
        <v>33904</v>
      </c>
      <c r="J3750">
        <v>40818</v>
      </c>
      <c r="K3750" t="s">
        <v>28</v>
      </c>
      <c r="L3750" s="2">
        <f t="shared" si="58"/>
        <v>5.8662066634419821E-2</v>
      </c>
    </row>
    <row r="3751" spans="1:13" x14ac:dyDescent="0.35">
      <c r="A3751" t="s">
        <v>3790</v>
      </c>
      <c r="B3751" s="1">
        <v>44828</v>
      </c>
      <c r="C3751" t="s">
        <v>5041</v>
      </c>
      <c r="D3751" t="s">
        <v>30</v>
      </c>
      <c r="E3751" t="s">
        <v>31</v>
      </c>
      <c r="F3751" t="s">
        <v>24</v>
      </c>
      <c r="G3751" s="4">
        <v>4634207</v>
      </c>
      <c r="H3751">
        <v>74646</v>
      </c>
      <c r="I3751">
        <v>76271</v>
      </c>
      <c r="J3751">
        <v>25002</v>
      </c>
      <c r="K3751" t="s">
        <v>21</v>
      </c>
      <c r="L3751" s="2">
        <f t="shared" si="58"/>
        <v>3.7960971531914738E-2</v>
      </c>
    </row>
    <row r="3752" spans="1:13" x14ac:dyDescent="0.35">
      <c r="A3752" t="s">
        <v>3791</v>
      </c>
      <c r="B3752" s="1">
        <v>45224</v>
      </c>
      <c r="C3752" t="s">
        <v>17</v>
      </c>
      <c r="D3752" t="s">
        <v>34</v>
      </c>
      <c r="E3752" t="s">
        <v>19</v>
      </c>
      <c r="F3752" t="s">
        <v>43</v>
      </c>
      <c r="G3752" s="4">
        <v>2834616</v>
      </c>
      <c r="H3752">
        <v>321819</v>
      </c>
      <c r="I3752">
        <v>85915</v>
      </c>
      <c r="J3752">
        <v>43610</v>
      </c>
      <c r="K3752" t="s">
        <v>28</v>
      </c>
      <c r="L3752" s="2">
        <f t="shared" si="58"/>
        <v>0.15922579989670557</v>
      </c>
      <c r="M3752" s="3"/>
    </row>
    <row r="3753" spans="1:13" x14ac:dyDescent="0.35">
      <c r="A3753" t="s">
        <v>3792</v>
      </c>
      <c r="B3753" s="1">
        <v>44583</v>
      </c>
      <c r="C3753" t="s">
        <v>5041</v>
      </c>
      <c r="D3753" t="s">
        <v>30</v>
      </c>
      <c r="E3753" t="s">
        <v>19</v>
      </c>
      <c r="F3753" t="s">
        <v>27</v>
      </c>
      <c r="G3753" s="4">
        <v>3927986</v>
      </c>
      <c r="H3753">
        <v>316772</v>
      </c>
      <c r="I3753">
        <v>85104</v>
      </c>
      <c r="J3753">
        <v>49951</v>
      </c>
      <c r="K3753" t="s">
        <v>15</v>
      </c>
      <c r="L3753" s="2">
        <f t="shared" si="58"/>
        <v>0.11502765030221594</v>
      </c>
      <c r="M3753" s="3"/>
    </row>
    <row r="3754" spans="1:13" x14ac:dyDescent="0.35">
      <c r="A3754" t="s">
        <v>3793</v>
      </c>
      <c r="B3754" s="1">
        <v>44842</v>
      </c>
      <c r="C3754" t="s">
        <v>23</v>
      </c>
      <c r="D3754" t="s">
        <v>30</v>
      </c>
      <c r="E3754" t="s">
        <v>40</v>
      </c>
      <c r="F3754" t="s">
        <v>24</v>
      </c>
      <c r="G3754" s="4">
        <v>2438573</v>
      </c>
      <c r="H3754">
        <v>20586</v>
      </c>
      <c r="I3754">
        <v>37695</v>
      </c>
      <c r="J3754">
        <v>37403</v>
      </c>
      <c r="K3754" t="s">
        <v>15</v>
      </c>
      <c r="L3754" s="2">
        <f t="shared" si="58"/>
        <v>3.9237701721457588E-2</v>
      </c>
    </row>
    <row r="3755" spans="1:13" x14ac:dyDescent="0.35">
      <c r="A3755" t="s">
        <v>3794</v>
      </c>
      <c r="B3755" s="1">
        <v>44667</v>
      </c>
      <c r="C3755" t="s">
        <v>26</v>
      </c>
      <c r="D3755" t="s">
        <v>56</v>
      </c>
      <c r="E3755" t="s">
        <v>19</v>
      </c>
      <c r="F3755" t="s">
        <v>24</v>
      </c>
      <c r="G3755" s="4">
        <v>1039646</v>
      </c>
      <c r="H3755">
        <v>140978</v>
      </c>
      <c r="I3755">
        <v>27325</v>
      </c>
      <c r="J3755">
        <v>15958</v>
      </c>
      <c r="K3755" t="s">
        <v>15</v>
      </c>
      <c r="L3755" s="2">
        <f t="shared" si="58"/>
        <v>0.1772343663131489</v>
      </c>
      <c r="M3755" s="3"/>
    </row>
    <row r="3756" spans="1:13" x14ac:dyDescent="0.35">
      <c r="A3756" t="s">
        <v>3795</v>
      </c>
      <c r="B3756" s="1">
        <v>45024</v>
      </c>
      <c r="C3756" t="s">
        <v>23</v>
      </c>
      <c r="D3756" t="s">
        <v>45</v>
      </c>
      <c r="E3756" t="s">
        <v>19</v>
      </c>
      <c r="F3756" t="s">
        <v>14</v>
      </c>
      <c r="G3756" s="4">
        <v>572204</v>
      </c>
      <c r="H3756">
        <v>455700</v>
      </c>
      <c r="I3756">
        <v>85611</v>
      </c>
      <c r="J3756">
        <v>43242</v>
      </c>
      <c r="K3756" t="s">
        <v>15</v>
      </c>
      <c r="L3756" s="2">
        <f t="shared" si="58"/>
        <v>1.0215814639534153</v>
      </c>
      <c r="M3756" s="3"/>
    </row>
    <row r="3757" spans="1:13" x14ac:dyDescent="0.35">
      <c r="A3757" t="s">
        <v>3796</v>
      </c>
      <c r="B3757" s="1">
        <v>44872</v>
      </c>
      <c r="C3757" t="s">
        <v>5041</v>
      </c>
      <c r="D3757" t="s">
        <v>34</v>
      </c>
      <c r="E3757" t="s">
        <v>46</v>
      </c>
      <c r="F3757" t="s">
        <v>49</v>
      </c>
      <c r="G3757" s="4">
        <v>2055988</v>
      </c>
      <c r="H3757">
        <v>477781</v>
      </c>
      <c r="I3757">
        <v>59040</v>
      </c>
      <c r="J3757">
        <v>12295</v>
      </c>
      <c r="K3757" t="s">
        <v>28</v>
      </c>
      <c r="L3757" s="2">
        <f t="shared" si="58"/>
        <v>0.26708132537738549</v>
      </c>
      <c r="M3757" s="3"/>
    </row>
    <row r="3758" spans="1:13" x14ac:dyDescent="0.35">
      <c r="A3758" t="s">
        <v>3797</v>
      </c>
      <c r="B3758" s="1">
        <v>44843</v>
      </c>
      <c r="C3758" t="s">
        <v>5041</v>
      </c>
      <c r="D3758" t="s">
        <v>45</v>
      </c>
      <c r="E3758" t="s">
        <v>31</v>
      </c>
      <c r="F3758" t="s">
        <v>43</v>
      </c>
      <c r="G3758" s="4">
        <v>1811481</v>
      </c>
      <c r="H3758">
        <v>103117</v>
      </c>
      <c r="I3758">
        <v>42087</v>
      </c>
      <c r="J3758">
        <v>38390</v>
      </c>
      <c r="K3758" t="s">
        <v>21</v>
      </c>
      <c r="L3758" s="2">
        <f t="shared" si="58"/>
        <v>0.10135022117262063</v>
      </c>
      <c r="M3758" s="3"/>
    </row>
    <row r="3759" spans="1:13" x14ac:dyDescent="0.35">
      <c r="A3759" t="s">
        <v>3798</v>
      </c>
      <c r="B3759" s="1">
        <v>45240</v>
      </c>
      <c r="C3759" t="s">
        <v>17</v>
      </c>
      <c r="D3759" t="s">
        <v>48</v>
      </c>
      <c r="E3759" t="s">
        <v>19</v>
      </c>
      <c r="F3759" t="s">
        <v>59</v>
      </c>
      <c r="G3759" s="4">
        <v>3519149</v>
      </c>
      <c r="H3759">
        <v>429333</v>
      </c>
      <c r="I3759">
        <v>72079</v>
      </c>
      <c r="J3759">
        <v>42269</v>
      </c>
      <c r="K3759" t="s">
        <v>15</v>
      </c>
      <c r="L3759" s="2">
        <f t="shared" si="58"/>
        <v>0.15449217978551064</v>
      </c>
      <c r="M3759" s="3"/>
    </row>
    <row r="3760" spans="1:13" x14ac:dyDescent="0.35">
      <c r="A3760" t="s">
        <v>3799</v>
      </c>
      <c r="B3760" s="1">
        <v>44781</v>
      </c>
      <c r="C3760" t="s">
        <v>23</v>
      </c>
      <c r="D3760" t="s">
        <v>38</v>
      </c>
      <c r="E3760" t="s">
        <v>40</v>
      </c>
      <c r="F3760" t="s">
        <v>43</v>
      </c>
      <c r="G3760" s="4">
        <v>4772651</v>
      </c>
      <c r="H3760">
        <v>96271</v>
      </c>
      <c r="I3760">
        <v>28894</v>
      </c>
      <c r="J3760">
        <v>22623</v>
      </c>
      <c r="K3760" t="s">
        <v>21</v>
      </c>
      <c r="L3760" s="2">
        <f t="shared" si="58"/>
        <v>3.0965599621677765E-2</v>
      </c>
      <c r="M3760" s="3"/>
    </row>
    <row r="3761" spans="1:13" x14ac:dyDescent="0.35">
      <c r="A3761" t="s">
        <v>3800</v>
      </c>
      <c r="B3761" s="1">
        <v>44938</v>
      </c>
      <c r="C3761" t="s">
        <v>26</v>
      </c>
      <c r="D3761" t="s">
        <v>51</v>
      </c>
      <c r="E3761" t="s">
        <v>35</v>
      </c>
      <c r="F3761" t="s">
        <v>14</v>
      </c>
      <c r="G3761" s="4">
        <v>4837174</v>
      </c>
      <c r="H3761">
        <v>493550</v>
      </c>
      <c r="I3761">
        <v>65769</v>
      </c>
      <c r="J3761">
        <v>12395</v>
      </c>
      <c r="K3761" t="s">
        <v>15</v>
      </c>
      <c r="L3761" s="2">
        <f t="shared" si="58"/>
        <v>0.11819173757239247</v>
      </c>
      <c r="M3761" s="3"/>
    </row>
    <row r="3762" spans="1:13" x14ac:dyDescent="0.35">
      <c r="A3762" t="s">
        <v>3801</v>
      </c>
      <c r="B3762" s="1">
        <v>44748</v>
      </c>
      <c r="C3762" t="s">
        <v>17</v>
      </c>
      <c r="D3762" t="s">
        <v>34</v>
      </c>
      <c r="E3762" t="s">
        <v>46</v>
      </c>
      <c r="F3762" t="s">
        <v>49</v>
      </c>
      <c r="G3762" s="4">
        <v>4337899</v>
      </c>
      <c r="H3762">
        <v>360339</v>
      </c>
      <c r="I3762">
        <v>90144</v>
      </c>
      <c r="J3762">
        <v>26248</v>
      </c>
      <c r="K3762" t="s">
        <v>21</v>
      </c>
      <c r="L3762" s="2">
        <f t="shared" si="58"/>
        <v>0.10989905481893424</v>
      </c>
      <c r="M3762" s="3"/>
    </row>
    <row r="3763" spans="1:13" x14ac:dyDescent="0.35">
      <c r="A3763" t="s">
        <v>3802</v>
      </c>
      <c r="B3763" s="1">
        <v>44572</v>
      </c>
      <c r="C3763" t="s">
        <v>23</v>
      </c>
      <c r="D3763" t="s">
        <v>30</v>
      </c>
      <c r="E3763" t="s">
        <v>46</v>
      </c>
      <c r="F3763" t="s">
        <v>59</v>
      </c>
      <c r="G3763" s="4">
        <v>1982470</v>
      </c>
      <c r="H3763">
        <v>38772</v>
      </c>
      <c r="I3763">
        <v>59724</v>
      </c>
      <c r="J3763">
        <v>2247</v>
      </c>
      <c r="K3763" t="s">
        <v>28</v>
      </c>
      <c r="L3763" s="2">
        <f t="shared" si="58"/>
        <v>5.0816910218061305E-2</v>
      </c>
      <c r="M3763" s="3"/>
    </row>
    <row r="3764" spans="1:13" x14ac:dyDescent="0.35">
      <c r="A3764" t="s">
        <v>3803</v>
      </c>
      <c r="B3764" s="1">
        <v>45098</v>
      </c>
      <c r="C3764" t="s">
        <v>5041</v>
      </c>
      <c r="D3764" t="s">
        <v>38</v>
      </c>
      <c r="E3764" t="s">
        <v>35</v>
      </c>
      <c r="F3764" t="s">
        <v>20</v>
      </c>
      <c r="G3764" s="4">
        <v>2430582</v>
      </c>
      <c r="H3764">
        <v>247328</v>
      </c>
      <c r="I3764">
        <v>36608</v>
      </c>
      <c r="J3764">
        <v>17278</v>
      </c>
      <c r="K3764" t="s">
        <v>15</v>
      </c>
      <c r="L3764" s="2">
        <f t="shared" si="58"/>
        <v>0.12392669739181809</v>
      </c>
      <c r="M3764" s="3"/>
    </row>
    <row r="3765" spans="1:13" x14ac:dyDescent="0.35">
      <c r="A3765" t="s">
        <v>3804</v>
      </c>
      <c r="B3765" s="1">
        <v>44968</v>
      </c>
      <c r="C3765" t="s">
        <v>17</v>
      </c>
      <c r="D3765" t="s">
        <v>56</v>
      </c>
      <c r="E3765" t="s">
        <v>40</v>
      </c>
      <c r="F3765" t="s">
        <v>43</v>
      </c>
      <c r="G3765" s="4">
        <v>3215735</v>
      </c>
      <c r="H3765">
        <v>372038</v>
      </c>
      <c r="I3765">
        <v>50812</v>
      </c>
      <c r="J3765">
        <v>33493</v>
      </c>
      <c r="K3765" t="s">
        <v>28</v>
      </c>
      <c r="L3765" s="2">
        <f t="shared" si="58"/>
        <v>0.14190939240951136</v>
      </c>
      <c r="M3765" s="3"/>
    </row>
    <row r="3766" spans="1:13" x14ac:dyDescent="0.35">
      <c r="A3766" t="s">
        <v>3805</v>
      </c>
      <c r="B3766" s="1">
        <v>44986</v>
      </c>
      <c r="C3766" t="s">
        <v>23</v>
      </c>
      <c r="D3766" t="s">
        <v>38</v>
      </c>
      <c r="E3766" t="s">
        <v>31</v>
      </c>
      <c r="F3766" t="s">
        <v>24</v>
      </c>
      <c r="G3766" s="4">
        <v>4476274</v>
      </c>
      <c r="H3766">
        <v>67640</v>
      </c>
      <c r="I3766">
        <v>77088</v>
      </c>
      <c r="J3766">
        <v>2976</v>
      </c>
      <c r="K3766" t="s">
        <v>21</v>
      </c>
      <c r="L3766" s="2">
        <f t="shared" si="58"/>
        <v>3.2997086416068362E-2</v>
      </c>
    </row>
    <row r="3767" spans="1:13" x14ac:dyDescent="0.35">
      <c r="A3767" t="s">
        <v>3806</v>
      </c>
      <c r="B3767" s="1">
        <v>44702</v>
      </c>
      <c r="C3767" t="s">
        <v>5041</v>
      </c>
      <c r="D3767" t="s">
        <v>38</v>
      </c>
      <c r="E3767" t="s">
        <v>35</v>
      </c>
      <c r="F3767" t="s">
        <v>27</v>
      </c>
      <c r="G3767" s="4">
        <v>298203</v>
      </c>
      <c r="H3767">
        <v>250763</v>
      </c>
      <c r="I3767">
        <v>83080</v>
      </c>
      <c r="J3767">
        <v>26482</v>
      </c>
      <c r="K3767" t="s">
        <v>28</v>
      </c>
      <c r="L3767" s="2">
        <f t="shared" si="58"/>
        <v>1.2083211771846696</v>
      </c>
      <c r="M3767" s="3"/>
    </row>
    <row r="3768" spans="1:13" x14ac:dyDescent="0.35">
      <c r="A3768" t="s">
        <v>3807</v>
      </c>
      <c r="B3768" s="1">
        <v>45201</v>
      </c>
      <c r="C3768" t="s">
        <v>17</v>
      </c>
      <c r="D3768" t="s">
        <v>48</v>
      </c>
      <c r="E3768" t="s">
        <v>40</v>
      </c>
      <c r="F3768" t="s">
        <v>20</v>
      </c>
      <c r="G3768" s="4">
        <v>1405081</v>
      </c>
      <c r="H3768">
        <v>174642</v>
      </c>
      <c r="I3768">
        <v>70414</v>
      </c>
      <c r="J3768">
        <v>820</v>
      </c>
      <c r="K3768" t="s">
        <v>28</v>
      </c>
      <c r="L3768" s="2">
        <f t="shared" si="58"/>
        <v>0.17499062331637821</v>
      </c>
      <c r="M3768" s="3"/>
    </row>
    <row r="3769" spans="1:13" x14ac:dyDescent="0.35">
      <c r="A3769" t="s">
        <v>3808</v>
      </c>
      <c r="B3769" s="1">
        <v>44682</v>
      </c>
      <c r="C3769" t="s">
        <v>5041</v>
      </c>
      <c r="D3769" t="s">
        <v>12</v>
      </c>
      <c r="E3769" t="s">
        <v>31</v>
      </c>
      <c r="F3769" t="s">
        <v>20</v>
      </c>
      <c r="G3769" s="4">
        <v>513589</v>
      </c>
      <c r="H3769">
        <v>314068</v>
      </c>
      <c r="I3769">
        <v>81740</v>
      </c>
      <c r="J3769">
        <v>24653</v>
      </c>
      <c r="K3769" t="s">
        <v>28</v>
      </c>
      <c r="L3769" s="2">
        <f t="shared" si="58"/>
        <v>0.81867212888126495</v>
      </c>
    </row>
    <row r="3770" spans="1:13" x14ac:dyDescent="0.35">
      <c r="A3770" t="s">
        <v>3809</v>
      </c>
      <c r="B3770" s="1">
        <v>45163</v>
      </c>
      <c r="C3770" t="s">
        <v>17</v>
      </c>
      <c r="D3770" t="s">
        <v>34</v>
      </c>
      <c r="E3770" t="s">
        <v>19</v>
      </c>
      <c r="F3770" t="s">
        <v>14</v>
      </c>
      <c r="G3770" s="4">
        <v>637282</v>
      </c>
      <c r="H3770">
        <v>358058</v>
      </c>
      <c r="I3770">
        <v>65689</v>
      </c>
      <c r="J3770">
        <v>25327</v>
      </c>
      <c r="K3770" t="s">
        <v>21</v>
      </c>
      <c r="L3770" s="2">
        <f t="shared" si="58"/>
        <v>0.70467077369202336</v>
      </c>
      <c r="M3770" s="3"/>
    </row>
    <row r="3771" spans="1:13" x14ac:dyDescent="0.35">
      <c r="A3771" t="s">
        <v>3810</v>
      </c>
      <c r="B3771" s="1">
        <v>44990</v>
      </c>
      <c r="C3771" t="s">
        <v>23</v>
      </c>
      <c r="D3771" t="s">
        <v>38</v>
      </c>
      <c r="E3771" t="s">
        <v>31</v>
      </c>
      <c r="F3771" t="s">
        <v>43</v>
      </c>
      <c r="G3771" s="4">
        <v>1744531</v>
      </c>
      <c r="H3771">
        <v>196250</v>
      </c>
      <c r="I3771">
        <v>8655</v>
      </c>
      <c r="J3771">
        <v>25527</v>
      </c>
      <c r="K3771" t="s">
        <v>15</v>
      </c>
      <c r="L3771" s="2">
        <f t="shared" si="58"/>
        <v>0.13208822313848248</v>
      </c>
      <c r="M3771" s="3"/>
    </row>
    <row r="3772" spans="1:13" x14ac:dyDescent="0.35">
      <c r="A3772" t="s">
        <v>3811</v>
      </c>
      <c r="B3772" s="1">
        <v>45061</v>
      </c>
      <c r="C3772" t="s">
        <v>26</v>
      </c>
      <c r="D3772" t="s">
        <v>30</v>
      </c>
      <c r="E3772" t="s">
        <v>19</v>
      </c>
      <c r="F3772" t="s">
        <v>43</v>
      </c>
      <c r="G3772" s="4">
        <v>2355782</v>
      </c>
      <c r="H3772">
        <v>422456</v>
      </c>
      <c r="I3772">
        <v>36459</v>
      </c>
      <c r="J3772">
        <v>47807</v>
      </c>
      <c r="K3772" t="s">
        <v>21</v>
      </c>
      <c r="L3772" s="2">
        <f t="shared" si="58"/>
        <v>0.21509715245298588</v>
      </c>
      <c r="M3772" s="3"/>
    </row>
    <row r="3773" spans="1:13" x14ac:dyDescent="0.35">
      <c r="A3773" t="s">
        <v>3812</v>
      </c>
      <c r="B3773" s="1">
        <v>44789</v>
      </c>
      <c r="C3773" t="s">
        <v>5041</v>
      </c>
      <c r="D3773" t="s">
        <v>38</v>
      </c>
      <c r="E3773" t="s">
        <v>46</v>
      </c>
      <c r="F3773" t="s">
        <v>36</v>
      </c>
      <c r="G3773" s="4">
        <v>4955899</v>
      </c>
      <c r="H3773">
        <v>128909</v>
      </c>
      <c r="I3773">
        <v>63956</v>
      </c>
      <c r="J3773">
        <v>24994</v>
      </c>
      <c r="K3773" t="s">
        <v>15</v>
      </c>
      <c r="L3773" s="2">
        <f t="shared" si="58"/>
        <v>4.3959531862937481E-2</v>
      </c>
    </row>
    <row r="3774" spans="1:13" x14ac:dyDescent="0.35">
      <c r="A3774" t="s">
        <v>3813</v>
      </c>
      <c r="B3774" s="1">
        <v>44925</v>
      </c>
      <c r="C3774" t="s">
        <v>26</v>
      </c>
      <c r="D3774" t="s">
        <v>30</v>
      </c>
      <c r="E3774" t="s">
        <v>13</v>
      </c>
      <c r="F3774" t="s">
        <v>27</v>
      </c>
      <c r="G3774" s="4">
        <v>2388341</v>
      </c>
      <c r="H3774">
        <v>286756</v>
      </c>
      <c r="I3774">
        <v>98722</v>
      </c>
      <c r="J3774">
        <v>44285</v>
      </c>
      <c r="K3774" t="s">
        <v>28</v>
      </c>
      <c r="L3774" s="2">
        <f t="shared" si="58"/>
        <v>0.17994206019994632</v>
      </c>
      <c r="M3774" s="3"/>
    </row>
    <row r="3775" spans="1:13" x14ac:dyDescent="0.35">
      <c r="A3775" t="s">
        <v>3814</v>
      </c>
      <c r="B3775" s="1">
        <v>45034</v>
      </c>
      <c r="C3775" t="s">
        <v>26</v>
      </c>
      <c r="D3775" t="s">
        <v>51</v>
      </c>
      <c r="E3775" t="s">
        <v>40</v>
      </c>
      <c r="F3775" t="s">
        <v>20</v>
      </c>
      <c r="G3775" s="4">
        <v>2662468</v>
      </c>
      <c r="H3775">
        <v>395901</v>
      </c>
      <c r="I3775">
        <v>43291</v>
      </c>
      <c r="J3775">
        <v>11180</v>
      </c>
      <c r="K3775" t="s">
        <v>15</v>
      </c>
      <c r="L3775" s="2">
        <f t="shared" si="58"/>
        <v>0.16915583586356719</v>
      </c>
      <c r="M3775" s="3"/>
    </row>
    <row r="3776" spans="1:13" x14ac:dyDescent="0.35">
      <c r="A3776" t="s">
        <v>3815</v>
      </c>
      <c r="B3776" s="1">
        <v>44802</v>
      </c>
      <c r="C3776" t="s">
        <v>26</v>
      </c>
      <c r="D3776" t="s">
        <v>48</v>
      </c>
      <c r="E3776" t="s">
        <v>35</v>
      </c>
      <c r="F3776" t="s">
        <v>20</v>
      </c>
      <c r="G3776" s="4">
        <v>4335697</v>
      </c>
      <c r="H3776">
        <v>323246</v>
      </c>
      <c r="I3776">
        <v>92331</v>
      </c>
      <c r="J3776">
        <v>23780</v>
      </c>
      <c r="K3776" t="s">
        <v>21</v>
      </c>
      <c r="L3776" s="2">
        <f t="shared" si="58"/>
        <v>0.10133480268570429</v>
      </c>
      <c r="M3776" s="3"/>
    </row>
    <row r="3777" spans="1:13" x14ac:dyDescent="0.35">
      <c r="A3777" t="s">
        <v>3816</v>
      </c>
      <c r="B3777" s="1">
        <v>44894</v>
      </c>
      <c r="C3777" t="s">
        <v>23</v>
      </c>
      <c r="D3777" t="s">
        <v>58</v>
      </c>
      <c r="E3777" t="s">
        <v>35</v>
      </c>
      <c r="F3777" t="s">
        <v>24</v>
      </c>
      <c r="G3777" s="4">
        <v>1758597</v>
      </c>
      <c r="H3777">
        <v>230467</v>
      </c>
      <c r="I3777">
        <v>79259</v>
      </c>
      <c r="J3777">
        <v>7925</v>
      </c>
      <c r="K3777" t="s">
        <v>21</v>
      </c>
      <c r="L3777" s="2">
        <f t="shared" si="58"/>
        <v>0.18062751159020515</v>
      </c>
      <c r="M3777" s="3"/>
    </row>
    <row r="3778" spans="1:13" x14ac:dyDescent="0.35">
      <c r="A3778" t="s">
        <v>3817</v>
      </c>
      <c r="B3778" s="1">
        <v>45090</v>
      </c>
      <c r="C3778" t="s">
        <v>23</v>
      </c>
      <c r="D3778" t="s">
        <v>34</v>
      </c>
      <c r="E3778" t="s">
        <v>46</v>
      </c>
      <c r="F3778" t="s">
        <v>27</v>
      </c>
      <c r="G3778" s="4">
        <v>72447</v>
      </c>
      <c r="H3778">
        <v>306980</v>
      </c>
      <c r="I3778">
        <v>66142</v>
      </c>
      <c r="J3778">
        <v>19162</v>
      </c>
      <c r="K3778" t="s">
        <v>15</v>
      </c>
      <c r="L3778" s="2">
        <f t="shared" si="58"/>
        <v>5.4147721782820541</v>
      </c>
      <c r="M3778" s="3"/>
    </row>
    <row r="3779" spans="1:13" x14ac:dyDescent="0.35">
      <c r="A3779" t="s">
        <v>3818</v>
      </c>
      <c r="B3779" s="1">
        <v>45046</v>
      </c>
      <c r="C3779" t="s">
        <v>5041</v>
      </c>
      <c r="D3779" t="s">
        <v>48</v>
      </c>
      <c r="E3779" t="s">
        <v>19</v>
      </c>
      <c r="F3779" t="s">
        <v>14</v>
      </c>
      <c r="G3779" s="4">
        <v>796782</v>
      </c>
      <c r="H3779">
        <v>333622</v>
      </c>
      <c r="I3779">
        <v>27754</v>
      </c>
      <c r="J3779">
        <v>25313</v>
      </c>
      <c r="K3779" t="s">
        <v>15</v>
      </c>
      <c r="L3779" s="2">
        <f t="shared" ref="L3779:L3842" si="59">((H3779+I3779+J3779)/G3779)</f>
        <v>0.48531342324500304</v>
      </c>
      <c r="M3779" s="3"/>
    </row>
    <row r="3780" spans="1:13" x14ac:dyDescent="0.35">
      <c r="A3780" t="s">
        <v>3819</v>
      </c>
      <c r="B3780" s="1">
        <v>44669</v>
      </c>
      <c r="C3780" t="s">
        <v>5041</v>
      </c>
      <c r="D3780" t="s">
        <v>58</v>
      </c>
      <c r="E3780" t="s">
        <v>40</v>
      </c>
      <c r="F3780" t="s">
        <v>20</v>
      </c>
      <c r="G3780" s="4">
        <v>3922765</v>
      </c>
      <c r="H3780">
        <v>98519</v>
      </c>
      <c r="I3780">
        <v>13450</v>
      </c>
      <c r="J3780">
        <v>23794</v>
      </c>
      <c r="K3780" t="s">
        <v>21</v>
      </c>
      <c r="L3780" s="2">
        <f t="shared" si="59"/>
        <v>3.4609006657294029E-2</v>
      </c>
    </row>
    <row r="3781" spans="1:13" x14ac:dyDescent="0.35">
      <c r="A3781" t="s">
        <v>3820</v>
      </c>
      <c r="B3781" s="1">
        <v>44896</v>
      </c>
      <c r="C3781" t="s">
        <v>5041</v>
      </c>
      <c r="D3781" t="s">
        <v>34</v>
      </c>
      <c r="E3781" t="s">
        <v>13</v>
      </c>
      <c r="F3781" t="s">
        <v>27</v>
      </c>
      <c r="G3781" s="4">
        <v>2534406</v>
      </c>
      <c r="H3781">
        <v>227500</v>
      </c>
      <c r="I3781">
        <v>22953</v>
      </c>
      <c r="J3781">
        <v>8757</v>
      </c>
      <c r="K3781" t="s">
        <v>15</v>
      </c>
      <c r="L3781" s="2">
        <f t="shared" si="59"/>
        <v>0.10227643084809616</v>
      </c>
      <c r="M3781" s="3"/>
    </row>
    <row r="3782" spans="1:13" x14ac:dyDescent="0.35">
      <c r="A3782" t="s">
        <v>3821</v>
      </c>
      <c r="B3782" s="1">
        <v>45120</v>
      </c>
      <c r="C3782" t="s">
        <v>23</v>
      </c>
      <c r="D3782" t="s">
        <v>48</v>
      </c>
      <c r="E3782" t="s">
        <v>13</v>
      </c>
      <c r="F3782" t="s">
        <v>27</v>
      </c>
      <c r="G3782" s="4">
        <v>1066350</v>
      </c>
      <c r="H3782">
        <v>103339</v>
      </c>
      <c r="I3782">
        <v>72555</v>
      </c>
      <c r="J3782">
        <v>6292</v>
      </c>
      <c r="K3782" t="s">
        <v>15</v>
      </c>
      <c r="L3782" s="2">
        <f t="shared" si="59"/>
        <v>0.1708500961222863</v>
      </c>
      <c r="M3782" s="3"/>
    </row>
    <row r="3783" spans="1:13" x14ac:dyDescent="0.35">
      <c r="A3783" t="s">
        <v>3822</v>
      </c>
      <c r="B3783" s="1">
        <v>45246</v>
      </c>
      <c r="C3783" t="s">
        <v>5041</v>
      </c>
      <c r="D3783" t="s">
        <v>34</v>
      </c>
      <c r="E3783" t="s">
        <v>35</v>
      </c>
      <c r="F3783" t="s">
        <v>14</v>
      </c>
      <c r="G3783" s="4">
        <v>2162864</v>
      </c>
      <c r="H3783">
        <v>24702</v>
      </c>
      <c r="I3783">
        <v>14264</v>
      </c>
      <c r="J3783">
        <v>20910</v>
      </c>
      <c r="K3783" t="s">
        <v>28</v>
      </c>
      <c r="L3783" s="2">
        <f t="shared" si="59"/>
        <v>2.7683663882703675E-2</v>
      </c>
      <c r="M3783" s="3"/>
    </row>
    <row r="3784" spans="1:13" x14ac:dyDescent="0.35">
      <c r="A3784" t="s">
        <v>3823</v>
      </c>
      <c r="B3784" s="1">
        <v>44889</v>
      </c>
      <c r="C3784" t="s">
        <v>5041</v>
      </c>
      <c r="D3784" t="s">
        <v>34</v>
      </c>
      <c r="E3784" t="s">
        <v>19</v>
      </c>
      <c r="F3784" t="s">
        <v>14</v>
      </c>
      <c r="G3784" s="4">
        <v>964406</v>
      </c>
      <c r="H3784">
        <v>124652</v>
      </c>
      <c r="I3784">
        <v>27640</v>
      </c>
      <c r="J3784">
        <v>1319</v>
      </c>
      <c r="K3784" t="s">
        <v>28</v>
      </c>
      <c r="L3784" s="2">
        <f t="shared" si="59"/>
        <v>0.15928042753777974</v>
      </c>
      <c r="M3784" s="3"/>
    </row>
    <row r="3785" spans="1:13" x14ac:dyDescent="0.35">
      <c r="A3785" t="s">
        <v>3824</v>
      </c>
      <c r="B3785" s="1">
        <v>44918</v>
      </c>
      <c r="C3785" t="s">
        <v>23</v>
      </c>
      <c r="D3785" t="s">
        <v>38</v>
      </c>
      <c r="E3785" t="s">
        <v>13</v>
      </c>
      <c r="F3785" t="s">
        <v>59</v>
      </c>
      <c r="G3785" s="4">
        <v>4988828</v>
      </c>
      <c r="H3785">
        <v>277908</v>
      </c>
      <c r="I3785">
        <v>26528</v>
      </c>
      <c r="J3785">
        <v>34206</v>
      </c>
      <c r="K3785" t="s">
        <v>28</v>
      </c>
      <c r="L3785" s="2">
        <f t="shared" si="59"/>
        <v>6.7880071231158898E-2</v>
      </c>
    </row>
    <row r="3786" spans="1:13" x14ac:dyDescent="0.35">
      <c r="A3786" t="s">
        <v>3825</v>
      </c>
      <c r="B3786" s="1">
        <v>45284</v>
      </c>
      <c r="C3786" t="s">
        <v>23</v>
      </c>
      <c r="D3786" t="s">
        <v>12</v>
      </c>
      <c r="E3786" t="s">
        <v>35</v>
      </c>
      <c r="F3786" t="s">
        <v>20</v>
      </c>
      <c r="G3786" s="4">
        <v>4956068</v>
      </c>
      <c r="H3786">
        <v>390506</v>
      </c>
      <c r="I3786">
        <v>15516</v>
      </c>
      <c r="J3786">
        <v>5293</v>
      </c>
      <c r="K3786" t="s">
        <v>28</v>
      </c>
      <c r="L3786" s="2">
        <f t="shared" si="59"/>
        <v>8.2992202689712899E-2</v>
      </c>
    </row>
    <row r="3787" spans="1:13" x14ac:dyDescent="0.35">
      <c r="A3787" t="s">
        <v>3826</v>
      </c>
      <c r="B3787" s="1">
        <v>45132</v>
      </c>
      <c r="C3787" t="s">
        <v>23</v>
      </c>
      <c r="D3787" t="s">
        <v>45</v>
      </c>
      <c r="E3787" t="s">
        <v>31</v>
      </c>
      <c r="F3787" t="s">
        <v>27</v>
      </c>
      <c r="G3787" s="4">
        <v>4646211</v>
      </c>
      <c r="H3787">
        <v>483426</v>
      </c>
      <c r="I3787">
        <v>49747</v>
      </c>
      <c r="J3787">
        <v>44836</v>
      </c>
      <c r="K3787" t="s">
        <v>15</v>
      </c>
      <c r="L3787" s="2">
        <f t="shared" si="59"/>
        <v>0.12440438025737531</v>
      </c>
      <c r="M3787" s="3"/>
    </row>
    <row r="3788" spans="1:13" x14ac:dyDescent="0.35">
      <c r="A3788" t="s">
        <v>3827</v>
      </c>
      <c r="B3788" s="1">
        <v>44638</v>
      </c>
      <c r="C3788" t="s">
        <v>5041</v>
      </c>
      <c r="D3788" t="s">
        <v>48</v>
      </c>
      <c r="E3788" t="s">
        <v>19</v>
      </c>
      <c r="F3788" t="s">
        <v>43</v>
      </c>
      <c r="G3788" s="4">
        <v>3837633</v>
      </c>
      <c r="H3788">
        <v>403999</v>
      </c>
      <c r="I3788">
        <v>11069</v>
      </c>
      <c r="J3788">
        <v>4787</v>
      </c>
      <c r="K3788" t="s">
        <v>21</v>
      </c>
      <c r="L3788" s="2">
        <f t="shared" si="59"/>
        <v>0.10940467731020657</v>
      </c>
      <c r="M3788" s="3"/>
    </row>
    <row r="3789" spans="1:13" x14ac:dyDescent="0.35">
      <c r="A3789" t="s">
        <v>3828</v>
      </c>
      <c r="B3789" s="1">
        <v>44752</v>
      </c>
      <c r="C3789" t="s">
        <v>17</v>
      </c>
      <c r="D3789" t="s">
        <v>34</v>
      </c>
      <c r="E3789" t="s">
        <v>40</v>
      </c>
      <c r="F3789" t="s">
        <v>49</v>
      </c>
      <c r="G3789" s="4">
        <v>1831366</v>
      </c>
      <c r="H3789">
        <v>219055</v>
      </c>
      <c r="I3789">
        <v>32009</v>
      </c>
      <c r="J3789">
        <v>33612</v>
      </c>
      <c r="K3789" t="s">
        <v>15</v>
      </c>
      <c r="L3789" s="2">
        <f t="shared" si="59"/>
        <v>0.15544462439512363</v>
      </c>
      <c r="M3789" s="3"/>
    </row>
    <row r="3790" spans="1:13" x14ac:dyDescent="0.35">
      <c r="A3790" t="s">
        <v>3829</v>
      </c>
      <c r="B3790" s="1">
        <v>45152</v>
      </c>
      <c r="C3790" t="s">
        <v>23</v>
      </c>
      <c r="D3790" t="s">
        <v>38</v>
      </c>
      <c r="E3790" t="s">
        <v>13</v>
      </c>
      <c r="F3790" t="s">
        <v>59</v>
      </c>
      <c r="G3790" s="4">
        <v>3880037</v>
      </c>
      <c r="H3790">
        <v>60397</v>
      </c>
      <c r="I3790">
        <v>71412</v>
      </c>
      <c r="J3790">
        <v>49228</v>
      </c>
      <c r="K3790" t="s">
        <v>28</v>
      </c>
      <c r="L3790" s="2">
        <f t="shared" si="59"/>
        <v>4.6658575678530899E-2</v>
      </c>
    </row>
    <row r="3791" spans="1:13" x14ac:dyDescent="0.35">
      <c r="A3791" t="s">
        <v>3830</v>
      </c>
      <c r="B3791" s="1">
        <v>44802</v>
      </c>
      <c r="C3791" t="s">
        <v>17</v>
      </c>
      <c r="D3791" t="s">
        <v>30</v>
      </c>
      <c r="E3791" t="s">
        <v>31</v>
      </c>
      <c r="F3791" t="s">
        <v>20</v>
      </c>
      <c r="G3791" s="4">
        <v>4002076</v>
      </c>
      <c r="H3791">
        <v>199918</v>
      </c>
      <c r="I3791">
        <v>60118</v>
      </c>
      <c r="J3791">
        <v>5823</v>
      </c>
      <c r="K3791" t="s">
        <v>28</v>
      </c>
      <c r="L3791" s="2">
        <f t="shared" si="59"/>
        <v>6.6430272688474679E-2</v>
      </c>
    </row>
    <row r="3792" spans="1:13" x14ac:dyDescent="0.35">
      <c r="A3792" t="s">
        <v>3831</v>
      </c>
      <c r="B3792" s="1">
        <v>44912</v>
      </c>
      <c r="C3792" t="s">
        <v>17</v>
      </c>
      <c r="D3792" t="s">
        <v>18</v>
      </c>
      <c r="E3792" t="s">
        <v>19</v>
      </c>
      <c r="F3792" t="s">
        <v>20</v>
      </c>
      <c r="G3792" s="4">
        <v>1532579</v>
      </c>
      <c r="H3792">
        <v>318112</v>
      </c>
      <c r="I3792">
        <v>7994</v>
      </c>
      <c r="J3792">
        <v>1220</v>
      </c>
      <c r="K3792" t="s">
        <v>21</v>
      </c>
      <c r="L3792" s="2">
        <f t="shared" si="59"/>
        <v>0.21357854962125933</v>
      </c>
      <c r="M3792" s="3"/>
    </row>
    <row r="3793" spans="1:13" x14ac:dyDescent="0.35">
      <c r="A3793" t="s">
        <v>3832</v>
      </c>
      <c r="B3793" s="1">
        <v>45014</v>
      </c>
      <c r="C3793" t="s">
        <v>23</v>
      </c>
      <c r="D3793" t="s">
        <v>48</v>
      </c>
      <c r="E3793" t="s">
        <v>35</v>
      </c>
      <c r="F3793" t="s">
        <v>49</v>
      </c>
      <c r="G3793" s="4">
        <v>3747143</v>
      </c>
      <c r="H3793">
        <v>10641</v>
      </c>
      <c r="I3793">
        <v>12421</v>
      </c>
      <c r="J3793">
        <v>41367</v>
      </c>
      <c r="K3793" t="s">
        <v>15</v>
      </c>
      <c r="L3793" s="2">
        <f t="shared" si="59"/>
        <v>1.7194166328853743E-2</v>
      </c>
      <c r="M3793" s="3"/>
    </row>
    <row r="3794" spans="1:13" x14ac:dyDescent="0.35">
      <c r="A3794" t="s">
        <v>3833</v>
      </c>
      <c r="B3794" s="1">
        <v>45101</v>
      </c>
      <c r="C3794" t="s">
        <v>23</v>
      </c>
      <c r="D3794" t="s">
        <v>12</v>
      </c>
      <c r="E3794" t="s">
        <v>31</v>
      </c>
      <c r="F3794" t="s">
        <v>14</v>
      </c>
      <c r="G3794" s="4">
        <v>4044625</v>
      </c>
      <c r="H3794">
        <v>130858</v>
      </c>
      <c r="I3794">
        <v>66782</v>
      </c>
      <c r="J3794">
        <v>11076</v>
      </c>
      <c r="K3794" t="s">
        <v>15</v>
      </c>
      <c r="L3794" s="2">
        <f t="shared" si="59"/>
        <v>5.1603300676824178E-2</v>
      </c>
    </row>
    <row r="3795" spans="1:13" x14ac:dyDescent="0.35">
      <c r="A3795" t="s">
        <v>3834</v>
      </c>
      <c r="B3795" s="1">
        <v>44701</v>
      </c>
      <c r="C3795" t="s">
        <v>17</v>
      </c>
      <c r="D3795" t="s">
        <v>18</v>
      </c>
      <c r="E3795" t="s">
        <v>46</v>
      </c>
      <c r="F3795" t="s">
        <v>14</v>
      </c>
      <c r="G3795" s="4">
        <v>4410645</v>
      </c>
      <c r="H3795">
        <v>274766</v>
      </c>
      <c r="I3795">
        <v>45283</v>
      </c>
      <c r="J3795">
        <v>9010</v>
      </c>
      <c r="K3795" t="s">
        <v>28</v>
      </c>
      <c r="L3795" s="2">
        <f t="shared" si="59"/>
        <v>7.460564157849929E-2</v>
      </c>
    </row>
    <row r="3796" spans="1:13" x14ac:dyDescent="0.35">
      <c r="A3796" t="s">
        <v>3835</v>
      </c>
      <c r="B3796" s="1">
        <v>45218</v>
      </c>
      <c r="C3796" t="s">
        <v>23</v>
      </c>
      <c r="D3796" t="s">
        <v>18</v>
      </c>
      <c r="E3796" t="s">
        <v>13</v>
      </c>
      <c r="F3796" t="s">
        <v>59</v>
      </c>
      <c r="G3796" s="4">
        <v>2570250</v>
      </c>
      <c r="H3796">
        <v>54434</v>
      </c>
      <c r="I3796">
        <v>41385</v>
      </c>
      <c r="J3796">
        <v>16714</v>
      </c>
      <c r="K3796" t="s">
        <v>21</v>
      </c>
      <c r="L3796" s="2">
        <f t="shared" si="59"/>
        <v>4.3782900496060692E-2</v>
      </c>
    </row>
    <row r="3797" spans="1:13" x14ac:dyDescent="0.35">
      <c r="A3797" t="s">
        <v>3836</v>
      </c>
      <c r="B3797" s="1">
        <v>45019</v>
      </c>
      <c r="C3797" t="s">
        <v>5041</v>
      </c>
      <c r="D3797" t="s">
        <v>51</v>
      </c>
      <c r="E3797" t="s">
        <v>35</v>
      </c>
      <c r="F3797" t="s">
        <v>36</v>
      </c>
      <c r="G3797" s="4">
        <v>3447314</v>
      </c>
      <c r="H3797">
        <v>40473</v>
      </c>
      <c r="I3797">
        <v>28558</v>
      </c>
      <c r="J3797">
        <v>25286</v>
      </c>
      <c r="K3797" t="s">
        <v>15</v>
      </c>
      <c r="L3797" s="2">
        <f t="shared" si="59"/>
        <v>2.7359561676133941E-2</v>
      </c>
    </row>
    <row r="3798" spans="1:13" x14ac:dyDescent="0.35">
      <c r="A3798" t="s">
        <v>3837</v>
      </c>
      <c r="B3798" s="1">
        <v>44989</v>
      </c>
      <c r="C3798" t="s">
        <v>5041</v>
      </c>
      <c r="D3798" t="s">
        <v>45</v>
      </c>
      <c r="E3798" t="s">
        <v>19</v>
      </c>
      <c r="F3798" t="s">
        <v>27</v>
      </c>
      <c r="G3798" s="4">
        <v>4645704</v>
      </c>
      <c r="H3798">
        <v>248284</v>
      </c>
      <c r="I3798">
        <v>83794</v>
      </c>
      <c r="J3798">
        <v>24725</v>
      </c>
      <c r="K3798" t="s">
        <v>15</v>
      </c>
      <c r="L3798" s="2">
        <f t="shared" si="59"/>
        <v>7.6802783819201567E-2</v>
      </c>
    </row>
    <row r="3799" spans="1:13" x14ac:dyDescent="0.35">
      <c r="A3799" t="s">
        <v>3838</v>
      </c>
      <c r="B3799" s="1">
        <v>44899</v>
      </c>
      <c r="C3799" t="s">
        <v>5041</v>
      </c>
      <c r="D3799" t="s">
        <v>48</v>
      </c>
      <c r="E3799" t="s">
        <v>46</v>
      </c>
      <c r="F3799" t="s">
        <v>49</v>
      </c>
      <c r="G3799" s="4">
        <v>4770390</v>
      </c>
      <c r="H3799">
        <v>448970</v>
      </c>
      <c r="I3799">
        <v>59849</v>
      </c>
      <c r="J3799">
        <v>18865</v>
      </c>
      <c r="K3799" t="s">
        <v>21</v>
      </c>
      <c r="L3799" s="2">
        <f t="shared" si="59"/>
        <v>0.1106165324009148</v>
      </c>
      <c r="M3799" s="3"/>
    </row>
    <row r="3800" spans="1:13" x14ac:dyDescent="0.35">
      <c r="A3800" t="s">
        <v>3839</v>
      </c>
      <c r="B3800" s="1">
        <v>44782</v>
      </c>
      <c r="C3800" t="s">
        <v>23</v>
      </c>
      <c r="D3800" t="s">
        <v>58</v>
      </c>
      <c r="E3800" t="s">
        <v>46</v>
      </c>
      <c r="F3800" t="s">
        <v>14</v>
      </c>
      <c r="G3800" s="4">
        <v>4894106</v>
      </c>
      <c r="H3800">
        <v>434667</v>
      </c>
      <c r="I3800">
        <v>32954</v>
      </c>
      <c r="J3800">
        <v>22379</v>
      </c>
      <c r="K3800" t="s">
        <v>15</v>
      </c>
      <c r="L3800" s="2">
        <f t="shared" si="59"/>
        <v>0.10012043057506315</v>
      </c>
      <c r="M3800" s="3"/>
    </row>
    <row r="3801" spans="1:13" x14ac:dyDescent="0.35">
      <c r="A3801" t="s">
        <v>3840</v>
      </c>
      <c r="B3801" s="1">
        <v>44874</v>
      </c>
      <c r="C3801" t="s">
        <v>26</v>
      </c>
      <c r="D3801" t="s">
        <v>38</v>
      </c>
      <c r="E3801" t="s">
        <v>19</v>
      </c>
      <c r="F3801" t="s">
        <v>24</v>
      </c>
      <c r="G3801" s="4">
        <v>1632604</v>
      </c>
      <c r="H3801">
        <v>444651</v>
      </c>
      <c r="I3801">
        <v>70531</v>
      </c>
      <c r="J3801">
        <v>24516</v>
      </c>
      <c r="K3801" t="s">
        <v>28</v>
      </c>
      <c r="L3801" s="2">
        <f t="shared" si="59"/>
        <v>0.33057495877751125</v>
      </c>
      <c r="M3801" s="3"/>
    </row>
    <row r="3802" spans="1:13" x14ac:dyDescent="0.35">
      <c r="A3802" t="s">
        <v>3841</v>
      </c>
      <c r="B3802" s="1">
        <v>44717</v>
      </c>
      <c r="C3802" t="s">
        <v>26</v>
      </c>
      <c r="D3802" t="s">
        <v>12</v>
      </c>
      <c r="E3802" t="s">
        <v>31</v>
      </c>
      <c r="F3802" t="s">
        <v>36</v>
      </c>
      <c r="G3802" s="4">
        <v>180597</v>
      </c>
      <c r="H3802">
        <v>168189</v>
      </c>
      <c r="I3802">
        <v>47117</v>
      </c>
      <c r="J3802">
        <v>20562</v>
      </c>
      <c r="K3802" t="s">
        <v>21</v>
      </c>
      <c r="L3802" s="2">
        <f t="shared" si="59"/>
        <v>1.3060460583509139</v>
      </c>
      <c r="M3802" s="3"/>
    </row>
    <row r="3803" spans="1:13" x14ac:dyDescent="0.35">
      <c r="A3803" t="s">
        <v>3842</v>
      </c>
      <c r="B3803" s="1">
        <v>44846</v>
      </c>
      <c r="C3803" t="s">
        <v>5041</v>
      </c>
      <c r="D3803" t="s">
        <v>34</v>
      </c>
      <c r="E3803" t="s">
        <v>46</v>
      </c>
      <c r="F3803" t="s">
        <v>49</v>
      </c>
      <c r="G3803" s="4">
        <v>419884</v>
      </c>
      <c r="H3803">
        <v>80341</v>
      </c>
      <c r="I3803">
        <v>79803</v>
      </c>
      <c r="J3803">
        <v>14047</v>
      </c>
      <c r="K3803" t="s">
        <v>28</v>
      </c>
      <c r="L3803" s="2">
        <f t="shared" si="59"/>
        <v>0.41485505520572347</v>
      </c>
      <c r="M3803" s="3"/>
    </row>
    <row r="3804" spans="1:13" x14ac:dyDescent="0.35">
      <c r="A3804" t="s">
        <v>3843</v>
      </c>
      <c r="B3804" s="1">
        <v>44722</v>
      </c>
      <c r="C3804" t="s">
        <v>5041</v>
      </c>
      <c r="D3804" t="s">
        <v>51</v>
      </c>
      <c r="E3804" t="s">
        <v>19</v>
      </c>
      <c r="F3804" t="s">
        <v>43</v>
      </c>
      <c r="G3804" s="4">
        <v>1529342</v>
      </c>
      <c r="H3804">
        <v>292555</v>
      </c>
      <c r="I3804">
        <v>76539</v>
      </c>
      <c r="J3804">
        <v>12189</v>
      </c>
      <c r="K3804" t="s">
        <v>28</v>
      </c>
      <c r="L3804" s="2">
        <f t="shared" si="59"/>
        <v>0.24931179553036534</v>
      </c>
      <c r="M3804" s="3"/>
    </row>
    <row r="3805" spans="1:13" x14ac:dyDescent="0.35">
      <c r="A3805" t="s">
        <v>3844</v>
      </c>
      <c r="B3805" s="1">
        <v>44984</v>
      </c>
      <c r="C3805" t="s">
        <v>17</v>
      </c>
      <c r="D3805" t="s">
        <v>30</v>
      </c>
      <c r="E3805" t="s">
        <v>35</v>
      </c>
      <c r="F3805" t="s">
        <v>14</v>
      </c>
      <c r="G3805" s="4">
        <v>948825</v>
      </c>
      <c r="H3805">
        <v>374018</v>
      </c>
      <c r="I3805">
        <v>84000</v>
      </c>
      <c r="J3805">
        <v>27438</v>
      </c>
      <c r="K3805" t="s">
        <v>15</v>
      </c>
      <c r="L3805" s="2">
        <f t="shared" si="59"/>
        <v>0.51163913261138771</v>
      </c>
      <c r="M3805" s="3"/>
    </row>
    <row r="3806" spans="1:13" x14ac:dyDescent="0.35">
      <c r="A3806" t="s">
        <v>3845</v>
      </c>
      <c r="B3806" s="1">
        <v>44629</v>
      </c>
      <c r="C3806" t="s">
        <v>17</v>
      </c>
      <c r="D3806" t="s">
        <v>30</v>
      </c>
      <c r="E3806" t="s">
        <v>31</v>
      </c>
      <c r="F3806" t="s">
        <v>24</v>
      </c>
      <c r="G3806" s="4">
        <v>3596292</v>
      </c>
      <c r="H3806">
        <v>173815</v>
      </c>
      <c r="I3806">
        <v>46684</v>
      </c>
      <c r="J3806">
        <v>30679</v>
      </c>
      <c r="K3806" t="s">
        <v>28</v>
      </c>
      <c r="L3806" s="2">
        <f t="shared" si="59"/>
        <v>6.9843605580414497E-2</v>
      </c>
    </row>
    <row r="3807" spans="1:13" x14ac:dyDescent="0.35">
      <c r="A3807" t="s">
        <v>3846</v>
      </c>
      <c r="B3807" s="1">
        <v>44755</v>
      </c>
      <c r="C3807" t="s">
        <v>5041</v>
      </c>
      <c r="D3807" t="s">
        <v>45</v>
      </c>
      <c r="E3807" t="s">
        <v>19</v>
      </c>
      <c r="F3807" t="s">
        <v>24</v>
      </c>
      <c r="G3807" s="4">
        <v>2316075</v>
      </c>
      <c r="H3807">
        <v>341056</v>
      </c>
      <c r="I3807">
        <v>63956</v>
      </c>
      <c r="J3807">
        <v>40502</v>
      </c>
      <c r="K3807" t="s">
        <v>21</v>
      </c>
      <c r="L3807" s="2">
        <f t="shared" si="59"/>
        <v>0.19235732867027192</v>
      </c>
      <c r="M3807" s="3"/>
    </row>
    <row r="3808" spans="1:13" x14ac:dyDescent="0.35">
      <c r="A3808" t="s">
        <v>3847</v>
      </c>
      <c r="B3808" s="1">
        <v>44698</v>
      </c>
      <c r="C3808" t="s">
        <v>17</v>
      </c>
      <c r="D3808" t="s">
        <v>58</v>
      </c>
      <c r="E3808" t="s">
        <v>19</v>
      </c>
      <c r="F3808" t="s">
        <v>20</v>
      </c>
      <c r="G3808" s="4">
        <v>3609099</v>
      </c>
      <c r="H3808">
        <v>34382</v>
      </c>
      <c r="I3808">
        <v>13782</v>
      </c>
      <c r="J3808">
        <v>22498</v>
      </c>
      <c r="K3808" t="s">
        <v>28</v>
      </c>
      <c r="L3808" s="2">
        <f t="shared" si="59"/>
        <v>1.9578847795530131E-2</v>
      </c>
    </row>
    <row r="3809" spans="1:13" x14ac:dyDescent="0.35">
      <c r="A3809" t="s">
        <v>3848</v>
      </c>
      <c r="B3809" s="1">
        <v>45147</v>
      </c>
      <c r="C3809" t="s">
        <v>17</v>
      </c>
      <c r="D3809" t="s">
        <v>45</v>
      </c>
      <c r="E3809" t="s">
        <v>13</v>
      </c>
      <c r="F3809" t="s">
        <v>36</v>
      </c>
      <c r="G3809" s="4">
        <v>4430382</v>
      </c>
      <c r="H3809">
        <v>11441</v>
      </c>
      <c r="I3809">
        <v>74391</v>
      </c>
      <c r="J3809">
        <v>17355</v>
      </c>
      <c r="K3809" t="s">
        <v>15</v>
      </c>
      <c r="L3809" s="2">
        <f t="shared" si="59"/>
        <v>2.3290768154980768E-2</v>
      </c>
      <c r="M3809" s="3"/>
    </row>
    <row r="3810" spans="1:13" x14ac:dyDescent="0.35">
      <c r="A3810" t="s">
        <v>3849</v>
      </c>
      <c r="B3810" s="1">
        <v>45005</v>
      </c>
      <c r="C3810" t="s">
        <v>23</v>
      </c>
      <c r="D3810" t="s">
        <v>18</v>
      </c>
      <c r="E3810" t="s">
        <v>46</v>
      </c>
      <c r="F3810" t="s">
        <v>49</v>
      </c>
      <c r="G3810" s="4">
        <v>4822339</v>
      </c>
      <c r="H3810">
        <v>453533</v>
      </c>
      <c r="I3810">
        <v>95846</v>
      </c>
      <c r="J3810">
        <v>4664</v>
      </c>
      <c r="K3810" t="s">
        <v>28</v>
      </c>
      <c r="L3810" s="2">
        <f t="shared" si="59"/>
        <v>0.1148909274109514</v>
      </c>
      <c r="M3810" s="3"/>
    </row>
    <row r="3811" spans="1:13" x14ac:dyDescent="0.35">
      <c r="A3811" t="s">
        <v>3850</v>
      </c>
      <c r="B3811" s="1">
        <v>45135</v>
      </c>
      <c r="C3811" t="s">
        <v>26</v>
      </c>
      <c r="D3811" t="s">
        <v>56</v>
      </c>
      <c r="E3811" t="s">
        <v>40</v>
      </c>
      <c r="F3811" t="s">
        <v>43</v>
      </c>
      <c r="G3811" s="4">
        <v>2795713</v>
      </c>
      <c r="H3811">
        <v>379408</v>
      </c>
      <c r="I3811">
        <v>236</v>
      </c>
      <c r="J3811">
        <v>19445</v>
      </c>
      <c r="K3811" t="s">
        <v>28</v>
      </c>
      <c r="L3811" s="2">
        <f t="shared" si="59"/>
        <v>0.14275034669152378</v>
      </c>
      <c r="M3811" s="3"/>
    </row>
    <row r="3812" spans="1:13" x14ac:dyDescent="0.35">
      <c r="A3812" t="s">
        <v>3851</v>
      </c>
      <c r="B3812" s="1">
        <v>44717</v>
      </c>
      <c r="C3812" t="s">
        <v>17</v>
      </c>
      <c r="D3812" t="s">
        <v>51</v>
      </c>
      <c r="E3812" t="s">
        <v>19</v>
      </c>
      <c r="F3812" t="s">
        <v>24</v>
      </c>
      <c r="G3812" s="4">
        <v>1143058</v>
      </c>
      <c r="H3812">
        <v>108813</v>
      </c>
      <c r="I3812">
        <v>83246</v>
      </c>
      <c r="J3812">
        <v>23634</v>
      </c>
      <c r="K3812" t="s">
        <v>28</v>
      </c>
      <c r="L3812" s="2">
        <f t="shared" si="59"/>
        <v>0.1886982112893659</v>
      </c>
      <c r="M3812" s="3"/>
    </row>
    <row r="3813" spans="1:13" x14ac:dyDescent="0.35">
      <c r="A3813" t="s">
        <v>3852</v>
      </c>
      <c r="B3813" s="1">
        <v>45129</v>
      </c>
      <c r="C3813" t="s">
        <v>5041</v>
      </c>
      <c r="D3813" t="s">
        <v>38</v>
      </c>
      <c r="E3813" t="s">
        <v>46</v>
      </c>
      <c r="F3813" t="s">
        <v>43</v>
      </c>
      <c r="G3813" s="4">
        <v>547143</v>
      </c>
      <c r="H3813">
        <v>50377</v>
      </c>
      <c r="I3813">
        <v>71290</v>
      </c>
      <c r="J3813">
        <v>360</v>
      </c>
      <c r="K3813" t="s">
        <v>15</v>
      </c>
      <c r="L3813" s="2">
        <f t="shared" si="59"/>
        <v>0.22302579033269182</v>
      </c>
      <c r="M3813" s="3"/>
    </row>
    <row r="3814" spans="1:13" x14ac:dyDescent="0.35">
      <c r="A3814" t="s">
        <v>3853</v>
      </c>
      <c r="B3814" s="1">
        <v>45226</v>
      </c>
      <c r="C3814" t="s">
        <v>17</v>
      </c>
      <c r="D3814" t="s">
        <v>30</v>
      </c>
      <c r="E3814" t="s">
        <v>19</v>
      </c>
      <c r="F3814" t="s">
        <v>43</v>
      </c>
      <c r="G3814" s="4">
        <v>103062</v>
      </c>
      <c r="H3814">
        <v>41968</v>
      </c>
      <c r="I3814">
        <v>72450</v>
      </c>
      <c r="J3814">
        <v>12902</v>
      </c>
      <c r="K3814" t="s">
        <v>15</v>
      </c>
      <c r="L3814" s="2">
        <f t="shared" si="59"/>
        <v>1.2353728823426675</v>
      </c>
      <c r="M3814" s="3"/>
    </row>
    <row r="3815" spans="1:13" x14ac:dyDescent="0.35">
      <c r="A3815" t="s">
        <v>3854</v>
      </c>
      <c r="B3815" s="1">
        <v>45047</v>
      </c>
      <c r="C3815" t="s">
        <v>26</v>
      </c>
      <c r="D3815" t="s">
        <v>51</v>
      </c>
      <c r="E3815" t="s">
        <v>46</v>
      </c>
      <c r="F3815" t="s">
        <v>20</v>
      </c>
      <c r="G3815" s="4">
        <v>54266</v>
      </c>
      <c r="H3815">
        <v>434656</v>
      </c>
      <c r="I3815">
        <v>76960</v>
      </c>
      <c r="J3815">
        <v>40771</v>
      </c>
      <c r="K3815" t="s">
        <v>28</v>
      </c>
      <c r="L3815" s="2">
        <f t="shared" si="59"/>
        <v>10.179246673792061</v>
      </c>
      <c r="M3815" s="3"/>
    </row>
    <row r="3816" spans="1:13" x14ac:dyDescent="0.35">
      <c r="A3816" t="s">
        <v>3855</v>
      </c>
      <c r="B3816" s="1">
        <v>44933</v>
      </c>
      <c r="C3816" t="s">
        <v>26</v>
      </c>
      <c r="D3816" t="s">
        <v>58</v>
      </c>
      <c r="E3816" t="s">
        <v>35</v>
      </c>
      <c r="F3816" t="s">
        <v>14</v>
      </c>
      <c r="G3816" s="4">
        <v>3606764</v>
      </c>
      <c r="H3816">
        <v>485521</v>
      </c>
      <c r="I3816">
        <v>27501</v>
      </c>
      <c r="J3816">
        <v>7055</v>
      </c>
      <c r="K3816" t="s">
        <v>28</v>
      </c>
      <c r="L3816" s="2">
        <f t="shared" si="59"/>
        <v>0.14419490712450275</v>
      </c>
      <c r="M3816" s="3"/>
    </row>
    <row r="3817" spans="1:13" x14ac:dyDescent="0.35">
      <c r="A3817" t="s">
        <v>3856</v>
      </c>
      <c r="B3817" s="1">
        <v>45170</v>
      </c>
      <c r="C3817" t="s">
        <v>17</v>
      </c>
      <c r="D3817" t="s">
        <v>12</v>
      </c>
      <c r="E3817" t="s">
        <v>19</v>
      </c>
      <c r="F3817" t="s">
        <v>43</v>
      </c>
      <c r="G3817" s="4">
        <v>2842780</v>
      </c>
      <c r="H3817">
        <v>3111</v>
      </c>
      <c r="I3817">
        <v>70197</v>
      </c>
      <c r="J3817">
        <v>30478</v>
      </c>
      <c r="K3817" t="s">
        <v>28</v>
      </c>
      <c r="L3817" s="2">
        <f t="shared" si="59"/>
        <v>3.6508628877366521E-2</v>
      </c>
    </row>
    <row r="3818" spans="1:13" x14ac:dyDescent="0.35">
      <c r="A3818" t="s">
        <v>3857</v>
      </c>
      <c r="B3818" s="1">
        <v>44916</v>
      </c>
      <c r="C3818" t="s">
        <v>23</v>
      </c>
      <c r="D3818" t="s">
        <v>18</v>
      </c>
      <c r="E3818" t="s">
        <v>40</v>
      </c>
      <c r="F3818" t="s">
        <v>49</v>
      </c>
      <c r="G3818" s="4">
        <v>396861</v>
      </c>
      <c r="H3818">
        <v>259118</v>
      </c>
      <c r="I3818">
        <v>35274</v>
      </c>
      <c r="J3818">
        <v>27898</v>
      </c>
      <c r="K3818" t="s">
        <v>21</v>
      </c>
      <c r="L3818" s="2">
        <f t="shared" si="59"/>
        <v>0.81209793857295121</v>
      </c>
      <c r="M3818" s="3"/>
    </row>
    <row r="3819" spans="1:13" x14ac:dyDescent="0.35">
      <c r="A3819" t="s">
        <v>3858</v>
      </c>
      <c r="B3819" s="1">
        <v>45044</v>
      </c>
      <c r="C3819" t="s">
        <v>5041</v>
      </c>
      <c r="D3819" t="s">
        <v>51</v>
      </c>
      <c r="E3819" t="s">
        <v>19</v>
      </c>
      <c r="F3819" t="s">
        <v>43</v>
      </c>
      <c r="G3819" s="4">
        <v>4112444</v>
      </c>
      <c r="H3819">
        <v>213599</v>
      </c>
      <c r="I3819">
        <v>81261</v>
      </c>
      <c r="J3819">
        <v>24440</v>
      </c>
      <c r="K3819" t="s">
        <v>28</v>
      </c>
      <c r="L3819" s="2">
        <f t="shared" si="59"/>
        <v>7.7642394644158078E-2</v>
      </c>
    </row>
    <row r="3820" spans="1:13" x14ac:dyDescent="0.35">
      <c r="A3820" t="s">
        <v>3859</v>
      </c>
      <c r="B3820" s="1">
        <v>44627</v>
      </c>
      <c r="C3820" t="s">
        <v>5041</v>
      </c>
      <c r="D3820" t="s">
        <v>45</v>
      </c>
      <c r="E3820" t="s">
        <v>35</v>
      </c>
      <c r="F3820" t="s">
        <v>36</v>
      </c>
      <c r="G3820" s="4">
        <v>3328630</v>
      </c>
      <c r="H3820">
        <v>91347</v>
      </c>
      <c r="I3820">
        <v>82700</v>
      </c>
      <c r="J3820">
        <v>38362</v>
      </c>
      <c r="K3820" t="s">
        <v>21</v>
      </c>
      <c r="L3820" s="2">
        <f t="shared" si="59"/>
        <v>6.381273977582369E-2</v>
      </c>
    </row>
    <row r="3821" spans="1:13" x14ac:dyDescent="0.35">
      <c r="A3821" t="s">
        <v>3860</v>
      </c>
      <c r="B3821" s="1">
        <v>44844</v>
      </c>
      <c r="C3821" t="s">
        <v>23</v>
      </c>
      <c r="D3821" t="s">
        <v>48</v>
      </c>
      <c r="E3821" t="s">
        <v>40</v>
      </c>
      <c r="F3821" t="s">
        <v>14</v>
      </c>
      <c r="G3821" s="4">
        <v>780850</v>
      </c>
      <c r="H3821">
        <v>18378</v>
      </c>
      <c r="I3821">
        <v>96218</v>
      </c>
      <c r="J3821">
        <v>2034</v>
      </c>
      <c r="K3821" t="s">
        <v>28</v>
      </c>
      <c r="L3821" s="2">
        <f t="shared" si="59"/>
        <v>0.14936287379138119</v>
      </c>
      <c r="M3821" s="3"/>
    </row>
    <row r="3822" spans="1:13" x14ac:dyDescent="0.35">
      <c r="A3822" t="s">
        <v>3861</v>
      </c>
      <c r="B3822" s="1">
        <v>44779</v>
      </c>
      <c r="C3822" t="s">
        <v>26</v>
      </c>
      <c r="D3822" t="s">
        <v>30</v>
      </c>
      <c r="E3822" t="s">
        <v>19</v>
      </c>
      <c r="F3822" t="s">
        <v>14</v>
      </c>
      <c r="G3822" s="4">
        <v>631007</v>
      </c>
      <c r="H3822">
        <v>169838</v>
      </c>
      <c r="I3822">
        <v>42819</v>
      </c>
      <c r="J3822">
        <v>37051</v>
      </c>
      <c r="K3822" t="s">
        <v>28</v>
      </c>
      <c r="L3822" s="2">
        <f t="shared" si="59"/>
        <v>0.39572936591828617</v>
      </c>
      <c r="M3822" s="3"/>
    </row>
    <row r="3823" spans="1:13" x14ac:dyDescent="0.35">
      <c r="A3823" t="s">
        <v>3862</v>
      </c>
      <c r="B3823" s="1">
        <v>44748</v>
      </c>
      <c r="C3823" t="s">
        <v>17</v>
      </c>
      <c r="D3823" t="s">
        <v>12</v>
      </c>
      <c r="E3823" t="s">
        <v>40</v>
      </c>
      <c r="F3823" t="s">
        <v>59</v>
      </c>
      <c r="G3823" s="4">
        <v>3734090</v>
      </c>
      <c r="H3823">
        <v>477638</v>
      </c>
      <c r="I3823">
        <v>19503</v>
      </c>
      <c r="J3823">
        <v>13683</v>
      </c>
      <c r="K3823" t="s">
        <v>15</v>
      </c>
      <c r="L3823" s="2">
        <f t="shared" si="59"/>
        <v>0.13680013068779809</v>
      </c>
      <c r="M3823" s="3"/>
    </row>
    <row r="3824" spans="1:13" x14ac:dyDescent="0.35">
      <c r="A3824" t="s">
        <v>3863</v>
      </c>
      <c r="B3824" s="1">
        <v>44687</v>
      </c>
      <c r="C3824" t="s">
        <v>5041</v>
      </c>
      <c r="D3824" t="s">
        <v>58</v>
      </c>
      <c r="E3824" t="s">
        <v>13</v>
      </c>
      <c r="F3824" t="s">
        <v>49</v>
      </c>
      <c r="G3824" s="4">
        <v>4057482</v>
      </c>
      <c r="H3824">
        <v>290718</v>
      </c>
      <c r="I3824">
        <v>88697</v>
      </c>
      <c r="J3824">
        <v>48722</v>
      </c>
      <c r="K3824" t="s">
        <v>21</v>
      </c>
      <c r="L3824" s="2">
        <f t="shared" si="59"/>
        <v>0.10551790494695971</v>
      </c>
      <c r="M3824" s="3"/>
    </row>
    <row r="3825" spans="1:13" x14ac:dyDescent="0.35">
      <c r="A3825" t="s">
        <v>3864</v>
      </c>
      <c r="B3825" s="1">
        <v>44653</v>
      </c>
      <c r="C3825" t="s">
        <v>26</v>
      </c>
      <c r="D3825" t="s">
        <v>12</v>
      </c>
      <c r="E3825" t="s">
        <v>35</v>
      </c>
      <c r="F3825" t="s">
        <v>36</v>
      </c>
      <c r="G3825" s="4">
        <v>2422046</v>
      </c>
      <c r="H3825">
        <v>151082</v>
      </c>
      <c r="I3825">
        <v>35275</v>
      </c>
      <c r="J3825">
        <v>30849</v>
      </c>
      <c r="K3825" t="s">
        <v>28</v>
      </c>
      <c r="L3825" s="2">
        <f t="shared" si="59"/>
        <v>8.9678726167876255E-2</v>
      </c>
    </row>
    <row r="3826" spans="1:13" x14ac:dyDescent="0.35">
      <c r="A3826" t="s">
        <v>3865</v>
      </c>
      <c r="B3826" s="1">
        <v>45043</v>
      </c>
      <c r="C3826" t="s">
        <v>23</v>
      </c>
      <c r="D3826" t="s">
        <v>38</v>
      </c>
      <c r="E3826" t="s">
        <v>35</v>
      </c>
      <c r="F3826" t="s">
        <v>24</v>
      </c>
      <c r="G3826" s="4">
        <v>2444116</v>
      </c>
      <c r="H3826">
        <v>438663</v>
      </c>
      <c r="I3826">
        <v>38040</v>
      </c>
      <c r="J3826">
        <v>36359</v>
      </c>
      <c r="K3826" t="s">
        <v>28</v>
      </c>
      <c r="L3826" s="2">
        <f t="shared" si="59"/>
        <v>0.20991720523903121</v>
      </c>
      <c r="M3826" s="3"/>
    </row>
    <row r="3827" spans="1:13" x14ac:dyDescent="0.35">
      <c r="A3827" t="s">
        <v>3866</v>
      </c>
      <c r="B3827" s="1">
        <v>45134</v>
      </c>
      <c r="C3827" t="s">
        <v>5041</v>
      </c>
      <c r="D3827" t="s">
        <v>48</v>
      </c>
      <c r="E3827" t="s">
        <v>46</v>
      </c>
      <c r="F3827" t="s">
        <v>20</v>
      </c>
      <c r="G3827" s="4">
        <v>2386255</v>
      </c>
      <c r="H3827">
        <v>369252</v>
      </c>
      <c r="I3827">
        <v>59222</v>
      </c>
      <c r="J3827">
        <v>5491</v>
      </c>
      <c r="K3827" t="s">
        <v>21</v>
      </c>
      <c r="L3827" s="2">
        <f t="shared" si="59"/>
        <v>0.18186027897269991</v>
      </c>
      <c r="M3827" s="3"/>
    </row>
    <row r="3828" spans="1:13" x14ac:dyDescent="0.35">
      <c r="A3828" t="s">
        <v>3867</v>
      </c>
      <c r="B3828" s="1">
        <v>44590</v>
      </c>
      <c r="C3828" t="s">
        <v>23</v>
      </c>
      <c r="D3828" t="s">
        <v>30</v>
      </c>
      <c r="E3828" t="s">
        <v>40</v>
      </c>
      <c r="F3828" t="s">
        <v>43</v>
      </c>
      <c r="G3828" s="4">
        <v>794531</v>
      </c>
      <c r="H3828">
        <v>34713</v>
      </c>
      <c r="I3828">
        <v>41353</v>
      </c>
      <c r="J3828">
        <v>39360</v>
      </c>
      <c r="K3828" t="s">
        <v>21</v>
      </c>
      <c r="L3828" s="2">
        <f t="shared" si="59"/>
        <v>0.14527564059803835</v>
      </c>
      <c r="M3828" s="3"/>
    </row>
    <row r="3829" spans="1:13" x14ac:dyDescent="0.35">
      <c r="A3829" t="s">
        <v>3868</v>
      </c>
      <c r="B3829" s="1">
        <v>44684</v>
      </c>
      <c r="C3829" t="s">
        <v>5041</v>
      </c>
      <c r="D3829" t="s">
        <v>48</v>
      </c>
      <c r="E3829" t="s">
        <v>46</v>
      </c>
      <c r="F3829" t="s">
        <v>20</v>
      </c>
      <c r="G3829" s="4">
        <v>2649565</v>
      </c>
      <c r="H3829">
        <v>350482</v>
      </c>
      <c r="I3829">
        <v>73302</v>
      </c>
      <c r="J3829">
        <v>8582</v>
      </c>
      <c r="K3829" t="s">
        <v>28</v>
      </c>
      <c r="L3829" s="2">
        <f t="shared" si="59"/>
        <v>0.16318376790152345</v>
      </c>
      <c r="M3829" s="3"/>
    </row>
    <row r="3830" spans="1:13" x14ac:dyDescent="0.35">
      <c r="A3830" t="s">
        <v>3869</v>
      </c>
      <c r="B3830" s="1">
        <v>44933</v>
      </c>
      <c r="C3830" t="s">
        <v>5041</v>
      </c>
      <c r="D3830" t="s">
        <v>51</v>
      </c>
      <c r="E3830" t="s">
        <v>46</v>
      </c>
      <c r="F3830" t="s">
        <v>24</v>
      </c>
      <c r="G3830" s="4">
        <v>564507</v>
      </c>
      <c r="H3830">
        <v>224904</v>
      </c>
      <c r="I3830">
        <v>9554</v>
      </c>
      <c r="J3830">
        <v>39726</v>
      </c>
      <c r="K3830" t="s">
        <v>28</v>
      </c>
      <c r="L3830" s="2">
        <f t="shared" si="59"/>
        <v>0.48570522597594007</v>
      </c>
      <c r="M3830" s="3"/>
    </row>
    <row r="3831" spans="1:13" x14ac:dyDescent="0.35">
      <c r="A3831" t="s">
        <v>3870</v>
      </c>
      <c r="B3831" s="1">
        <v>44840</v>
      </c>
      <c r="C3831" t="s">
        <v>26</v>
      </c>
      <c r="D3831" t="s">
        <v>56</v>
      </c>
      <c r="E3831" t="s">
        <v>46</v>
      </c>
      <c r="F3831" t="s">
        <v>27</v>
      </c>
      <c r="G3831" s="4">
        <v>1123373</v>
      </c>
      <c r="H3831">
        <v>8196</v>
      </c>
      <c r="I3831">
        <v>67615</v>
      </c>
      <c r="J3831">
        <v>20741</v>
      </c>
      <c r="K3831" t="s">
        <v>15</v>
      </c>
      <c r="L3831" s="2">
        <f t="shared" si="59"/>
        <v>8.5948300341916709E-2</v>
      </c>
    </row>
    <row r="3832" spans="1:13" x14ac:dyDescent="0.35">
      <c r="A3832" t="s">
        <v>3871</v>
      </c>
      <c r="B3832" s="1">
        <v>45013</v>
      </c>
      <c r="C3832" t="s">
        <v>5041</v>
      </c>
      <c r="D3832" t="s">
        <v>58</v>
      </c>
      <c r="E3832" t="s">
        <v>35</v>
      </c>
      <c r="F3832" t="s">
        <v>59</v>
      </c>
      <c r="G3832" s="4">
        <v>3130478</v>
      </c>
      <c r="H3832">
        <v>414825</v>
      </c>
      <c r="I3832">
        <v>82640</v>
      </c>
      <c r="J3832">
        <v>14664</v>
      </c>
      <c r="K3832" t="s">
        <v>15</v>
      </c>
      <c r="L3832" s="2">
        <f t="shared" si="59"/>
        <v>0.16359450537585635</v>
      </c>
      <c r="M3832" s="3"/>
    </row>
    <row r="3833" spans="1:13" x14ac:dyDescent="0.35">
      <c r="A3833" t="s">
        <v>3872</v>
      </c>
      <c r="B3833" s="1">
        <v>45057</v>
      </c>
      <c r="C3833" t="s">
        <v>17</v>
      </c>
      <c r="D3833" t="s">
        <v>51</v>
      </c>
      <c r="E3833" t="s">
        <v>46</v>
      </c>
      <c r="F3833" t="s">
        <v>20</v>
      </c>
      <c r="G3833" s="4">
        <v>1521329</v>
      </c>
      <c r="H3833">
        <v>324725</v>
      </c>
      <c r="I3833">
        <v>63572</v>
      </c>
      <c r="J3833">
        <v>46365</v>
      </c>
      <c r="K3833" t="s">
        <v>28</v>
      </c>
      <c r="L3833" s="2">
        <f t="shared" si="59"/>
        <v>0.28571203204566531</v>
      </c>
      <c r="M3833" s="3"/>
    </row>
    <row r="3834" spans="1:13" x14ac:dyDescent="0.35">
      <c r="A3834" t="s">
        <v>3873</v>
      </c>
      <c r="B3834" s="1">
        <v>44990</v>
      </c>
      <c r="C3834" t="s">
        <v>23</v>
      </c>
      <c r="D3834" t="s">
        <v>51</v>
      </c>
      <c r="E3834" t="s">
        <v>31</v>
      </c>
      <c r="F3834" t="s">
        <v>43</v>
      </c>
      <c r="G3834" s="4">
        <v>4801627</v>
      </c>
      <c r="H3834">
        <v>262727</v>
      </c>
      <c r="I3834">
        <v>22334</v>
      </c>
      <c r="J3834">
        <v>7455</v>
      </c>
      <c r="K3834" t="s">
        <v>21</v>
      </c>
      <c r="L3834" s="2">
        <f t="shared" si="59"/>
        <v>6.0920183929322289E-2</v>
      </c>
    </row>
    <row r="3835" spans="1:13" x14ac:dyDescent="0.35">
      <c r="A3835" t="s">
        <v>3874</v>
      </c>
      <c r="B3835" s="1">
        <v>44728</v>
      </c>
      <c r="C3835" t="s">
        <v>17</v>
      </c>
      <c r="D3835" t="s">
        <v>58</v>
      </c>
      <c r="E3835" t="s">
        <v>31</v>
      </c>
      <c r="F3835" t="s">
        <v>14</v>
      </c>
      <c r="G3835" s="4">
        <v>1952016</v>
      </c>
      <c r="H3835">
        <v>9304</v>
      </c>
      <c r="I3835">
        <v>91696</v>
      </c>
      <c r="J3835">
        <v>2329</v>
      </c>
      <c r="K3835" t="s">
        <v>15</v>
      </c>
      <c r="L3835" s="2">
        <f t="shared" si="59"/>
        <v>5.2934504635207907E-2</v>
      </c>
    </row>
    <row r="3836" spans="1:13" x14ac:dyDescent="0.35">
      <c r="A3836" t="s">
        <v>3875</v>
      </c>
      <c r="B3836" s="1">
        <v>44707</v>
      </c>
      <c r="C3836" t="s">
        <v>26</v>
      </c>
      <c r="D3836" t="s">
        <v>12</v>
      </c>
      <c r="E3836" t="s">
        <v>19</v>
      </c>
      <c r="F3836" t="s">
        <v>59</v>
      </c>
      <c r="G3836" s="4">
        <v>902552</v>
      </c>
      <c r="H3836">
        <v>133861</v>
      </c>
      <c r="I3836">
        <v>42619</v>
      </c>
      <c r="J3836">
        <v>19775</v>
      </c>
      <c r="K3836" t="s">
        <v>21</v>
      </c>
      <c r="L3836" s="2">
        <f t="shared" si="59"/>
        <v>0.21744453505172001</v>
      </c>
    </row>
    <row r="3837" spans="1:13" x14ac:dyDescent="0.35">
      <c r="A3837" t="s">
        <v>3876</v>
      </c>
      <c r="B3837" s="1">
        <v>44866</v>
      </c>
      <c r="C3837" t="s">
        <v>5041</v>
      </c>
      <c r="D3837" t="s">
        <v>58</v>
      </c>
      <c r="E3837" t="s">
        <v>40</v>
      </c>
      <c r="F3837" t="s">
        <v>36</v>
      </c>
      <c r="G3837" s="4">
        <v>2407138</v>
      </c>
      <c r="H3837">
        <v>439022</v>
      </c>
      <c r="I3837">
        <v>12270</v>
      </c>
      <c r="J3837">
        <v>28761</v>
      </c>
      <c r="K3837" t="s">
        <v>21</v>
      </c>
      <c r="L3837" s="2">
        <f t="shared" si="59"/>
        <v>0.19942894840262584</v>
      </c>
      <c r="M3837" s="3"/>
    </row>
    <row r="3838" spans="1:13" x14ac:dyDescent="0.35">
      <c r="A3838" t="s">
        <v>3877</v>
      </c>
      <c r="B3838" s="1">
        <v>44891</v>
      </c>
      <c r="C3838" t="s">
        <v>23</v>
      </c>
      <c r="D3838" t="s">
        <v>48</v>
      </c>
      <c r="E3838" t="s">
        <v>40</v>
      </c>
      <c r="F3838" t="s">
        <v>27</v>
      </c>
      <c r="G3838" s="4">
        <v>3062000</v>
      </c>
      <c r="H3838">
        <v>78187</v>
      </c>
      <c r="I3838">
        <v>39581</v>
      </c>
      <c r="J3838">
        <v>3625</v>
      </c>
      <c r="K3838" t="s">
        <v>21</v>
      </c>
      <c r="L3838" s="2">
        <f t="shared" si="59"/>
        <v>3.9645003265839321E-2</v>
      </c>
    </row>
    <row r="3839" spans="1:13" x14ac:dyDescent="0.35">
      <c r="A3839" t="s">
        <v>3878</v>
      </c>
      <c r="B3839" s="1">
        <v>45023</v>
      </c>
      <c r="C3839" t="s">
        <v>17</v>
      </c>
      <c r="D3839" t="s">
        <v>58</v>
      </c>
      <c r="E3839" t="s">
        <v>35</v>
      </c>
      <c r="F3839" t="s">
        <v>14</v>
      </c>
      <c r="G3839" s="4">
        <v>1100509</v>
      </c>
      <c r="H3839">
        <v>307784</v>
      </c>
      <c r="I3839">
        <v>15477</v>
      </c>
      <c r="J3839">
        <v>49898</v>
      </c>
      <c r="K3839" t="s">
        <v>28</v>
      </c>
      <c r="L3839" s="2">
        <f t="shared" si="59"/>
        <v>0.33907855365108325</v>
      </c>
      <c r="M3839" s="3"/>
    </row>
    <row r="3840" spans="1:13" x14ac:dyDescent="0.35">
      <c r="A3840" t="s">
        <v>3879</v>
      </c>
      <c r="B3840" s="1">
        <v>44914</v>
      </c>
      <c r="C3840" t="s">
        <v>5041</v>
      </c>
      <c r="D3840" t="s">
        <v>58</v>
      </c>
      <c r="E3840" t="s">
        <v>40</v>
      </c>
      <c r="F3840" t="s">
        <v>27</v>
      </c>
      <c r="G3840" s="4">
        <v>2076350</v>
      </c>
      <c r="H3840">
        <v>109351</v>
      </c>
      <c r="I3840">
        <v>36430</v>
      </c>
      <c r="J3840">
        <v>20601</v>
      </c>
      <c r="K3840" t="s">
        <v>15</v>
      </c>
      <c r="L3840" s="2">
        <f t="shared" si="59"/>
        <v>8.0131962337756157E-2</v>
      </c>
    </row>
    <row r="3841" spans="1:13" x14ac:dyDescent="0.35">
      <c r="A3841" t="s">
        <v>3880</v>
      </c>
      <c r="B3841" s="1">
        <v>45158</v>
      </c>
      <c r="C3841" t="s">
        <v>17</v>
      </c>
      <c r="D3841" t="s">
        <v>30</v>
      </c>
      <c r="E3841" t="s">
        <v>31</v>
      </c>
      <c r="F3841" t="s">
        <v>49</v>
      </c>
      <c r="G3841" s="4">
        <v>1699359</v>
      </c>
      <c r="H3841">
        <v>78852</v>
      </c>
      <c r="I3841">
        <v>19916</v>
      </c>
      <c r="J3841">
        <v>1843</v>
      </c>
      <c r="K3841" t="s">
        <v>15</v>
      </c>
      <c r="L3841" s="2">
        <f t="shared" si="59"/>
        <v>5.920526504405485E-2</v>
      </c>
    </row>
    <row r="3842" spans="1:13" x14ac:dyDescent="0.35">
      <c r="A3842" t="s">
        <v>3881</v>
      </c>
      <c r="B3842" s="1">
        <v>44751</v>
      </c>
      <c r="C3842" t="s">
        <v>17</v>
      </c>
      <c r="D3842" t="s">
        <v>48</v>
      </c>
      <c r="E3842" t="s">
        <v>19</v>
      </c>
      <c r="F3842" t="s">
        <v>59</v>
      </c>
      <c r="G3842" s="4">
        <v>3821272</v>
      </c>
      <c r="H3842">
        <v>244744</v>
      </c>
      <c r="I3842">
        <v>90943</v>
      </c>
      <c r="J3842">
        <v>48466</v>
      </c>
      <c r="K3842" t="s">
        <v>28</v>
      </c>
      <c r="L3842" s="2">
        <f t="shared" si="59"/>
        <v>0.10053013760862875</v>
      </c>
      <c r="M3842" s="3"/>
    </row>
    <row r="3843" spans="1:13" x14ac:dyDescent="0.35">
      <c r="A3843" t="s">
        <v>3882</v>
      </c>
      <c r="B3843" s="1">
        <v>44583</v>
      </c>
      <c r="C3843" t="s">
        <v>5041</v>
      </c>
      <c r="D3843" t="s">
        <v>56</v>
      </c>
      <c r="E3843" t="s">
        <v>13</v>
      </c>
      <c r="F3843" t="s">
        <v>24</v>
      </c>
      <c r="G3843" s="4">
        <v>112432</v>
      </c>
      <c r="H3843">
        <v>104899</v>
      </c>
      <c r="I3843">
        <v>35468</v>
      </c>
      <c r="J3843">
        <v>38042</v>
      </c>
      <c r="K3843" t="s">
        <v>15</v>
      </c>
      <c r="L3843" s="2">
        <f t="shared" ref="L3843:L3906" si="60">((H3843+I3843+J3843)/G3843)</f>
        <v>1.586816920449694</v>
      </c>
      <c r="M3843" s="3"/>
    </row>
    <row r="3844" spans="1:13" x14ac:dyDescent="0.35">
      <c r="A3844" t="s">
        <v>3883</v>
      </c>
      <c r="B3844" s="1">
        <v>44688</v>
      </c>
      <c r="C3844" t="s">
        <v>23</v>
      </c>
      <c r="D3844" t="s">
        <v>48</v>
      </c>
      <c r="E3844" t="s">
        <v>46</v>
      </c>
      <c r="F3844" t="s">
        <v>36</v>
      </c>
      <c r="G3844" s="4">
        <v>2392297</v>
      </c>
      <c r="H3844">
        <v>433292</v>
      </c>
      <c r="I3844">
        <v>77815</v>
      </c>
      <c r="J3844">
        <v>43106</v>
      </c>
      <c r="K3844" t="s">
        <v>28</v>
      </c>
      <c r="L3844" s="2">
        <f t="shared" si="60"/>
        <v>0.23166563348948729</v>
      </c>
      <c r="M3844" s="3"/>
    </row>
    <row r="3845" spans="1:13" x14ac:dyDescent="0.35">
      <c r="A3845" t="s">
        <v>3884</v>
      </c>
      <c r="B3845" s="1">
        <v>45287</v>
      </c>
      <c r="C3845" t="s">
        <v>17</v>
      </c>
      <c r="D3845" t="s">
        <v>48</v>
      </c>
      <c r="E3845" t="s">
        <v>13</v>
      </c>
      <c r="F3845" t="s">
        <v>59</v>
      </c>
      <c r="G3845" s="4">
        <v>3510259</v>
      </c>
      <c r="H3845">
        <v>64432</v>
      </c>
      <c r="I3845">
        <v>8488</v>
      </c>
      <c r="J3845">
        <v>15662</v>
      </c>
      <c r="K3845" t="s">
        <v>15</v>
      </c>
      <c r="L3845" s="2">
        <f t="shared" si="60"/>
        <v>2.5235174954326731E-2</v>
      </c>
    </row>
    <row r="3846" spans="1:13" x14ac:dyDescent="0.35">
      <c r="A3846" t="s">
        <v>3885</v>
      </c>
      <c r="B3846" s="1">
        <v>44835</v>
      </c>
      <c r="C3846" t="s">
        <v>17</v>
      </c>
      <c r="D3846" t="s">
        <v>12</v>
      </c>
      <c r="E3846" t="s">
        <v>19</v>
      </c>
      <c r="F3846" t="s">
        <v>20</v>
      </c>
      <c r="G3846" s="4">
        <v>1050906</v>
      </c>
      <c r="H3846">
        <v>57416</v>
      </c>
      <c r="I3846">
        <v>10271</v>
      </c>
      <c r="J3846">
        <v>31691</v>
      </c>
      <c r="K3846" t="s">
        <v>28</v>
      </c>
      <c r="L3846" s="2">
        <f t="shared" si="60"/>
        <v>9.4564118960211468E-2</v>
      </c>
    </row>
    <row r="3847" spans="1:13" x14ac:dyDescent="0.35">
      <c r="A3847" t="s">
        <v>3886</v>
      </c>
      <c r="B3847" s="1">
        <v>44838</v>
      </c>
      <c r="C3847" t="s">
        <v>5041</v>
      </c>
      <c r="D3847" t="s">
        <v>30</v>
      </c>
      <c r="E3847" t="s">
        <v>46</v>
      </c>
      <c r="F3847" t="s">
        <v>49</v>
      </c>
      <c r="G3847" s="4">
        <v>4613461</v>
      </c>
      <c r="H3847">
        <v>351092</v>
      </c>
      <c r="I3847">
        <v>91775</v>
      </c>
      <c r="J3847">
        <v>10999</v>
      </c>
      <c r="K3847" t="s">
        <v>28</v>
      </c>
      <c r="L3847" s="2">
        <f t="shared" si="60"/>
        <v>9.8378635909136328E-2</v>
      </c>
    </row>
    <row r="3848" spans="1:13" x14ac:dyDescent="0.35">
      <c r="A3848" t="s">
        <v>3887</v>
      </c>
      <c r="B3848" s="1">
        <v>45030</v>
      </c>
      <c r="C3848" t="s">
        <v>17</v>
      </c>
      <c r="D3848" t="s">
        <v>30</v>
      </c>
      <c r="E3848" t="s">
        <v>13</v>
      </c>
      <c r="F3848" t="s">
        <v>59</v>
      </c>
      <c r="G3848" s="4">
        <v>691653</v>
      </c>
      <c r="H3848">
        <v>226370</v>
      </c>
      <c r="I3848">
        <v>15714</v>
      </c>
      <c r="J3848">
        <v>32571</v>
      </c>
      <c r="K3848" t="s">
        <v>15</v>
      </c>
      <c r="L3848" s="2">
        <f t="shared" si="60"/>
        <v>0.39709941256670611</v>
      </c>
      <c r="M3848" s="3"/>
    </row>
    <row r="3849" spans="1:13" x14ac:dyDescent="0.35">
      <c r="A3849" t="s">
        <v>3888</v>
      </c>
      <c r="B3849" s="1">
        <v>45060</v>
      </c>
      <c r="C3849" t="s">
        <v>23</v>
      </c>
      <c r="D3849" t="s">
        <v>34</v>
      </c>
      <c r="E3849" t="s">
        <v>35</v>
      </c>
      <c r="F3849" t="s">
        <v>27</v>
      </c>
      <c r="G3849" s="4">
        <v>1126747</v>
      </c>
      <c r="H3849">
        <v>490312</v>
      </c>
      <c r="I3849">
        <v>30079</v>
      </c>
      <c r="J3849">
        <v>26934</v>
      </c>
      <c r="K3849" t="s">
        <v>15</v>
      </c>
      <c r="L3849" s="2">
        <f t="shared" si="60"/>
        <v>0.485756784797297</v>
      </c>
    </row>
    <row r="3850" spans="1:13" x14ac:dyDescent="0.35">
      <c r="A3850" t="s">
        <v>3889</v>
      </c>
      <c r="B3850" s="1">
        <v>45003</v>
      </c>
      <c r="C3850" t="s">
        <v>17</v>
      </c>
      <c r="D3850" t="s">
        <v>45</v>
      </c>
      <c r="E3850" t="s">
        <v>13</v>
      </c>
      <c r="F3850" t="s">
        <v>49</v>
      </c>
      <c r="G3850" s="4">
        <v>3198087</v>
      </c>
      <c r="H3850">
        <v>152059</v>
      </c>
      <c r="I3850">
        <v>8360</v>
      </c>
      <c r="J3850">
        <v>16834</v>
      </c>
      <c r="K3850" t="s">
        <v>28</v>
      </c>
      <c r="L3850" s="2">
        <f t="shared" si="60"/>
        <v>5.5424696076123006E-2</v>
      </c>
      <c r="M3850" s="3"/>
    </row>
    <row r="3851" spans="1:13" x14ac:dyDescent="0.35">
      <c r="A3851" t="s">
        <v>3890</v>
      </c>
      <c r="B3851" s="1">
        <v>44676</v>
      </c>
      <c r="C3851" t="s">
        <v>17</v>
      </c>
      <c r="D3851" t="s">
        <v>58</v>
      </c>
      <c r="E3851" t="s">
        <v>46</v>
      </c>
      <c r="F3851" t="s">
        <v>27</v>
      </c>
      <c r="G3851" s="4">
        <v>4165262</v>
      </c>
      <c r="H3851">
        <v>271304</v>
      </c>
      <c r="I3851">
        <v>50757</v>
      </c>
      <c r="J3851">
        <v>28623</v>
      </c>
      <c r="K3851" t="s">
        <v>28</v>
      </c>
      <c r="L3851" s="2">
        <f t="shared" si="60"/>
        <v>8.4192542990092822E-2</v>
      </c>
    </row>
    <row r="3852" spans="1:13" x14ac:dyDescent="0.35">
      <c r="A3852" t="s">
        <v>3891</v>
      </c>
      <c r="B3852" s="1">
        <v>44686</v>
      </c>
      <c r="C3852" t="s">
        <v>17</v>
      </c>
      <c r="D3852" t="s">
        <v>56</v>
      </c>
      <c r="E3852" t="s">
        <v>31</v>
      </c>
      <c r="F3852" t="s">
        <v>59</v>
      </c>
      <c r="G3852" s="4">
        <v>1563039</v>
      </c>
      <c r="H3852">
        <v>135115</v>
      </c>
      <c r="I3852">
        <v>16789</v>
      </c>
      <c r="J3852">
        <v>43702</v>
      </c>
      <c r="K3852" t="s">
        <v>15</v>
      </c>
      <c r="L3852" s="2">
        <f t="shared" si="60"/>
        <v>0.12514467009460417</v>
      </c>
      <c r="M3852" s="3"/>
    </row>
    <row r="3853" spans="1:13" x14ac:dyDescent="0.35">
      <c r="A3853" t="s">
        <v>3892</v>
      </c>
      <c r="B3853" s="1">
        <v>45168</v>
      </c>
      <c r="C3853" t="s">
        <v>17</v>
      </c>
      <c r="D3853" t="s">
        <v>38</v>
      </c>
      <c r="E3853" t="s">
        <v>35</v>
      </c>
      <c r="F3853" t="s">
        <v>24</v>
      </c>
      <c r="G3853" s="4">
        <v>400678</v>
      </c>
      <c r="H3853">
        <v>415846</v>
      </c>
      <c r="I3853">
        <v>4621</v>
      </c>
      <c r="J3853">
        <v>28563</v>
      </c>
      <c r="K3853" t="s">
        <v>15</v>
      </c>
      <c r="L3853" s="2">
        <f t="shared" si="60"/>
        <v>1.1206754551035993</v>
      </c>
      <c r="M3853" s="3"/>
    </row>
    <row r="3854" spans="1:13" x14ac:dyDescent="0.35">
      <c r="A3854" t="s">
        <v>3893</v>
      </c>
      <c r="B3854" s="1">
        <v>44825</v>
      </c>
      <c r="C3854" t="s">
        <v>5041</v>
      </c>
      <c r="D3854" t="s">
        <v>56</v>
      </c>
      <c r="E3854" t="s">
        <v>19</v>
      </c>
      <c r="F3854" t="s">
        <v>20</v>
      </c>
      <c r="G3854" s="4">
        <v>4447357</v>
      </c>
      <c r="H3854">
        <v>457067</v>
      </c>
      <c r="I3854">
        <v>39849</v>
      </c>
      <c r="J3854">
        <v>14331</v>
      </c>
      <c r="K3854" t="s">
        <v>28</v>
      </c>
      <c r="L3854" s="2">
        <f t="shared" si="60"/>
        <v>0.11495524195606514</v>
      </c>
      <c r="M3854" s="3"/>
    </row>
    <row r="3855" spans="1:13" x14ac:dyDescent="0.35">
      <c r="A3855" t="s">
        <v>3894</v>
      </c>
      <c r="B3855" s="1">
        <v>45058</v>
      </c>
      <c r="C3855" t="s">
        <v>17</v>
      </c>
      <c r="D3855" t="s">
        <v>45</v>
      </c>
      <c r="E3855" t="s">
        <v>46</v>
      </c>
      <c r="F3855" t="s">
        <v>27</v>
      </c>
      <c r="G3855" s="4">
        <v>531906</v>
      </c>
      <c r="H3855">
        <v>423823</v>
      </c>
      <c r="I3855">
        <v>33666</v>
      </c>
      <c r="J3855">
        <v>9162</v>
      </c>
      <c r="K3855" t="s">
        <v>28</v>
      </c>
      <c r="L3855" s="2">
        <f t="shared" si="60"/>
        <v>0.87731854876613535</v>
      </c>
      <c r="M3855" s="3"/>
    </row>
    <row r="3856" spans="1:13" x14ac:dyDescent="0.35">
      <c r="A3856" t="s">
        <v>3895</v>
      </c>
      <c r="B3856" s="1">
        <v>44688</v>
      </c>
      <c r="C3856" t="s">
        <v>26</v>
      </c>
      <c r="D3856" t="s">
        <v>12</v>
      </c>
      <c r="E3856" t="s">
        <v>31</v>
      </c>
      <c r="F3856" t="s">
        <v>14</v>
      </c>
      <c r="G3856" s="4">
        <v>1277967</v>
      </c>
      <c r="H3856">
        <v>9345</v>
      </c>
      <c r="I3856">
        <v>48427</v>
      </c>
      <c r="J3856">
        <v>29304</v>
      </c>
      <c r="K3856" t="s">
        <v>15</v>
      </c>
      <c r="L3856" s="2">
        <f t="shared" si="60"/>
        <v>6.8136344678696711E-2</v>
      </c>
    </row>
    <row r="3857" spans="1:13" x14ac:dyDescent="0.35">
      <c r="A3857" t="s">
        <v>3896</v>
      </c>
      <c r="B3857" s="1">
        <v>44798</v>
      </c>
      <c r="C3857" t="s">
        <v>23</v>
      </c>
      <c r="D3857" t="s">
        <v>56</v>
      </c>
      <c r="E3857" t="s">
        <v>35</v>
      </c>
      <c r="F3857" t="s">
        <v>14</v>
      </c>
      <c r="G3857" s="4">
        <v>3182568</v>
      </c>
      <c r="H3857">
        <v>154491</v>
      </c>
      <c r="I3857">
        <v>70768</v>
      </c>
      <c r="J3857">
        <v>15216</v>
      </c>
      <c r="K3857" t="s">
        <v>28</v>
      </c>
      <c r="L3857" s="2">
        <f t="shared" si="60"/>
        <v>7.5560050877153298E-2</v>
      </c>
    </row>
    <row r="3858" spans="1:13" x14ac:dyDescent="0.35">
      <c r="A3858" t="s">
        <v>3897</v>
      </c>
      <c r="B3858" s="1">
        <v>45114</v>
      </c>
      <c r="C3858" t="s">
        <v>23</v>
      </c>
      <c r="D3858" t="s">
        <v>48</v>
      </c>
      <c r="E3858" t="s">
        <v>46</v>
      </c>
      <c r="F3858" t="s">
        <v>24</v>
      </c>
      <c r="G3858" s="4">
        <v>4663539</v>
      </c>
      <c r="H3858">
        <v>21164</v>
      </c>
      <c r="I3858">
        <v>35101</v>
      </c>
      <c r="J3858">
        <v>32307</v>
      </c>
      <c r="K3858" t="s">
        <v>15</v>
      </c>
      <c r="L3858" s="2">
        <f t="shared" si="60"/>
        <v>1.8992443292529557E-2</v>
      </c>
      <c r="M3858" s="3"/>
    </row>
    <row r="3859" spans="1:13" x14ac:dyDescent="0.35">
      <c r="A3859" t="s">
        <v>3898</v>
      </c>
      <c r="B3859" s="1">
        <v>45138</v>
      </c>
      <c r="C3859" t="s">
        <v>23</v>
      </c>
      <c r="D3859" t="s">
        <v>51</v>
      </c>
      <c r="E3859" t="s">
        <v>35</v>
      </c>
      <c r="F3859" t="s">
        <v>36</v>
      </c>
      <c r="G3859" s="4">
        <v>4694072</v>
      </c>
      <c r="H3859">
        <v>364519</v>
      </c>
      <c r="I3859">
        <v>55324</v>
      </c>
      <c r="J3859">
        <v>20924</v>
      </c>
      <c r="K3859" t="s">
        <v>21</v>
      </c>
      <c r="L3859" s="2">
        <f t="shared" si="60"/>
        <v>9.3898644929178765E-2</v>
      </c>
    </row>
    <row r="3860" spans="1:13" x14ac:dyDescent="0.35">
      <c r="A3860" t="s">
        <v>3899</v>
      </c>
      <c r="B3860" s="1">
        <v>45096</v>
      </c>
      <c r="C3860" t="s">
        <v>23</v>
      </c>
      <c r="D3860" t="s">
        <v>58</v>
      </c>
      <c r="E3860" t="s">
        <v>13</v>
      </c>
      <c r="F3860" t="s">
        <v>24</v>
      </c>
      <c r="G3860" s="4">
        <v>1802668</v>
      </c>
      <c r="H3860">
        <v>290040</v>
      </c>
      <c r="I3860">
        <v>25559</v>
      </c>
      <c r="J3860">
        <v>1638</v>
      </c>
      <c r="K3860" t="s">
        <v>21</v>
      </c>
      <c r="L3860" s="2">
        <f t="shared" si="60"/>
        <v>0.17598193344531549</v>
      </c>
      <c r="M3860" s="3"/>
    </row>
    <row r="3861" spans="1:13" x14ac:dyDescent="0.35">
      <c r="A3861" t="s">
        <v>3900</v>
      </c>
      <c r="B3861" s="1">
        <v>44773</v>
      </c>
      <c r="C3861" t="s">
        <v>26</v>
      </c>
      <c r="D3861" t="s">
        <v>58</v>
      </c>
      <c r="E3861" t="s">
        <v>40</v>
      </c>
      <c r="F3861" t="s">
        <v>43</v>
      </c>
      <c r="G3861" s="4">
        <v>2888639</v>
      </c>
      <c r="H3861">
        <v>155660</v>
      </c>
      <c r="I3861">
        <v>55476</v>
      </c>
      <c r="J3861">
        <v>37832</v>
      </c>
      <c r="K3861" t="s">
        <v>15</v>
      </c>
      <c r="L3861" s="2">
        <f t="shared" si="60"/>
        <v>8.6188686090577601E-2</v>
      </c>
    </row>
    <row r="3862" spans="1:13" x14ac:dyDescent="0.35">
      <c r="A3862" t="s">
        <v>3901</v>
      </c>
      <c r="B3862" s="1">
        <v>45228</v>
      </c>
      <c r="C3862" t="s">
        <v>5041</v>
      </c>
      <c r="D3862" t="s">
        <v>56</v>
      </c>
      <c r="E3862" t="s">
        <v>35</v>
      </c>
      <c r="F3862" t="s">
        <v>59</v>
      </c>
      <c r="G3862" s="4">
        <v>4316751</v>
      </c>
      <c r="H3862">
        <v>108676</v>
      </c>
      <c r="I3862">
        <v>86682</v>
      </c>
      <c r="J3862">
        <v>16376</v>
      </c>
      <c r="K3862" t="s">
        <v>28</v>
      </c>
      <c r="L3862" s="2">
        <f t="shared" si="60"/>
        <v>4.9049389228148672E-2</v>
      </c>
    </row>
    <row r="3863" spans="1:13" x14ac:dyDescent="0.35">
      <c r="A3863" t="s">
        <v>3902</v>
      </c>
      <c r="B3863" s="1">
        <v>45178</v>
      </c>
      <c r="C3863" t="s">
        <v>23</v>
      </c>
      <c r="D3863" t="s">
        <v>34</v>
      </c>
      <c r="E3863" t="s">
        <v>13</v>
      </c>
      <c r="F3863" t="s">
        <v>43</v>
      </c>
      <c r="G3863" s="4">
        <v>295470</v>
      </c>
      <c r="H3863">
        <v>303723</v>
      </c>
      <c r="I3863">
        <v>803</v>
      </c>
      <c r="J3863">
        <v>3736</v>
      </c>
      <c r="K3863" t="s">
        <v>28</v>
      </c>
      <c r="L3863" s="2">
        <f t="shared" si="60"/>
        <v>1.0432937354046097</v>
      </c>
      <c r="M3863" s="3"/>
    </row>
    <row r="3864" spans="1:13" x14ac:dyDescent="0.35">
      <c r="A3864" t="s">
        <v>3903</v>
      </c>
      <c r="B3864" s="1">
        <v>44721</v>
      </c>
      <c r="C3864" t="s">
        <v>23</v>
      </c>
      <c r="D3864" t="s">
        <v>45</v>
      </c>
      <c r="E3864" t="s">
        <v>46</v>
      </c>
      <c r="F3864" t="s">
        <v>36</v>
      </c>
      <c r="G3864" s="4">
        <v>452311</v>
      </c>
      <c r="H3864">
        <v>494784</v>
      </c>
      <c r="I3864">
        <v>86920</v>
      </c>
      <c r="J3864">
        <v>5601</v>
      </c>
      <c r="K3864" t="s">
        <v>28</v>
      </c>
      <c r="L3864" s="2">
        <f t="shared" si="60"/>
        <v>1.2984539398776505</v>
      </c>
      <c r="M3864" s="3"/>
    </row>
    <row r="3865" spans="1:13" x14ac:dyDescent="0.35">
      <c r="A3865" t="s">
        <v>3904</v>
      </c>
      <c r="B3865" s="1">
        <v>44606</v>
      </c>
      <c r="C3865" t="s">
        <v>26</v>
      </c>
      <c r="D3865" t="s">
        <v>58</v>
      </c>
      <c r="E3865" t="s">
        <v>13</v>
      </c>
      <c r="F3865" t="s">
        <v>24</v>
      </c>
      <c r="G3865" s="4">
        <v>4672087</v>
      </c>
      <c r="H3865">
        <v>123172</v>
      </c>
      <c r="I3865">
        <v>32997</v>
      </c>
      <c r="J3865">
        <v>19286</v>
      </c>
      <c r="K3865" t="s">
        <v>28</v>
      </c>
      <c r="L3865" s="2">
        <f t="shared" si="60"/>
        <v>3.7553881167024503E-2</v>
      </c>
    </row>
    <row r="3866" spans="1:13" x14ac:dyDescent="0.35">
      <c r="A3866" t="s">
        <v>3905</v>
      </c>
      <c r="B3866" s="1">
        <v>45208</v>
      </c>
      <c r="C3866" t="s">
        <v>17</v>
      </c>
      <c r="D3866" t="s">
        <v>18</v>
      </c>
      <c r="E3866" t="s">
        <v>19</v>
      </c>
      <c r="F3866" t="s">
        <v>24</v>
      </c>
      <c r="G3866" s="4">
        <v>3158238</v>
      </c>
      <c r="H3866">
        <v>178678</v>
      </c>
      <c r="I3866">
        <v>24440</v>
      </c>
      <c r="J3866">
        <v>18646</v>
      </c>
      <c r="K3866" t="s">
        <v>15</v>
      </c>
      <c r="L3866" s="2">
        <f t="shared" si="60"/>
        <v>7.0217634009849803E-2</v>
      </c>
    </row>
    <row r="3867" spans="1:13" x14ac:dyDescent="0.35">
      <c r="A3867" t="s">
        <v>3906</v>
      </c>
      <c r="B3867" s="1">
        <v>44974</v>
      </c>
      <c r="C3867" t="s">
        <v>23</v>
      </c>
      <c r="D3867" t="s">
        <v>56</v>
      </c>
      <c r="E3867" t="s">
        <v>31</v>
      </c>
      <c r="F3867" t="s">
        <v>27</v>
      </c>
      <c r="G3867" s="4">
        <v>399911</v>
      </c>
      <c r="H3867">
        <v>87132</v>
      </c>
      <c r="I3867">
        <v>81048</v>
      </c>
      <c r="J3867">
        <v>3953</v>
      </c>
      <c r="K3867" t="s">
        <v>15</v>
      </c>
      <c r="L3867" s="2">
        <f t="shared" si="60"/>
        <v>0.43042827029013958</v>
      </c>
      <c r="M3867" s="3"/>
    </row>
    <row r="3868" spans="1:13" x14ac:dyDescent="0.35">
      <c r="A3868" t="s">
        <v>3907</v>
      </c>
      <c r="B3868" s="1">
        <v>45114</v>
      </c>
      <c r="C3868" t="s">
        <v>5041</v>
      </c>
      <c r="D3868" t="s">
        <v>34</v>
      </c>
      <c r="E3868" t="s">
        <v>35</v>
      </c>
      <c r="F3868" t="s">
        <v>14</v>
      </c>
      <c r="G3868" s="4">
        <v>4584196</v>
      </c>
      <c r="H3868">
        <v>344718</v>
      </c>
      <c r="I3868">
        <v>40922</v>
      </c>
      <c r="J3868">
        <v>41695</v>
      </c>
      <c r="K3868" t="s">
        <v>28</v>
      </c>
      <c r="L3868" s="2">
        <f t="shared" si="60"/>
        <v>9.3219181727831876E-2</v>
      </c>
    </row>
    <row r="3869" spans="1:13" x14ac:dyDescent="0.35">
      <c r="A3869" t="s">
        <v>3908</v>
      </c>
      <c r="B3869" s="1">
        <v>44617</v>
      </c>
      <c r="C3869" t="s">
        <v>17</v>
      </c>
      <c r="D3869" t="s">
        <v>56</v>
      </c>
      <c r="E3869" t="s">
        <v>13</v>
      </c>
      <c r="F3869" t="s">
        <v>43</v>
      </c>
      <c r="G3869" s="4">
        <v>4726748</v>
      </c>
      <c r="H3869">
        <v>328582</v>
      </c>
      <c r="I3869">
        <v>45403</v>
      </c>
      <c r="J3869">
        <v>26119</v>
      </c>
      <c r="K3869" t="s">
        <v>28</v>
      </c>
      <c r="L3869" s="2">
        <f t="shared" si="60"/>
        <v>8.4646780408009908E-2</v>
      </c>
    </row>
    <row r="3870" spans="1:13" x14ac:dyDescent="0.35">
      <c r="A3870" t="s">
        <v>3909</v>
      </c>
      <c r="B3870" s="1">
        <v>45067</v>
      </c>
      <c r="C3870" t="s">
        <v>26</v>
      </c>
      <c r="D3870" t="s">
        <v>48</v>
      </c>
      <c r="E3870" t="s">
        <v>40</v>
      </c>
      <c r="F3870" t="s">
        <v>14</v>
      </c>
      <c r="G3870" s="4">
        <v>3036543</v>
      </c>
      <c r="H3870">
        <v>8922</v>
      </c>
      <c r="I3870">
        <v>11495</v>
      </c>
      <c r="J3870">
        <v>2819</v>
      </c>
      <c r="K3870" t="s">
        <v>15</v>
      </c>
      <c r="L3870" s="2">
        <f t="shared" si="60"/>
        <v>7.652122825199577E-3</v>
      </c>
    </row>
    <row r="3871" spans="1:13" x14ac:dyDescent="0.35">
      <c r="A3871" t="s">
        <v>3910</v>
      </c>
      <c r="B3871" s="1">
        <v>45146</v>
      </c>
      <c r="C3871" t="s">
        <v>5041</v>
      </c>
      <c r="D3871" t="s">
        <v>38</v>
      </c>
      <c r="E3871" t="s">
        <v>19</v>
      </c>
      <c r="F3871" t="s">
        <v>20</v>
      </c>
      <c r="G3871" s="4">
        <v>4145988</v>
      </c>
      <c r="H3871">
        <v>46772</v>
      </c>
      <c r="I3871">
        <v>34624</v>
      </c>
      <c r="J3871">
        <v>45318</v>
      </c>
      <c r="K3871" t="s">
        <v>15</v>
      </c>
      <c r="L3871" s="2">
        <f t="shared" si="60"/>
        <v>3.0563040703446318E-2</v>
      </c>
      <c r="M3871" s="3"/>
    </row>
    <row r="3872" spans="1:13" x14ac:dyDescent="0.35">
      <c r="A3872" t="s">
        <v>3911</v>
      </c>
      <c r="B3872" s="1">
        <v>45189</v>
      </c>
      <c r="C3872" t="s">
        <v>5041</v>
      </c>
      <c r="D3872" t="s">
        <v>56</v>
      </c>
      <c r="E3872" t="s">
        <v>13</v>
      </c>
      <c r="F3872" t="s">
        <v>27</v>
      </c>
      <c r="G3872" s="4">
        <v>4261094</v>
      </c>
      <c r="H3872">
        <v>414331</v>
      </c>
      <c r="I3872">
        <v>77016</v>
      </c>
      <c r="J3872">
        <v>34159</v>
      </c>
      <c r="K3872" t="s">
        <v>28</v>
      </c>
      <c r="L3872" s="2">
        <f t="shared" si="60"/>
        <v>0.1233265447793454</v>
      </c>
      <c r="M3872" s="3"/>
    </row>
    <row r="3873" spans="1:13" x14ac:dyDescent="0.35">
      <c r="A3873" t="s">
        <v>3912</v>
      </c>
      <c r="B3873" s="1">
        <v>44655</v>
      </c>
      <c r="C3873" t="s">
        <v>17</v>
      </c>
      <c r="D3873" t="s">
        <v>58</v>
      </c>
      <c r="E3873" t="s">
        <v>31</v>
      </c>
      <c r="F3873" t="s">
        <v>24</v>
      </c>
      <c r="G3873" s="4">
        <v>2317238</v>
      </c>
      <c r="H3873">
        <v>96203</v>
      </c>
      <c r="I3873">
        <v>65181</v>
      </c>
      <c r="J3873">
        <v>21178</v>
      </c>
      <c r="K3873" t="s">
        <v>21</v>
      </c>
      <c r="L3873" s="2">
        <f t="shared" si="60"/>
        <v>7.8784311322358774E-2</v>
      </c>
    </row>
    <row r="3874" spans="1:13" x14ac:dyDescent="0.35">
      <c r="A3874" t="s">
        <v>3913</v>
      </c>
      <c r="B3874" s="1">
        <v>45049</v>
      </c>
      <c r="C3874" t="s">
        <v>23</v>
      </c>
      <c r="D3874" t="s">
        <v>45</v>
      </c>
      <c r="E3874" t="s">
        <v>31</v>
      </c>
      <c r="F3874" t="s">
        <v>49</v>
      </c>
      <c r="G3874" s="4">
        <v>3933642</v>
      </c>
      <c r="H3874">
        <v>85583</v>
      </c>
      <c r="I3874">
        <v>99889</v>
      </c>
      <c r="J3874">
        <v>39360</v>
      </c>
      <c r="K3874" t="s">
        <v>21</v>
      </c>
      <c r="L3874" s="2">
        <f t="shared" si="60"/>
        <v>5.7156192658101575E-2</v>
      </c>
      <c r="M3874" s="3"/>
    </row>
    <row r="3875" spans="1:13" x14ac:dyDescent="0.35">
      <c r="A3875" t="s">
        <v>3914</v>
      </c>
      <c r="B3875" s="1">
        <v>45270</v>
      </c>
      <c r="C3875" t="s">
        <v>23</v>
      </c>
      <c r="D3875" t="s">
        <v>56</v>
      </c>
      <c r="E3875" t="s">
        <v>46</v>
      </c>
      <c r="F3875" t="s">
        <v>49</v>
      </c>
      <c r="G3875" s="4">
        <v>2413376</v>
      </c>
      <c r="H3875">
        <v>222023</v>
      </c>
      <c r="I3875">
        <v>44351</v>
      </c>
      <c r="J3875">
        <v>48284</v>
      </c>
      <c r="K3875" t="s">
        <v>28</v>
      </c>
      <c r="L3875" s="2">
        <f t="shared" si="60"/>
        <v>0.13038084409557399</v>
      </c>
    </row>
    <row r="3876" spans="1:13" x14ac:dyDescent="0.35">
      <c r="A3876" t="s">
        <v>3915</v>
      </c>
      <c r="B3876" s="1">
        <v>44574</v>
      </c>
      <c r="C3876" t="s">
        <v>23</v>
      </c>
      <c r="D3876" t="s">
        <v>45</v>
      </c>
      <c r="E3876" t="s">
        <v>46</v>
      </c>
      <c r="F3876" t="s">
        <v>59</v>
      </c>
      <c r="G3876" s="4">
        <v>1632421</v>
      </c>
      <c r="H3876">
        <v>324630</v>
      </c>
      <c r="I3876">
        <v>37308</v>
      </c>
      <c r="J3876">
        <v>9030</v>
      </c>
      <c r="K3876" t="s">
        <v>15</v>
      </c>
      <c r="L3876" s="2">
        <f t="shared" si="60"/>
        <v>0.22725020077541272</v>
      </c>
      <c r="M3876" s="3"/>
    </row>
    <row r="3877" spans="1:13" x14ac:dyDescent="0.35">
      <c r="A3877" t="s">
        <v>3916</v>
      </c>
      <c r="B3877" s="1">
        <v>45025</v>
      </c>
      <c r="C3877" t="s">
        <v>5041</v>
      </c>
      <c r="D3877" t="s">
        <v>58</v>
      </c>
      <c r="E3877" t="s">
        <v>31</v>
      </c>
      <c r="F3877" t="s">
        <v>59</v>
      </c>
      <c r="G3877" s="4">
        <v>2199227</v>
      </c>
      <c r="H3877">
        <v>110460</v>
      </c>
      <c r="I3877">
        <v>75602</v>
      </c>
      <c r="J3877">
        <v>31496</v>
      </c>
      <c r="K3877" t="s">
        <v>21</v>
      </c>
      <c r="L3877" s="2">
        <f t="shared" si="60"/>
        <v>9.8924758562895052E-2</v>
      </c>
    </row>
    <row r="3878" spans="1:13" x14ac:dyDescent="0.35">
      <c r="A3878" t="s">
        <v>3917</v>
      </c>
      <c r="B3878" s="1">
        <v>44894</v>
      </c>
      <c r="C3878" t="s">
        <v>26</v>
      </c>
      <c r="D3878" t="s">
        <v>34</v>
      </c>
      <c r="E3878" t="s">
        <v>40</v>
      </c>
      <c r="F3878" t="s">
        <v>14</v>
      </c>
      <c r="G3878" s="4">
        <v>4238088</v>
      </c>
      <c r="H3878">
        <v>464704</v>
      </c>
      <c r="I3878">
        <v>79303</v>
      </c>
      <c r="J3878">
        <v>38696</v>
      </c>
      <c r="K3878" t="s">
        <v>21</v>
      </c>
      <c r="L3878" s="2">
        <f t="shared" si="60"/>
        <v>0.13749195391884264</v>
      </c>
      <c r="M3878" s="3"/>
    </row>
    <row r="3879" spans="1:13" x14ac:dyDescent="0.35">
      <c r="A3879" t="s">
        <v>3918</v>
      </c>
      <c r="B3879" s="1">
        <v>45001</v>
      </c>
      <c r="C3879" t="s">
        <v>23</v>
      </c>
      <c r="D3879" t="s">
        <v>34</v>
      </c>
      <c r="E3879" t="s">
        <v>46</v>
      </c>
      <c r="F3879" t="s">
        <v>20</v>
      </c>
      <c r="G3879" s="4">
        <v>3302311</v>
      </c>
      <c r="H3879">
        <v>175383</v>
      </c>
      <c r="I3879">
        <v>78519</v>
      </c>
      <c r="J3879">
        <v>38208</v>
      </c>
      <c r="K3879" t="s">
        <v>21</v>
      </c>
      <c r="L3879" s="2">
        <f t="shared" si="60"/>
        <v>8.845623564830811E-2</v>
      </c>
    </row>
    <row r="3880" spans="1:13" x14ac:dyDescent="0.35">
      <c r="A3880" t="s">
        <v>3919</v>
      </c>
      <c r="B3880" s="1">
        <v>45248</v>
      </c>
      <c r="C3880" t="s">
        <v>5041</v>
      </c>
      <c r="D3880" t="s">
        <v>18</v>
      </c>
      <c r="E3880" t="s">
        <v>46</v>
      </c>
      <c r="F3880" t="s">
        <v>43</v>
      </c>
      <c r="G3880" s="4">
        <v>3106785</v>
      </c>
      <c r="H3880">
        <v>9712</v>
      </c>
      <c r="I3880">
        <v>90375</v>
      </c>
      <c r="J3880">
        <v>41997</v>
      </c>
      <c r="K3880" t="s">
        <v>15</v>
      </c>
      <c r="L3880" s="2">
        <f t="shared" si="60"/>
        <v>4.5733451140004863E-2</v>
      </c>
    </row>
    <row r="3881" spans="1:13" x14ac:dyDescent="0.35">
      <c r="A3881" t="s">
        <v>3920</v>
      </c>
      <c r="B3881" s="1">
        <v>45094</v>
      </c>
      <c r="C3881" t="s">
        <v>5041</v>
      </c>
      <c r="D3881" t="s">
        <v>56</v>
      </c>
      <c r="E3881" t="s">
        <v>31</v>
      </c>
      <c r="F3881" t="s">
        <v>43</v>
      </c>
      <c r="G3881" s="4">
        <v>3494484</v>
      </c>
      <c r="H3881">
        <v>368792</v>
      </c>
      <c r="I3881">
        <v>77220</v>
      </c>
      <c r="J3881">
        <v>35614</v>
      </c>
      <c r="K3881" t="s">
        <v>21</v>
      </c>
      <c r="L3881" s="2">
        <f t="shared" si="60"/>
        <v>0.1378246402043907</v>
      </c>
      <c r="M3881" s="3"/>
    </row>
    <row r="3882" spans="1:13" x14ac:dyDescent="0.35">
      <c r="A3882" t="s">
        <v>3921</v>
      </c>
      <c r="B3882" s="1">
        <v>44995</v>
      </c>
      <c r="C3882" t="s">
        <v>5041</v>
      </c>
      <c r="D3882" t="s">
        <v>58</v>
      </c>
      <c r="E3882" t="s">
        <v>31</v>
      </c>
      <c r="F3882" t="s">
        <v>43</v>
      </c>
      <c r="G3882" s="4">
        <v>3513595</v>
      </c>
      <c r="H3882">
        <v>99891</v>
      </c>
      <c r="I3882">
        <v>65709</v>
      </c>
      <c r="J3882">
        <v>36540</v>
      </c>
      <c r="K3882" t="s">
        <v>28</v>
      </c>
      <c r="L3882" s="2">
        <f t="shared" si="60"/>
        <v>5.75308195736845E-2</v>
      </c>
    </row>
    <row r="3883" spans="1:13" x14ac:dyDescent="0.35">
      <c r="A3883" t="s">
        <v>3922</v>
      </c>
      <c r="B3883" s="1">
        <v>44890</v>
      </c>
      <c r="C3883" t="s">
        <v>17</v>
      </c>
      <c r="D3883" t="s">
        <v>58</v>
      </c>
      <c r="E3883" t="s">
        <v>35</v>
      </c>
      <c r="F3883" t="s">
        <v>27</v>
      </c>
      <c r="G3883" s="4">
        <v>3209804</v>
      </c>
      <c r="H3883">
        <v>26530</v>
      </c>
      <c r="I3883">
        <v>39753</v>
      </c>
      <c r="J3883">
        <v>28986</v>
      </c>
      <c r="K3883" t="s">
        <v>21</v>
      </c>
      <c r="L3883" s="2">
        <f t="shared" si="60"/>
        <v>2.9680628474511216E-2</v>
      </c>
      <c r="M3883" s="3"/>
    </row>
    <row r="3884" spans="1:13" x14ac:dyDescent="0.35">
      <c r="A3884" t="s">
        <v>3923</v>
      </c>
      <c r="B3884" s="1">
        <v>45218</v>
      </c>
      <c r="C3884" t="s">
        <v>26</v>
      </c>
      <c r="D3884" t="s">
        <v>58</v>
      </c>
      <c r="E3884" t="s">
        <v>40</v>
      </c>
      <c r="F3884" t="s">
        <v>43</v>
      </c>
      <c r="G3884" s="4">
        <v>3641903</v>
      </c>
      <c r="H3884">
        <v>445354</v>
      </c>
      <c r="I3884">
        <v>53037</v>
      </c>
      <c r="J3884">
        <v>37796</v>
      </c>
      <c r="K3884" t="s">
        <v>21</v>
      </c>
      <c r="L3884" s="2">
        <f t="shared" si="60"/>
        <v>0.14722715020141941</v>
      </c>
      <c r="M3884" s="3"/>
    </row>
    <row r="3885" spans="1:13" x14ac:dyDescent="0.35">
      <c r="A3885" t="s">
        <v>3924</v>
      </c>
      <c r="B3885" s="1">
        <v>45007</v>
      </c>
      <c r="C3885" t="s">
        <v>23</v>
      </c>
      <c r="D3885" t="s">
        <v>58</v>
      </c>
      <c r="E3885" t="s">
        <v>35</v>
      </c>
      <c r="F3885" t="s">
        <v>20</v>
      </c>
      <c r="G3885" s="4">
        <v>3397817</v>
      </c>
      <c r="H3885">
        <v>471014</v>
      </c>
      <c r="I3885">
        <v>75767</v>
      </c>
      <c r="J3885">
        <v>31710</v>
      </c>
      <c r="K3885" t="s">
        <v>15</v>
      </c>
      <c r="L3885" s="2">
        <f t="shared" si="60"/>
        <v>0.17025372467086955</v>
      </c>
      <c r="M3885" s="3"/>
    </row>
    <row r="3886" spans="1:13" x14ac:dyDescent="0.35">
      <c r="A3886" t="s">
        <v>3925</v>
      </c>
      <c r="B3886" s="1">
        <v>44606</v>
      </c>
      <c r="C3886" t="s">
        <v>5041</v>
      </c>
      <c r="D3886" t="s">
        <v>30</v>
      </c>
      <c r="E3886" t="s">
        <v>19</v>
      </c>
      <c r="F3886" t="s">
        <v>27</v>
      </c>
      <c r="G3886" s="4">
        <v>2045438</v>
      </c>
      <c r="H3886">
        <v>167012</v>
      </c>
      <c r="I3886">
        <v>47179</v>
      </c>
      <c r="J3886">
        <v>49887</v>
      </c>
      <c r="K3886" t="s">
        <v>28</v>
      </c>
      <c r="L3886" s="2">
        <f t="shared" si="60"/>
        <v>0.12910584432282962</v>
      </c>
      <c r="M3886" s="3"/>
    </row>
    <row r="3887" spans="1:13" x14ac:dyDescent="0.35">
      <c r="A3887" t="s">
        <v>3926</v>
      </c>
      <c r="B3887" s="1">
        <v>44835</v>
      </c>
      <c r="C3887" t="s">
        <v>17</v>
      </c>
      <c r="D3887" t="s">
        <v>30</v>
      </c>
      <c r="E3887" t="s">
        <v>40</v>
      </c>
      <c r="F3887" t="s">
        <v>59</v>
      </c>
      <c r="G3887" s="4">
        <v>1489412</v>
      </c>
      <c r="H3887">
        <v>259640</v>
      </c>
      <c r="I3887">
        <v>31561</v>
      </c>
      <c r="J3887">
        <v>24249</v>
      </c>
      <c r="K3887" t="s">
        <v>15</v>
      </c>
      <c r="L3887" s="2">
        <f t="shared" si="60"/>
        <v>0.21179499023775825</v>
      </c>
      <c r="M3887" s="3"/>
    </row>
    <row r="3888" spans="1:13" x14ac:dyDescent="0.35">
      <c r="A3888" t="s">
        <v>3927</v>
      </c>
      <c r="B3888" s="1">
        <v>44918</v>
      </c>
      <c r="C3888" t="s">
        <v>5041</v>
      </c>
      <c r="D3888" t="s">
        <v>48</v>
      </c>
      <c r="E3888" t="s">
        <v>46</v>
      </c>
      <c r="F3888" t="s">
        <v>36</v>
      </c>
      <c r="G3888" s="4">
        <v>2107990</v>
      </c>
      <c r="H3888">
        <v>324551</v>
      </c>
      <c r="I3888">
        <v>94759</v>
      </c>
      <c r="J3888">
        <v>33713</v>
      </c>
      <c r="K3888" t="s">
        <v>15</v>
      </c>
      <c r="L3888" s="2">
        <f t="shared" si="60"/>
        <v>0.21490756597517066</v>
      </c>
      <c r="M3888" s="3"/>
    </row>
    <row r="3889" spans="1:13" x14ac:dyDescent="0.35">
      <c r="A3889" t="s">
        <v>3928</v>
      </c>
      <c r="B3889" s="1">
        <v>45137</v>
      </c>
      <c r="C3889" t="s">
        <v>17</v>
      </c>
      <c r="D3889" t="s">
        <v>38</v>
      </c>
      <c r="E3889" t="s">
        <v>31</v>
      </c>
      <c r="F3889" t="s">
        <v>43</v>
      </c>
      <c r="G3889" s="4">
        <v>4540208</v>
      </c>
      <c r="H3889">
        <v>23381</v>
      </c>
      <c r="I3889">
        <v>72573</v>
      </c>
      <c r="J3889">
        <v>20823</v>
      </c>
      <c r="K3889" t="s">
        <v>15</v>
      </c>
      <c r="L3889" s="2">
        <f t="shared" si="60"/>
        <v>2.5720627777405792E-2</v>
      </c>
      <c r="M3889" s="3"/>
    </row>
    <row r="3890" spans="1:13" x14ac:dyDescent="0.35">
      <c r="A3890" t="s">
        <v>3929</v>
      </c>
      <c r="B3890" s="1">
        <v>45093</v>
      </c>
      <c r="C3890" t="s">
        <v>23</v>
      </c>
      <c r="D3890" t="s">
        <v>45</v>
      </c>
      <c r="E3890" t="s">
        <v>31</v>
      </c>
      <c r="F3890" t="s">
        <v>27</v>
      </c>
      <c r="G3890" s="4">
        <v>3722456</v>
      </c>
      <c r="H3890">
        <v>135147</v>
      </c>
      <c r="I3890">
        <v>28659</v>
      </c>
      <c r="J3890">
        <v>8807</v>
      </c>
      <c r="K3890" t="s">
        <v>21</v>
      </c>
      <c r="L3890" s="2">
        <f t="shared" si="60"/>
        <v>4.6370729432396243E-2</v>
      </c>
    </row>
    <row r="3891" spans="1:13" x14ac:dyDescent="0.35">
      <c r="A3891" t="s">
        <v>3930</v>
      </c>
      <c r="B3891" s="1">
        <v>45191</v>
      </c>
      <c r="C3891" t="s">
        <v>26</v>
      </c>
      <c r="D3891" t="s">
        <v>38</v>
      </c>
      <c r="E3891" t="s">
        <v>46</v>
      </c>
      <c r="F3891" t="s">
        <v>27</v>
      </c>
      <c r="G3891" s="4">
        <v>4820075</v>
      </c>
      <c r="H3891">
        <v>19851</v>
      </c>
      <c r="I3891">
        <v>77127</v>
      </c>
      <c r="J3891">
        <v>14304</v>
      </c>
      <c r="K3891" t="s">
        <v>28</v>
      </c>
      <c r="L3891" s="2">
        <f t="shared" si="60"/>
        <v>2.3087192626670746E-2</v>
      </c>
      <c r="M3891" s="3"/>
    </row>
    <row r="3892" spans="1:13" x14ac:dyDescent="0.35">
      <c r="A3892" t="s">
        <v>3931</v>
      </c>
      <c r="B3892" s="1">
        <v>44918</v>
      </c>
      <c r="C3892" t="s">
        <v>17</v>
      </c>
      <c r="D3892" t="s">
        <v>12</v>
      </c>
      <c r="E3892" t="s">
        <v>31</v>
      </c>
      <c r="F3892" t="s">
        <v>24</v>
      </c>
      <c r="G3892" s="4">
        <v>2727232</v>
      </c>
      <c r="H3892">
        <v>201268</v>
      </c>
      <c r="I3892">
        <v>17759</v>
      </c>
      <c r="J3892">
        <v>4275</v>
      </c>
      <c r="K3892" t="s">
        <v>15</v>
      </c>
      <c r="L3892" s="2">
        <f t="shared" si="60"/>
        <v>8.1878622720765959E-2</v>
      </c>
    </row>
    <row r="3893" spans="1:13" x14ac:dyDescent="0.35">
      <c r="A3893" t="s">
        <v>3932</v>
      </c>
      <c r="B3893" s="1">
        <v>44732</v>
      </c>
      <c r="C3893" t="s">
        <v>26</v>
      </c>
      <c r="D3893" t="s">
        <v>58</v>
      </c>
      <c r="E3893" t="s">
        <v>13</v>
      </c>
      <c r="F3893" t="s">
        <v>20</v>
      </c>
      <c r="G3893" s="4">
        <v>1749243</v>
      </c>
      <c r="H3893">
        <v>139816</v>
      </c>
      <c r="I3893">
        <v>95490</v>
      </c>
      <c r="J3893">
        <v>3867</v>
      </c>
      <c r="K3893" t="s">
        <v>28</v>
      </c>
      <c r="L3893" s="2">
        <f t="shared" si="60"/>
        <v>0.13672943095956366</v>
      </c>
      <c r="M3893" s="3"/>
    </row>
    <row r="3894" spans="1:13" x14ac:dyDescent="0.35">
      <c r="A3894" t="s">
        <v>3933</v>
      </c>
      <c r="B3894" s="1">
        <v>44894</v>
      </c>
      <c r="C3894" t="s">
        <v>23</v>
      </c>
      <c r="D3894" t="s">
        <v>51</v>
      </c>
      <c r="E3894" t="s">
        <v>46</v>
      </c>
      <c r="F3894" t="s">
        <v>59</v>
      </c>
      <c r="G3894" s="4">
        <v>3578755</v>
      </c>
      <c r="H3894">
        <v>370590</v>
      </c>
      <c r="I3894">
        <v>32965</v>
      </c>
      <c r="J3894">
        <v>23433</v>
      </c>
      <c r="K3894" t="s">
        <v>15</v>
      </c>
      <c r="L3894" s="2">
        <f t="shared" si="60"/>
        <v>0.1193118836019789</v>
      </c>
      <c r="M3894" s="3"/>
    </row>
    <row r="3895" spans="1:13" x14ac:dyDescent="0.35">
      <c r="A3895" t="s">
        <v>3934</v>
      </c>
      <c r="B3895" s="1">
        <v>44899</v>
      </c>
      <c r="C3895" t="s">
        <v>23</v>
      </c>
      <c r="D3895" t="s">
        <v>34</v>
      </c>
      <c r="E3895" t="s">
        <v>35</v>
      </c>
      <c r="F3895" t="s">
        <v>59</v>
      </c>
      <c r="G3895" s="4">
        <v>4542486</v>
      </c>
      <c r="H3895">
        <v>335370</v>
      </c>
      <c r="I3895">
        <v>7455</v>
      </c>
      <c r="J3895">
        <v>42264</v>
      </c>
      <c r="K3895" t="s">
        <v>28</v>
      </c>
      <c r="L3895" s="2">
        <f t="shared" si="60"/>
        <v>8.4774944820963677E-2</v>
      </c>
    </row>
    <row r="3896" spans="1:13" x14ac:dyDescent="0.35">
      <c r="A3896" t="s">
        <v>3935</v>
      </c>
      <c r="B3896" s="1">
        <v>45056</v>
      </c>
      <c r="C3896" t="s">
        <v>23</v>
      </c>
      <c r="D3896" t="s">
        <v>56</v>
      </c>
      <c r="E3896" t="s">
        <v>35</v>
      </c>
      <c r="F3896" t="s">
        <v>49</v>
      </c>
      <c r="G3896" s="4">
        <v>349955</v>
      </c>
      <c r="H3896">
        <v>162950</v>
      </c>
      <c r="I3896">
        <v>22102</v>
      </c>
      <c r="J3896">
        <v>26115</v>
      </c>
      <c r="K3896" t="s">
        <v>15</v>
      </c>
      <c r="L3896" s="2">
        <f t="shared" si="60"/>
        <v>0.60341186724007367</v>
      </c>
      <c r="M3896" s="3"/>
    </row>
    <row r="3897" spans="1:13" x14ac:dyDescent="0.35">
      <c r="A3897" t="s">
        <v>3936</v>
      </c>
      <c r="B3897" s="1">
        <v>44993</v>
      </c>
      <c r="C3897" t="s">
        <v>26</v>
      </c>
      <c r="D3897" t="s">
        <v>51</v>
      </c>
      <c r="E3897" t="s">
        <v>46</v>
      </c>
      <c r="F3897" t="s">
        <v>20</v>
      </c>
      <c r="G3897" s="4">
        <v>1863453</v>
      </c>
      <c r="H3897">
        <v>326354</v>
      </c>
      <c r="I3897">
        <v>13905</v>
      </c>
      <c r="J3897">
        <v>20155</v>
      </c>
      <c r="K3897" t="s">
        <v>28</v>
      </c>
      <c r="L3897" s="2">
        <f t="shared" si="60"/>
        <v>0.19341190789357177</v>
      </c>
      <c r="M3897" s="3"/>
    </row>
    <row r="3898" spans="1:13" x14ac:dyDescent="0.35">
      <c r="A3898" t="s">
        <v>3937</v>
      </c>
      <c r="B3898" s="1">
        <v>45007</v>
      </c>
      <c r="C3898" t="s">
        <v>23</v>
      </c>
      <c r="D3898" t="s">
        <v>30</v>
      </c>
      <c r="E3898" t="s">
        <v>35</v>
      </c>
      <c r="F3898" t="s">
        <v>20</v>
      </c>
      <c r="G3898" s="4">
        <v>759536</v>
      </c>
      <c r="H3898">
        <v>388100</v>
      </c>
      <c r="I3898">
        <v>89052</v>
      </c>
      <c r="J3898">
        <v>38951</v>
      </c>
      <c r="K3898" t="s">
        <v>28</v>
      </c>
      <c r="L3898" s="2">
        <f t="shared" si="60"/>
        <v>0.67949774599229007</v>
      </c>
      <c r="M3898" s="3"/>
    </row>
    <row r="3899" spans="1:13" x14ac:dyDescent="0.35">
      <c r="A3899" t="s">
        <v>3938</v>
      </c>
      <c r="B3899" s="1">
        <v>45256</v>
      </c>
      <c r="C3899" t="s">
        <v>17</v>
      </c>
      <c r="D3899" t="s">
        <v>18</v>
      </c>
      <c r="E3899" t="s">
        <v>31</v>
      </c>
      <c r="F3899" t="s">
        <v>27</v>
      </c>
      <c r="G3899" s="4">
        <v>870453</v>
      </c>
      <c r="H3899">
        <v>38904</v>
      </c>
      <c r="I3899">
        <v>71532</v>
      </c>
      <c r="J3899">
        <v>942</v>
      </c>
      <c r="K3899" t="s">
        <v>21</v>
      </c>
      <c r="L3899" s="2">
        <f t="shared" si="60"/>
        <v>0.12795406529703499</v>
      </c>
      <c r="M3899" s="3"/>
    </row>
    <row r="3900" spans="1:13" x14ac:dyDescent="0.35">
      <c r="A3900" t="s">
        <v>3939</v>
      </c>
      <c r="B3900" s="1">
        <v>44910</v>
      </c>
      <c r="C3900" t="s">
        <v>5041</v>
      </c>
      <c r="D3900" t="s">
        <v>30</v>
      </c>
      <c r="E3900" t="s">
        <v>40</v>
      </c>
      <c r="F3900" t="s">
        <v>27</v>
      </c>
      <c r="G3900" s="4">
        <v>3217287</v>
      </c>
      <c r="H3900">
        <v>341230</v>
      </c>
      <c r="I3900">
        <v>50413</v>
      </c>
      <c r="J3900">
        <v>1801</v>
      </c>
      <c r="K3900" t="s">
        <v>28</v>
      </c>
      <c r="L3900" s="2">
        <f t="shared" si="60"/>
        <v>0.12229061317812182</v>
      </c>
      <c r="M3900" s="3"/>
    </row>
    <row r="3901" spans="1:13" x14ac:dyDescent="0.35">
      <c r="A3901" t="s">
        <v>3940</v>
      </c>
      <c r="B3901" s="1">
        <v>45092</v>
      </c>
      <c r="C3901" t="s">
        <v>26</v>
      </c>
      <c r="D3901" t="s">
        <v>48</v>
      </c>
      <c r="E3901" t="s">
        <v>31</v>
      </c>
      <c r="F3901" t="s">
        <v>59</v>
      </c>
      <c r="G3901" s="4">
        <v>2433851</v>
      </c>
      <c r="H3901">
        <v>51816</v>
      </c>
      <c r="I3901">
        <v>2532</v>
      </c>
      <c r="J3901">
        <v>22598</v>
      </c>
      <c r="K3901" t="s">
        <v>28</v>
      </c>
      <c r="L3901" s="2">
        <f t="shared" si="60"/>
        <v>3.1614918086604313E-2</v>
      </c>
    </row>
    <row r="3902" spans="1:13" x14ac:dyDescent="0.35">
      <c r="A3902" t="s">
        <v>3941</v>
      </c>
      <c r="B3902" s="1">
        <v>44693</v>
      </c>
      <c r="C3902" t="s">
        <v>17</v>
      </c>
      <c r="D3902" t="s">
        <v>51</v>
      </c>
      <c r="E3902" t="s">
        <v>19</v>
      </c>
      <c r="F3902" t="s">
        <v>27</v>
      </c>
      <c r="G3902" s="4">
        <v>2271759</v>
      </c>
      <c r="H3902">
        <v>362820</v>
      </c>
      <c r="I3902">
        <v>34300</v>
      </c>
      <c r="J3902">
        <v>2604</v>
      </c>
      <c r="K3902" t="s">
        <v>21</v>
      </c>
      <c r="L3902" s="2">
        <f t="shared" si="60"/>
        <v>0.17595352323904076</v>
      </c>
      <c r="M3902" s="3"/>
    </row>
    <row r="3903" spans="1:13" x14ac:dyDescent="0.35">
      <c r="A3903" t="s">
        <v>3942</v>
      </c>
      <c r="B3903" s="1">
        <v>44776</v>
      </c>
      <c r="C3903" t="s">
        <v>23</v>
      </c>
      <c r="D3903" t="s">
        <v>30</v>
      </c>
      <c r="E3903" t="s">
        <v>40</v>
      </c>
      <c r="F3903" t="s">
        <v>20</v>
      </c>
      <c r="G3903" s="4">
        <v>4027776</v>
      </c>
      <c r="H3903">
        <v>199325</v>
      </c>
      <c r="I3903">
        <v>98891</v>
      </c>
      <c r="J3903">
        <v>41321</v>
      </c>
      <c r="K3903" t="s">
        <v>28</v>
      </c>
      <c r="L3903" s="2">
        <f t="shared" si="60"/>
        <v>8.4298878587091244E-2</v>
      </c>
    </row>
    <row r="3904" spans="1:13" x14ac:dyDescent="0.35">
      <c r="A3904" t="s">
        <v>3943</v>
      </c>
      <c r="B3904" s="1">
        <v>44721</v>
      </c>
      <c r="C3904" t="s">
        <v>17</v>
      </c>
      <c r="D3904" t="s">
        <v>56</v>
      </c>
      <c r="E3904" t="s">
        <v>19</v>
      </c>
      <c r="F3904" t="s">
        <v>36</v>
      </c>
      <c r="G3904" s="4">
        <v>3407877</v>
      </c>
      <c r="H3904">
        <v>297655</v>
      </c>
      <c r="I3904">
        <v>26196</v>
      </c>
      <c r="J3904">
        <v>29062</v>
      </c>
      <c r="K3904" t="s">
        <v>15</v>
      </c>
      <c r="L3904" s="2">
        <f t="shared" si="60"/>
        <v>0.10355802160700049</v>
      </c>
      <c r="M3904" s="3"/>
    </row>
    <row r="3905" spans="1:13" x14ac:dyDescent="0.35">
      <c r="A3905" t="s">
        <v>3944</v>
      </c>
      <c r="B3905" s="1">
        <v>45264</v>
      </c>
      <c r="C3905" t="s">
        <v>26</v>
      </c>
      <c r="D3905" t="s">
        <v>48</v>
      </c>
      <c r="E3905" t="s">
        <v>31</v>
      </c>
      <c r="F3905" t="s">
        <v>14</v>
      </c>
      <c r="G3905" s="4">
        <v>1368185</v>
      </c>
      <c r="H3905">
        <v>91832</v>
      </c>
      <c r="I3905">
        <v>54213</v>
      </c>
      <c r="J3905">
        <v>23975</v>
      </c>
      <c r="K3905" t="s">
        <v>15</v>
      </c>
      <c r="L3905" s="2">
        <f t="shared" si="60"/>
        <v>0.12426682064194534</v>
      </c>
      <c r="M3905" s="3"/>
    </row>
    <row r="3906" spans="1:13" x14ac:dyDescent="0.35">
      <c r="A3906" t="s">
        <v>3945</v>
      </c>
      <c r="B3906" s="1">
        <v>45149</v>
      </c>
      <c r="C3906" t="s">
        <v>17</v>
      </c>
      <c r="D3906" t="s">
        <v>56</v>
      </c>
      <c r="E3906" t="s">
        <v>35</v>
      </c>
      <c r="F3906" t="s">
        <v>14</v>
      </c>
      <c r="G3906" s="4">
        <v>4671326</v>
      </c>
      <c r="H3906">
        <v>484650</v>
      </c>
      <c r="I3906">
        <v>10588</v>
      </c>
      <c r="J3906">
        <v>44560</v>
      </c>
      <c r="K3906" t="s">
        <v>21</v>
      </c>
      <c r="L3906" s="2">
        <f t="shared" si="60"/>
        <v>0.11555562596145078</v>
      </c>
      <c r="M3906" s="3"/>
    </row>
    <row r="3907" spans="1:13" x14ac:dyDescent="0.35">
      <c r="A3907" t="s">
        <v>3946</v>
      </c>
      <c r="B3907" s="1">
        <v>44944</v>
      </c>
      <c r="C3907" t="s">
        <v>23</v>
      </c>
      <c r="D3907" t="s">
        <v>12</v>
      </c>
      <c r="E3907" t="s">
        <v>31</v>
      </c>
      <c r="F3907" t="s">
        <v>27</v>
      </c>
      <c r="G3907" s="4">
        <v>2413147</v>
      </c>
      <c r="H3907">
        <v>45851</v>
      </c>
      <c r="I3907">
        <v>21486</v>
      </c>
      <c r="J3907">
        <v>8691</v>
      </c>
      <c r="K3907" t="s">
        <v>28</v>
      </c>
      <c r="L3907" s="2">
        <f t="shared" ref="L3907:L3970" si="61">((H3907+I3907+J3907)/G3907)</f>
        <v>3.1505747474148901E-2</v>
      </c>
    </row>
    <row r="3908" spans="1:13" x14ac:dyDescent="0.35">
      <c r="A3908" t="s">
        <v>3947</v>
      </c>
      <c r="B3908" s="1">
        <v>44969</v>
      </c>
      <c r="C3908" t="s">
        <v>23</v>
      </c>
      <c r="D3908" t="s">
        <v>38</v>
      </c>
      <c r="E3908" t="s">
        <v>40</v>
      </c>
      <c r="F3908" t="s">
        <v>36</v>
      </c>
      <c r="G3908" s="4">
        <v>971147</v>
      </c>
      <c r="H3908">
        <v>205361</v>
      </c>
      <c r="I3908">
        <v>74326</v>
      </c>
      <c r="J3908">
        <v>13930</v>
      </c>
      <c r="K3908" t="s">
        <v>28</v>
      </c>
      <c r="L3908" s="2">
        <f t="shared" si="61"/>
        <v>0.3023404283800496</v>
      </c>
      <c r="M3908" s="3"/>
    </row>
    <row r="3909" spans="1:13" x14ac:dyDescent="0.35">
      <c r="A3909" t="s">
        <v>3948</v>
      </c>
      <c r="B3909" s="1">
        <v>44814</v>
      </c>
      <c r="C3909" t="s">
        <v>5041</v>
      </c>
      <c r="D3909" t="s">
        <v>51</v>
      </c>
      <c r="E3909" t="s">
        <v>46</v>
      </c>
      <c r="F3909" t="s">
        <v>49</v>
      </c>
      <c r="G3909" s="4">
        <v>287898</v>
      </c>
      <c r="H3909">
        <v>92831</v>
      </c>
      <c r="I3909">
        <v>33257</v>
      </c>
      <c r="J3909">
        <v>5160</v>
      </c>
      <c r="K3909" t="s">
        <v>28</v>
      </c>
      <c r="L3909" s="2">
        <f t="shared" si="61"/>
        <v>0.45588368102591892</v>
      </c>
      <c r="M3909" s="3"/>
    </row>
    <row r="3910" spans="1:13" x14ac:dyDescent="0.35">
      <c r="A3910" t="s">
        <v>3949</v>
      </c>
      <c r="B3910" s="1">
        <v>44903</v>
      </c>
      <c r="C3910" t="s">
        <v>23</v>
      </c>
      <c r="D3910" t="s">
        <v>34</v>
      </c>
      <c r="E3910" t="s">
        <v>40</v>
      </c>
      <c r="F3910" t="s">
        <v>27</v>
      </c>
      <c r="G3910" s="4">
        <v>2245957</v>
      </c>
      <c r="H3910">
        <v>206179</v>
      </c>
      <c r="I3910">
        <v>15623</v>
      </c>
      <c r="J3910">
        <v>3682</v>
      </c>
      <c r="K3910" t="s">
        <v>21</v>
      </c>
      <c r="L3910" s="2">
        <f t="shared" si="61"/>
        <v>0.10039551068876207</v>
      </c>
      <c r="M3910" s="3"/>
    </row>
    <row r="3911" spans="1:13" x14ac:dyDescent="0.35">
      <c r="A3911" t="s">
        <v>3950</v>
      </c>
      <c r="B3911" s="1">
        <v>44685</v>
      </c>
      <c r="C3911" t="s">
        <v>26</v>
      </c>
      <c r="D3911" t="s">
        <v>38</v>
      </c>
      <c r="E3911" t="s">
        <v>46</v>
      </c>
      <c r="F3911" t="s">
        <v>59</v>
      </c>
      <c r="G3911" s="4">
        <v>1741714</v>
      </c>
      <c r="H3911">
        <v>207035</v>
      </c>
      <c r="I3911">
        <v>62609</v>
      </c>
      <c r="J3911">
        <v>14662</v>
      </c>
      <c r="K3911" t="s">
        <v>15</v>
      </c>
      <c r="L3911" s="2">
        <f t="shared" si="61"/>
        <v>0.16323345853567234</v>
      </c>
      <c r="M3911" s="3"/>
    </row>
    <row r="3912" spans="1:13" x14ac:dyDescent="0.35">
      <c r="A3912" t="s">
        <v>3951</v>
      </c>
      <c r="B3912" s="1">
        <v>44717</v>
      </c>
      <c r="C3912" t="s">
        <v>23</v>
      </c>
      <c r="D3912" t="s">
        <v>34</v>
      </c>
      <c r="E3912" t="s">
        <v>40</v>
      </c>
      <c r="F3912" t="s">
        <v>59</v>
      </c>
      <c r="G3912" s="4">
        <v>2607877</v>
      </c>
      <c r="H3912">
        <v>146469</v>
      </c>
      <c r="I3912">
        <v>64229</v>
      </c>
      <c r="J3912">
        <v>49402</v>
      </c>
      <c r="K3912" t="s">
        <v>28</v>
      </c>
      <c r="L3912" s="2">
        <f t="shared" si="61"/>
        <v>9.9736298912870502E-2</v>
      </c>
    </row>
    <row r="3913" spans="1:13" x14ac:dyDescent="0.35">
      <c r="A3913" t="s">
        <v>3952</v>
      </c>
      <c r="B3913" s="1">
        <v>44998</v>
      </c>
      <c r="C3913" t="s">
        <v>23</v>
      </c>
      <c r="D3913" t="s">
        <v>51</v>
      </c>
      <c r="E3913" t="s">
        <v>35</v>
      </c>
      <c r="F3913" t="s">
        <v>27</v>
      </c>
      <c r="G3913" s="4">
        <v>2064375</v>
      </c>
      <c r="H3913">
        <v>166788</v>
      </c>
      <c r="I3913">
        <v>9163</v>
      </c>
      <c r="J3913">
        <v>22734</v>
      </c>
      <c r="K3913" t="s">
        <v>28</v>
      </c>
      <c r="L3913" s="2">
        <f t="shared" si="61"/>
        <v>9.6244626097487129E-2</v>
      </c>
    </row>
    <row r="3914" spans="1:13" x14ac:dyDescent="0.35">
      <c r="A3914" t="s">
        <v>3953</v>
      </c>
      <c r="B3914" s="1">
        <v>44914</v>
      </c>
      <c r="C3914" t="s">
        <v>26</v>
      </c>
      <c r="D3914" t="s">
        <v>48</v>
      </c>
      <c r="E3914" t="s">
        <v>31</v>
      </c>
      <c r="F3914" t="s">
        <v>49</v>
      </c>
      <c r="G3914" s="4">
        <v>2225947</v>
      </c>
      <c r="H3914">
        <v>453782</v>
      </c>
      <c r="I3914">
        <v>45771</v>
      </c>
      <c r="J3914">
        <v>10934</v>
      </c>
      <c r="K3914" t="s">
        <v>21</v>
      </c>
      <c r="L3914" s="2">
        <f t="shared" si="61"/>
        <v>0.22933475055785246</v>
      </c>
      <c r="M3914" s="3"/>
    </row>
    <row r="3915" spans="1:13" x14ac:dyDescent="0.35">
      <c r="A3915" t="s">
        <v>3954</v>
      </c>
      <c r="B3915" s="1">
        <v>44696</v>
      </c>
      <c r="C3915" t="s">
        <v>17</v>
      </c>
      <c r="D3915" t="s">
        <v>12</v>
      </c>
      <c r="E3915" t="s">
        <v>40</v>
      </c>
      <c r="F3915" t="s">
        <v>24</v>
      </c>
      <c r="G3915" s="4">
        <v>1482758</v>
      </c>
      <c r="H3915">
        <v>35680</v>
      </c>
      <c r="I3915">
        <v>95504</v>
      </c>
      <c r="J3915">
        <v>33046</v>
      </c>
      <c r="K3915" t="s">
        <v>28</v>
      </c>
      <c r="L3915" s="2">
        <f t="shared" si="61"/>
        <v>0.11075981380643368</v>
      </c>
      <c r="M3915" s="3"/>
    </row>
    <row r="3916" spans="1:13" x14ac:dyDescent="0.35">
      <c r="A3916" t="s">
        <v>3955</v>
      </c>
      <c r="B3916" s="1">
        <v>44870</v>
      </c>
      <c r="C3916" t="s">
        <v>17</v>
      </c>
      <c r="D3916" t="s">
        <v>18</v>
      </c>
      <c r="E3916" t="s">
        <v>35</v>
      </c>
      <c r="F3916" t="s">
        <v>59</v>
      </c>
      <c r="G3916" s="4">
        <v>4228374</v>
      </c>
      <c r="H3916">
        <v>380409</v>
      </c>
      <c r="I3916">
        <v>92056</v>
      </c>
      <c r="J3916">
        <v>17760</v>
      </c>
      <c r="K3916" t="s">
        <v>21</v>
      </c>
      <c r="L3916" s="2">
        <f t="shared" si="61"/>
        <v>0.1159370008424042</v>
      </c>
      <c r="M3916" s="3"/>
    </row>
    <row r="3917" spans="1:13" x14ac:dyDescent="0.35">
      <c r="A3917" t="s">
        <v>3956</v>
      </c>
      <c r="B3917" s="1">
        <v>45069</v>
      </c>
      <c r="C3917" t="s">
        <v>17</v>
      </c>
      <c r="D3917" t="s">
        <v>48</v>
      </c>
      <c r="E3917" t="s">
        <v>35</v>
      </c>
      <c r="F3917" t="s">
        <v>20</v>
      </c>
      <c r="G3917" s="4">
        <v>297878</v>
      </c>
      <c r="H3917">
        <v>267634</v>
      </c>
      <c r="I3917">
        <v>48829</v>
      </c>
      <c r="J3917">
        <v>47518</v>
      </c>
      <c r="K3917" t="s">
        <v>21</v>
      </c>
      <c r="L3917" s="2">
        <f t="shared" si="61"/>
        <v>1.2219129979387535</v>
      </c>
      <c r="M3917" s="3"/>
    </row>
    <row r="3918" spans="1:13" x14ac:dyDescent="0.35">
      <c r="A3918" t="s">
        <v>3957</v>
      </c>
      <c r="B3918" s="1">
        <v>44894</v>
      </c>
      <c r="C3918" t="s">
        <v>17</v>
      </c>
      <c r="D3918" t="s">
        <v>45</v>
      </c>
      <c r="E3918" t="s">
        <v>31</v>
      </c>
      <c r="F3918" t="s">
        <v>20</v>
      </c>
      <c r="G3918" s="4">
        <v>2397124</v>
      </c>
      <c r="H3918">
        <v>484304</v>
      </c>
      <c r="I3918">
        <v>78146</v>
      </c>
      <c r="J3918">
        <v>4295</v>
      </c>
      <c r="K3918" t="s">
        <v>28</v>
      </c>
      <c r="L3918" s="2">
        <f t="shared" si="61"/>
        <v>0.23642706843701036</v>
      </c>
      <c r="M3918" s="3"/>
    </row>
    <row r="3919" spans="1:13" x14ac:dyDescent="0.35">
      <c r="A3919" t="s">
        <v>3958</v>
      </c>
      <c r="B3919" s="1">
        <v>45256</v>
      </c>
      <c r="C3919" t="s">
        <v>5041</v>
      </c>
      <c r="D3919" t="s">
        <v>58</v>
      </c>
      <c r="E3919" t="s">
        <v>46</v>
      </c>
      <c r="F3919" t="s">
        <v>14</v>
      </c>
      <c r="G3919" s="4">
        <v>2784227</v>
      </c>
      <c r="H3919">
        <v>394246</v>
      </c>
      <c r="I3919">
        <v>86809</v>
      </c>
      <c r="J3919">
        <v>31454</v>
      </c>
      <c r="K3919" t="s">
        <v>21</v>
      </c>
      <c r="L3919" s="2">
        <f t="shared" si="61"/>
        <v>0.18407586737719303</v>
      </c>
      <c r="M3919" s="3"/>
    </row>
    <row r="3920" spans="1:13" x14ac:dyDescent="0.35">
      <c r="A3920" t="s">
        <v>3959</v>
      </c>
      <c r="B3920" s="1">
        <v>45018</v>
      </c>
      <c r="C3920" t="s">
        <v>17</v>
      </c>
      <c r="D3920" t="s">
        <v>34</v>
      </c>
      <c r="E3920" t="s">
        <v>40</v>
      </c>
      <c r="F3920" t="s">
        <v>24</v>
      </c>
      <c r="G3920" s="4">
        <v>3335191</v>
      </c>
      <c r="H3920">
        <v>445929</v>
      </c>
      <c r="I3920">
        <v>16257</v>
      </c>
      <c r="J3920">
        <v>7451</v>
      </c>
      <c r="K3920" t="s">
        <v>28</v>
      </c>
      <c r="L3920" s="2">
        <f t="shared" si="61"/>
        <v>0.14081262512401838</v>
      </c>
      <c r="M3920" s="3"/>
    </row>
    <row r="3921" spans="1:13" x14ac:dyDescent="0.35">
      <c r="A3921" t="s">
        <v>3960</v>
      </c>
      <c r="B3921" s="1">
        <v>44581</v>
      </c>
      <c r="C3921" t="s">
        <v>5041</v>
      </c>
      <c r="D3921" t="s">
        <v>48</v>
      </c>
      <c r="E3921" t="s">
        <v>31</v>
      </c>
      <c r="F3921" t="s">
        <v>49</v>
      </c>
      <c r="G3921" s="4">
        <v>4582912</v>
      </c>
      <c r="H3921">
        <v>20781</v>
      </c>
      <c r="I3921">
        <v>5849</v>
      </c>
      <c r="J3921">
        <v>49216</v>
      </c>
      <c r="K3921" t="s">
        <v>28</v>
      </c>
      <c r="L3921" s="2">
        <f t="shared" si="61"/>
        <v>1.6549739554239749E-2</v>
      </c>
    </row>
    <row r="3922" spans="1:13" x14ac:dyDescent="0.35">
      <c r="A3922" t="s">
        <v>3961</v>
      </c>
      <c r="B3922" s="1">
        <v>45233</v>
      </c>
      <c r="C3922" t="s">
        <v>5041</v>
      </c>
      <c r="D3922" t="s">
        <v>45</v>
      </c>
      <c r="E3922" t="s">
        <v>40</v>
      </c>
      <c r="F3922" t="s">
        <v>24</v>
      </c>
      <c r="G3922" s="4">
        <v>1210794</v>
      </c>
      <c r="H3922">
        <v>86602</v>
      </c>
      <c r="I3922">
        <v>90843</v>
      </c>
      <c r="J3922">
        <v>3257</v>
      </c>
      <c r="K3922" t="s">
        <v>28</v>
      </c>
      <c r="L3922" s="2">
        <f t="shared" si="61"/>
        <v>0.14924256314451509</v>
      </c>
      <c r="M3922" s="3"/>
    </row>
    <row r="3923" spans="1:13" x14ac:dyDescent="0.35">
      <c r="A3923" t="s">
        <v>3962</v>
      </c>
      <c r="B3923" s="1">
        <v>44606</v>
      </c>
      <c r="C3923" t="s">
        <v>5041</v>
      </c>
      <c r="D3923" t="s">
        <v>18</v>
      </c>
      <c r="E3923" t="s">
        <v>35</v>
      </c>
      <c r="F3923" t="s">
        <v>36</v>
      </c>
      <c r="G3923" s="4">
        <v>2599368</v>
      </c>
      <c r="H3923">
        <v>103502</v>
      </c>
      <c r="I3923">
        <v>74019</v>
      </c>
      <c r="J3923">
        <v>22948</v>
      </c>
      <c r="K3923" t="s">
        <v>15</v>
      </c>
      <c r="L3923" s="2">
        <f t="shared" si="61"/>
        <v>7.7122208167523798E-2</v>
      </c>
    </row>
    <row r="3924" spans="1:13" x14ac:dyDescent="0.35">
      <c r="A3924" t="s">
        <v>3963</v>
      </c>
      <c r="B3924" s="1">
        <v>44661</v>
      </c>
      <c r="C3924" t="s">
        <v>23</v>
      </c>
      <c r="D3924" t="s">
        <v>30</v>
      </c>
      <c r="E3924" t="s">
        <v>40</v>
      </c>
      <c r="F3924" t="s">
        <v>20</v>
      </c>
      <c r="G3924" s="4">
        <v>4707489</v>
      </c>
      <c r="H3924">
        <v>308133</v>
      </c>
      <c r="I3924">
        <v>52155</v>
      </c>
      <c r="J3924">
        <v>27297</v>
      </c>
      <c r="K3924" t="s">
        <v>28</v>
      </c>
      <c r="L3924" s="2">
        <f t="shared" si="61"/>
        <v>8.2333702744711676E-2</v>
      </c>
    </row>
    <row r="3925" spans="1:13" x14ac:dyDescent="0.35">
      <c r="A3925" t="s">
        <v>3964</v>
      </c>
      <c r="B3925" s="1">
        <v>45227</v>
      </c>
      <c r="C3925" t="s">
        <v>26</v>
      </c>
      <c r="D3925" t="s">
        <v>45</v>
      </c>
      <c r="E3925" t="s">
        <v>19</v>
      </c>
      <c r="F3925" t="s">
        <v>24</v>
      </c>
      <c r="G3925" s="4">
        <v>2793980</v>
      </c>
      <c r="H3925">
        <v>105510</v>
      </c>
      <c r="I3925">
        <v>61565</v>
      </c>
      <c r="J3925">
        <v>11195</v>
      </c>
      <c r="K3925" t="s">
        <v>21</v>
      </c>
      <c r="L3925" s="2">
        <f t="shared" si="61"/>
        <v>6.3805037974502321E-2</v>
      </c>
    </row>
    <row r="3926" spans="1:13" x14ac:dyDescent="0.35">
      <c r="A3926" t="s">
        <v>3965</v>
      </c>
      <c r="B3926" s="1">
        <v>45107</v>
      </c>
      <c r="C3926" t="s">
        <v>23</v>
      </c>
      <c r="D3926" t="s">
        <v>51</v>
      </c>
      <c r="E3926" t="s">
        <v>46</v>
      </c>
      <c r="F3926" t="s">
        <v>27</v>
      </c>
      <c r="G3926" s="4">
        <v>2624711</v>
      </c>
      <c r="H3926">
        <v>307198</v>
      </c>
      <c r="I3926">
        <v>71219</v>
      </c>
      <c r="J3926">
        <v>6193</v>
      </c>
      <c r="K3926" t="s">
        <v>21</v>
      </c>
      <c r="L3926" s="2">
        <f t="shared" si="61"/>
        <v>0.14653422795881146</v>
      </c>
      <c r="M3926" s="3"/>
    </row>
    <row r="3927" spans="1:13" x14ac:dyDescent="0.35">
      <c r="A3927" t="s">
        <v>3966</v>
      </c>
      <c r="B3927" s="1">
        <v>45039</v>
      </c>
      <c r="C3927" t="s">
        <v>26</v>
      </c>
      <c r="D3927" t="s">
        <v>34</v>
      </c>
      <c r="E3927" t="s">
        <v>13</v>
      </c>
      <c r="F3927" t="s">
        <v>14</v>
      </c>
      <c r="G3927" s="4">
        <v>4381970</v>
      </c>
      <c r="H3927">
        <v>300506</v>
      </c>
      <c r="I3927">
        <v>49105</v>
      </c>
      <c r="J3927">
        <v>1905</v>
      </c>
      <c r="K3927" t="s">
        <v>15</v>
      </c>
      <c r="L3927" s="2">
        <f t="shared" si="61"/>
        <v>8.0218714413836698E-2</v>
      </c>
    </row>
    <row r="3928" spans="1:13" x14ac:dyDescent="0.35">
      <c r="A3928" t="s">
        <v>3967</v>
      </c>
      <c r="B3928" s="1">
        <v>44734</v>
      </c>
      <c r="C3928" t="s">
        <v>17</v>
      </c>
      <c r="D3928" t="s">
        <v>51</v>
      </c>
      <c r="E3928" t="s">
        <v>40</v>
      </c>
      <c r="F3928" t="s">
        <v>59</v>
      </c>
      <c r="G3928" s="4">
        <v>39409</v>
      </c>
      <c r="H3928">
        <v>71007</v>
      </c>
      <c r="I3928">
        <v>41600</v>
      </c>
      <c r="J3928">
        <v>46694</v>
      </c>
      <c r="K3928" t="s">
        <v>15</v>
      </c>
      <c r="L3928" s="2">
        <f t="shared" si="61"/>
        <v>4.0422492324088406</v>
      </c>
      <c r="M3928" s="3"/>
    </row>
    <row r="3929" spans="1:13" x14ac:dyDescent="0.35">
      <c r="A3929" t="s">
        <v>3968</v>
      </c>
      <c r="B3929" s="1">
        <v>44976</v>
      </c>
      <c r="C3929" t="s">
        <v>17</v>
      </c>
      <c r="D3929" t="s">
        <v>51</v>
      </c>
      <c r="E3929" t="s">
        <v>31</v>
      </c>
      <c r="F3929" t="s">
        <v>24</v>
      </c>
      <c r="G3929" s="4">
        <v>3499748</v>
      </c>
      <c r="H3929">
        <v>84192</v>
      </c>
      <c r="I3929">
        <v>50937</v>
      </c>
      <c r="J3929">
        <v>40619</v>
      </c>
      <c r="K3929" t="s">
        <v>28</v>
      </c>
      <c r="L3929" s="2">
        <f t="shared" si="61"/>
        <v>5.0217329933469494E-2</v>
      </c>
      <c r="M3929" s="3"/>
    </row>
    <row r="3930" spans="1:13" x14ac:dyDescent="0.35">
      <c r="A3930" t="s">
        <v>3969</v>
      </c>
      <c r="B3930" s="1">
        <v>45207</v>
      </c>
      <c r="C3930" t="s">
        <v>17</v>
      </c>
      <c r="D3930" t="s">
        <v>38</v>
      </c>
      <c r="E3930" t="s">
        <v>19</v>
      </c>
      <c r="F3930" t="s">
        <v>49</v>
      </c>
      <c r="G3930" s="4">
        <v>2030644</v>
      </c>
      <c r="H3930">
        <v>499249</v>
      </c>
      <c r="I3930">
        <v>11833</v>
      </c>
      <c r="J3930">
        <v>28123</v>
      </c>
      <c r="K3930" t="s">
        <v>15</v>
      </c>
      <c r="L3930" s="2">
        <f t="shared" si="61"/>
        <v>0.26553398823230462</v>
      </c>
      <c r="M3930" s="3"/>
    </row>
    <row r="3931" spans="1:13" x14ac:dyDescent="0.35">
      <c r="A3931" t="s">
        <v>3970</v>
      </c>
      <c r="B3931" s="1">
        <v>44959</v>
      </c>
      <c r="C3931" t="s">
        <v>23</v>
      </c>
      <c r="D3931" t="s">
        <v>51</v>
      </c>
      <c r="E3931" t="s">
        <v>13</v>
      </c>
      <c r="F3931" t="s">
        <v>24</v>
      </c>
      <c r="G3931" s="4">
        <v>4021988</v>
      </c>
      <c r="H3931">
        <v>496947</v>
      </c>
      <c r="I3931">
        <v>98292</v>
      </c>
      <c r="J3931">
        <v>6829</v>
      </c>
      <c r="K3931" t="s">
        <v>28</v>
      </c>
      <c r="L3931" s="2">
        <f t="shared" si="61"/>
        <v>0.14969413135991455</v>
      </c>
      <c r="M3931" s="3"/>
    </row>
    <row r="3932" spans="1:13" x14ac:dyDescent="0.35">
      <c r="A3932" t="s">
        <v>3971</v>
      </c>
      <c r="B3932" s="1">
        <v>45170</v>
      </c>
      <c r="C3932" t="s">
        <v>17</v>
      </c>
      <c r="D3932" t="s">
        <v>30</v>
      </c>
      <c r="E3932" t="s">
        <v>46</v>
      </c>
      <c r="F3932" t="s">
        <v>59</v>
      </c>
      <c r="G3932" s="4">
        <v>4255189</v>
      </c>
      <c r="H3932">
        <v>351819</v>
      </c>
      <c r="I3932">
        <v>3829</v>
      </c>
      <c r="J3932">
        <v>20387</v>
      </c>
      <c r="K3932" t="s">
        <v>28</v>
      </c>
      <c r="L3932" s="2">
        <f t="shared" si="61"/>
        <v>8.8370927824827528E-2</v>
      </c>
    </row>
    <row r="3933" spans="1:13" x14ac:dyDescent="0.35">
      <c r="A3933" t="s">
        <v>3972</v>
      </c>
      <c r="B3933" s="1">
        <v>45033</v>
      </c>
      <c r="C3933" t="s">
        <v>5041</v>
      </c>
      <c r="D3933" t="s">
        <v>12</v>
      </c>
      <c r="E3933" t="s">
        <v>35</v>
      </c>
      <c r="F3933" t="s">
        <v>43</v>
      </c>
      <c r="G3933" s="4">
        <v>1401182</v>
      </c>
      <c r="H3933">
        <v>272628</v>
      </c>
      <c r="I3933">
        <v>22588</v>
      </c>
      <c r="J3933">
        <v>31504</v>
      </c>
      <c r="K3933" t="s">
        <v>28</v>
      </c>
      <c r="L3933" s="2">
        <f t="shared" si="61"/>
        <v>0.2331745626192743</v>
      </c>
      <c r="M3933" s="3"/>
    </row>
    <row r="3934" spans="1:13" x14ac:dyDescent="0.35">
      <c r="A3934" t="s">
        <v>3973</v>
      </c>
      <c r="B3934" s="1">
        <v>45086</v>
      </c>
      <c r="C3934" t="s">
        <v>5041</v>
      </c>
      <c r="D3934" t="s">
        <v>48</v>
      </c>
      <c r="E3934" t="s">
        <v>46</v>
      </c>
      <c r="F3934" t="s">
        <v>36</v>
      </c>
      <c r="G3934" s="4">
        <v>3984874</v>
      </c>
      <c r="H3934">
        <v>115614</v>
      </c>
      <c r="I3934">
        <v>39890</v>
      </c>
      <c r="J3934">
        <v>37181</v>
      </c>
      <c r="K3934" t="s">
        <v>21</v>
      </c>
      <c r="L3934" s="2">
        <f t="shared" si="61"/>
        <v>4.8354101033056505E-2</v>
      </c>
      <c r="M3934" s="3"/>
    </row>
    <row r="3935" spans="1:13" x14ac:dyDescent="0.35">
      <c r="A3935" t="s">
        <v>3974</v>
      </c>
      <c r="B3935" s="1">
        <v>44733</v>
      </c>
      <c r="C3935" t="s">
        <v>5041</v>
      </c>
      <c r="D3935" t="s">
        <v>34</v>
      </c>
      <c r="E3935" t="s">
        <v>13</v>
      </c>
      <c r="F3935" t="s">
        <v>36</v>
      </c>
      <c r="G3935" s="4">
        <v>631935</v>
      </c>
      <c r="H3935">
        <v>263783</v>
      </c>
      <c r="I3935">
        <v>3049</v>
      </c>
      <c r="J3935">
        <v>40556</v>
      </c>
      <c r="K3935" t="s">
        <v>15</v>
      </c>
      <c r="L3935" s="2">
        <f t="shared" si="61"/>
        <v>0.48642344544929461</v>
      </c>
      <c r="M3935" s="3"/>
    </row>
    <row r="3936" spans="1:13" x14ac:dyDescent="0.35">
      <c r="A3936" t="s">
        <v>3975</v>
      </c>
      <c r="B3936" s="1">
        <v>44572</v>
      </c>
      <c r="C3936" t="s">
        <v>26</v>
      </c>
      <c r="D3936" t="s">
        <v>38</v>
      </c>
      <c r="E3936" t="s">
        <v>31</v>
      </c>
      <c r="F3936" t="s">
        <v>20</v>
      </c>
      <c r="G3936" s="4">
        <v>3577981</v>
      </c>
      <c r="H3936">
        <v>355446</v>
      </c>
      <c r="I3936">
        <v>61987</v>
      </c>
      <c r="J3936">
        <v>18325</v>
      </c>
      <c r="K3936" t="s">
        <v>15</v>
      </c>
      <c r="L3936" s="2">
        <f t="shared" si="61"/>
        <v>0.12178879653078091</v>
      </c>
      <c r="M3936" s="3"/>
    </row>
    <row r="3937" spans="1:13" x14ac:dyDescent="0.35">
      <c r="A3937" t="s">
        <v>3976</v>
      </c>
      <c r="B3937" s="1">
        <v>45008</v>
      </c>
      <c r="C3937" t="s">
        <v>5041</v>
      </c>
      <c r="D3937" t="s">
        <v>30</v>
      </c>
      <c r="E3937" t="s">
        <v>40</v>
      </c>
      <c r="F3937" t="s">
        <v>59</v>
      </c>
      <c r="G3937" s="4">
        <v>4661813</v>
      </c>
      <c r="H3937">
        <v>48452</v>
      </c>
      <c r="I3937">
        <v>12647</v>
      </c>
      <c r="J3937">
        <v>2749</v>
      </c>
      <c r="K3937" t="s">
        <v>15</v>
      </c>
      <c r="L3937" s="2">
        <f t="shared" si="61"/>
        <v>1.3695959061420954E-2</v>
      </c>
      <c r="M3937" s="3"/>
    </row>
    <row r="3938" spans="1:13" x14ac:dyDescent="0.35">
      <c r="A3938" t="s">
        <v>3977</v>
      </c>
      <c r="B3938" s="1">
        <v>45110</v>
      </c>
      <c r="C3938" t="s">
        <v>26</v>
      </c>
      <c r="D3938" t="s">
        <v>45</v>
      </c>
      <c r="E3938" t="s">
        <v>40</v>
      </c>
      <c r="F3938" t="s">
        <v>20</v>
      </c>
      <c r="G3938" s="4">
        <v>4153771</v>
      </c>
      <c r="H3938">
        <v>162185</v>
      </c>
      <c r="I3938">
        <v>6853</v>
      </c>
      <c r="J3938">
        <v>26355</v>
      </c>
      <c r="K3938" t="s">
        <v>21</v>
      </c>
      <c r="L3938" s="2">
        <f t="shared" si="61"/>
        <v>4.7039906629421792E-2</v>
      </c>
    </row>
    <row r="3939" spans="1:13" x14ac:dyDescent="0.35">
      <c r="A3939" t="s">
        <v>3978</v>
      </c>
      <c r="B3939" s="1">
        <v>45252</v>
      </c>
      <c r="C3939" t="s">
        <v>17</v>
      </c>
      <c r="D3939" t="s">
        <v>34</v>
      </c>
      <c r="E3939" t="s">
        <v>19</v>
      </c>
      <c r="F3939" t="s">
        <v>20</v>
      </c>
      <c r="G3939" s="4">
        <v>3523284</v>
      </c>
      <c r="H3939">
        <v>272930</v>
      </c>
      <c r="I3939">
        <v>96467</v>
      </c>
      <c r="J3939">
        <v>47190</v>
      </c>
      <c r="K3939" t="s">
        <v>28</v>
      </c>
      <c r="L3939" s="2">
        <f t="shared" si="61"/>
        <v>0.11823826861530322</v>
      </c>
      <c r="M3939" s="3"/>
    </row>
    <row r="3940" spans="1:13" x14ac:dyDescent="0.35">
      <c r="A3940" t="s">
        <v>3979</v>
      </c>
      <c r="B3940" s="1">
        <v>44666</v>
      </c>
      <c r="C3940" t="s">
        <v>26</v>
      </c>
      <c r="D3940" t="s">
        <v>45</v>
      </c>
      <c r="E3940" t="s">
        <v>13</v>
      </c>
      <c r="F3940" t="s">
        <v>43</v>
      </c>
      <c r="G3940" s="4">
        <v>141033</v>
      </c>
      <c r="H3940">
        <v>325404</v>
      </c>
      <c r="I3940">
        <v>4011</v>
      </c>
      <c r="J3940">
        <v>41320</v>
      </c>
      <c r="K3940" t="s">
        <v>15</v>
      </c>
      <c r="L3940" s="2">
        <f t="shared" si="61"/>
        <v>2.6287110108981584</v>
      </c>
      <c r="M3940" s="3"/>
    </row>
    <row r="3941" spans="1:13" x14ac:dyDescent="0.35">
      <c r="A3941" t="s">
        <v>3980</v>
      </c>
      <c r="B3941" s="1">
        <v>44941</v>
      </c>
      <c r="C3941" t="s">
        <v>26</v>
      </c>
      <c r="D3941" t="s">
        <v>51</v>
      </c>
      <c r="E3941" t="s">
        <v>13</v>
      </c>
      <c r="F3941" t="s">
        <v>59</v>
      </c>
      <c r="G3941" s="4">
        <v>1058655</v>
      </c>
      <c r="H3941">
        <v>486037</v>
      </c>
      <c r="I3941">
        <v>47060</v>
      </c>
      <c r="J3941">
        <v>4660</v>
      </c>
      <c r="K3941" t="s">
        <v>21</v>
      </c>
      <c r="L3941" s="2">
        <f t="shared" si="61"/>
        <v>0.50796246180294813</v>
      </c>
      <c r="M3941" s="3"/>
    </row>
    <row r="3942" spans="1:13" x14ac:dyDescent="0.35">
      <c r="A3942" t="s">
        <v>3981</v>
      </c>
      <c r="B3942" s="1">
        <v>45152</v>
      </c>
      <c r="C3942" t="s">
        <v>17</v>
      </c>
      <c r="D3942" t="s">
        <v>30</v>
      </c>
      <c r="E3942" t="s">
        <v>40</v>
      </c>
      <c r="F3942" t="s">
        <v>49</v>
      </c>
      <c r="G3942" s="4">
        <v>2030560</v>
      </c>
      <c r="H3942">
        <v>466132</v>
      </c>
      <c r="I3942">
        <v>51434</v>
      </c>
      <c r="J3942">
        <v>46110</v>
      </c>
      <c r="K3942" t="s">
        <v>28</v>
      </c>
      <c r="L3942" s="2">
        <f t="shared" si="61"/>
        <v>0.27759632810653218</v>
      </c>
      <c r="M3942" s="3"/>
    </row>
    <row r="3943" spans="1:13" x14ac:dyDescent="0.35">
      <c r="A3943" t="s">
        <v>3982</v>
      </c>
      <c r="B3943" s="1">
        <v>44751</v>
      </c>
      <c r="C3943" t="s">
        <v>17</v>
      </c>
      <c r="D3943" t="s">
        <v>56</v>
      </c>
      <c r="E3943" t="s">
        <v>31</v>
      </c>
      <c r="F3943" t="s">
        <v>49</v>
      </c>
      <c r="G3943" s="4">
        <v>234535</v>
      </c>
      <c r="H3943">
        <v>251440</v>
      </c>
      <c r="I3943">
        <v>28477</v>
      </c>
      <c r="J3943">
        <v>22111</v>
      </c>
      <c r="K3943" t="s">
        <v>15</v>
      </c>
      <c r="L3943" s="2">
        <f t="shared" si="61"/>
        <v>1.2877736798345663</v>
      </c>
      <c r="M3943" s="3"/>
    </row>
    <row r="3944" spans="1:13" x14ac:dyDescent="0.35">
      <c r="A3944" t="s">
        <v>3983</v>
      </c>
      <c r="B3944" s="1">
        <v>44669</v>
      </c>
      <c r="C3944" t="s">
        <v>5041</v>
      </c>
      <c r="D3944" t="s">
        <v>51</v>
      </c>
      <c r="E3944" t="s">
        <v>46</v>
      </c>
      <c r="F3944" t="s">
        <v>27</v>
      </c>
      <c r="G3944" s="4">
        <v>3959483</v>
      </c>
      <c r="H3944">
        <v>363451</v>
      </c>
      <c r="I3944">
        <v>40906</v>
      </c>
      <c r="J3944">
        <v>30644</v>
      </c>
      <c r="K3944" t="s">
        <v>28</v>
      </c>
      <c r="L3944" s="2">
        <f t="shared" si="61"/>
        <v>0.10986308060926137</v>
      </c>
      <c r="M3944" s="3"/>
    </row>
    <row r="3945" spans="1:13" x14ac:dyDescent="0.35">
      <c r="A3945" t="s">
        <v>3984</v>
      </c>
      <c r="B3945" s="1">
        <v>44654</v>
      </c>
      <c r="C3945" t="s">
        <v>17</v>
      </c>
      <c r="D3945" t="s">
        <v>48</v>
      </c>
      <c r="E3945" t="s">
        <v>40</v>
      </c>
      <c r="F3945" t="s">
        <v>24</v>
      </c>
      <c r="G3945" s="4">
        <v>2476219</v>
      </c>
      <c r="H3945">
        <v>352894</v>
      </c>
      <c r="I3945">
        <v>54154</v>
      </c>
      <c r="J3945">
        <v>45066</v>
      </c>
      <c r="K3945" t="s">
        <v>28</v>
      </c>
      <c r="L3945" s="2">
        <f t="shared" si="61"/>
        <v>0.18258239679123697</v>
      </c>
      <c r="M3945" s="3"/>
    </row>
    <row r="3946" spans="1:13" x14ac:dyDescent="0.35">
      <c r="A3946" t="s">
        <v>3985</v>
      </c>
      <c r="B3946" s="1">
        <v>44675</v>
      </c>
      <c r="C3946" t="s">
        <v>26</v>
      </c>
      <c r="D3946" t="s">
        <v>45</v>
      </c>
      <c r="E3946" t="s">
        <v>31</v>
      </c>
      <c r="F3946" t="s">
        <v>24</v>
      </c>
      <c r="G3946" s="4">
        <v>3857161</v>
      </c>
      <c r="H3946">
        <v>320872</v>
      </c>
      <c r="I3946">
        <v>49073</v>
      </c>
      <c r="J3946">
        <v>49058</v>
      </c>
      <c r="K3946" t="s">
        <v>15</v>
      </c>
      <c r="L3946" s="2">
        <f t="shared" si="61"/>
        <v>0.10862989644456117</v>
      </c>
      <c r="M3946" s="3"/>
    </row>
    <row r="3947" spans="1:13" x14ac:dyDescent="0.35">
      <c r="A3947" t="s">
        <v>3986</v>
      </c>
      <c r="B3947" s="1">
        <v>45053</v>
      </c>
      <c r="C3947" t="s">
        <v>23</v>
      </c>
      <c r="D3947" t="s">
        <v>58</v>
      </c>
      <c r="E3947" t="s">
        <v>19</v>
      </c>
      <c r="F3947" t="s">
        <v>14</v>
      </c>
      <c r="G3947" s="4">
        <v>4171762</v>
      </c>
      <c r="H3947">
        <v>41967</v>
      </c>
      <c r="I3947">
        <v>76316</v>
      </c>
      <c r="J3947">
        <v>1045</v>
      </c>
      <c r="K3947" t="s">
        <v>21</v>
      </c>
      <c r="L3947" s="2">
        <f t="shared" si="61"/>
        <v>2.8603741057136048E-2</v>
      </c>
      <c r="M3947" s="3"/>
    </row>
    <row r="3948" spans="1:13" x14ac:dyDescent="0.35">
      <c r="A3948" t="s">
        <v>3987</v>
      </c>
      <c r="B3948" s="1">
        <v>45126</v>
      </c>
      <c r="C3948" t="s">
        <v>17</v>
      </c>
      <c r="D3948" t="s">
        <v>45</v>
      </c>
      <c r="E3948" t="s">
        <v>13</v>
      </c>
      <c r="F3948" t="s">
        <v>59</v>
      </c>
      <c r="G3948" s="4">
        <v>3356648</v>
      </c>
      <c r="H3948">
        <v>113463</v>
      </c>
      <c r="I3948">
        <v>87529</v>
      </c>
      <c r="J3948">
        <v>19511</v>
      </c>
      <c r="K3948" t="s">
        <v>15</v>
      </c>
      <c r="L3948" s="2">
        <f t="shared" si="61"/>
        <v>6.5691427876858111E-2</v>
      </c>
    </row>
    <row r="3949" spans="1:13" x14ac:dyDescent="0.35">
      <c r="A3949" t="s">
        <v>3988</v>
      </c>
      <c r="B3949" s="1">
        <v>44766</v>
      </c>
      <c r="C3949" t="s">
        <v>26</v>
      </c>
      <c r="D3949" t="s">
        <v>56</v>
      </c>
      <c r="E3949" t="s">
        <v>40</v>
      </c>
      <c r="F3949" t="s">
        <v>59</v>
      </c>
      <c r="G3949" s="4">
        <v>3857226</v>
      </c>
      <c r="H3949">
        <v>337967</v>
      </c>
      <c r="I3949">
        <v>30773</v>
      </c>
      <c r="J3949">
        <v>37272</v>
      </c>
      <c r="K3949" t="s">
        <v>15</v>
      </c>
      <c r="L3949" s="2">
        <f t="shared" si="61"/>
        <v>0.10526010143040621</v>
      </c>
      <c r="M3949" s="3"/>
    </row>
    <row r="3950" spans="1:13" x14ac:dyDescent="0.35">
      <c r="A3950" t="s">
        <v>3989</v>
      </c>
      <c r="B3950" s="1">
        <v>44737</v>
      </c>
      <c r="C3950" t="s">
        <v>23</v>
      </c>
      <c r="D3950" t="s">
        <v>18</v>
      </c>
      <c r="E3950" t="s">
        <v>40</v>
      </c>
      <c r="F3950" t="s">
        <v>59</v>
      </c>
      <c r="G3950" s="4">
        <v>3147293</v>
      </c>
      <c r="H3950">
        <v>454319</v>
      </c>
      <c r="I3950">
        <v>10944</v>
      </c>
      <c r="J3950">
        <v>15888</v>
      </c>
      <c r="K3950" t="s">
        <v>15</v>
      </c>
      <c r="L3950" s="2">
        <f t="shared" si="61"/>
        <v>0.15287772698633398</v>
      </c>
      <c r="M3950" s="3"/>
    </row>
    <row r="3951" spans="1:13" x14ac:dyDescent="0.35">
      <c r="A3951" t="s">
        <v>3990</v>
      </c>
      <c r="B3951" s="1">
        <v>44903</v>
      </c>
      <c r="C3951" t="s">
        <v>26</v>
      </c>
      <c r="D3951" t="s">
        <v>34</v>
      </c>
      <c r="E3951" t="s">
        <v>40</v>
      </c>
      <c r="F3951" t="s">
        <v>27</v>
      </c>
      <c r="G3951" s="4">
        <v>975369</v>
      </c>
      <c r="H3951">
        <v>208583</v>
      </c>
      <c r="I3951">
        <v>6013</v>
      </c>
      <c r="J3951">
        <v>40027</v>
      </c>
      <c r="K3951" t="s">
        <v>28</v>
      </c>
      <c r="L3951" s="2">
        <f t="shared" si="61"/>
        <v>0.26105299635317508</v>
      </c>
      <c r="M3951" s="3"/>
    </row>
    <row r="3952" spans="1:13" x14ac:dyDescent="0.35">
      <c r="A3952" t="s">
        <v>3991</v>
      </c>
      <c r="B3952" s="1">
        <v>45001</v>
      </c>
      <c r="C3952" t="s">
        <v>26</v>
      </c>
      <c r="D3952" t="s">
        <v>48</v>
      </c>
      <c r="E3952" t="s">
        <v>35</v>
      </c>
      <c r="F3952" t="s">
        <v>14</v>
      </c>
      <c r="G3952" s="4">
        <v>4604015</v>
      </c>
      <c r="H3952">
        <v>496554</v>
      </c>
      <c r="I3952">
        <v>67838</v>
      </c>
      <c r="J3952">
        <v>8078</v>
      </c>
      <c r="K3952" t="s">
        <v>15</v>
      </c>
      <c r="L3952" s="2">
        <f t="shared" si="61"/>
        <v>0.12434147151996681</v>
      </c>
      <c r="M3952" s="3"/>
    </row>
    <row r="3953" spans="1:13" x14ac:dyDescent="0.35">
      <c r="A3953" t="s">
        <v>3992</v>
      </c>
      <c r="B3953" s="1">
        <v>44631</v>
      </c>
      <c r="C3953" t="s">
        <v>23</v>
      </c>
      <c r="D3953" t="s">
        <v>58</v>
      </c>
      <c r="E3953" t="s">
        <v>40</v>
      </c>
      <c r="F3953" t="s">
        <v>43</v>
      </c>
      <c r="G3953" s="4">
        <v>279023</v>
      </c>
      <c r="H3953">
        <v>186319</v>
      </c>
      <c r="I3953">
        <v>64408</v>
      </c>
      <c r="J3953">
        <v>2331</v>
      </c>
      <c r="K3953" t="s">
        <v>28</v>
      </c>
      <c r="L3953" s="2">
        <f t="shared" si="61"/>
        <v>0.9069431552237629</v>
      </c>
      <c r="M3953" s="3"/>
    </row>
    <row r="3954" spans="1:13" x14ac:dyDescent="0.35">
      <c r="A3954" t="s">
        <v>3993</v>
      </c>
      <c r="B3954" s="1">
        <v>44605</v>
      </c>
      <c r="C3954" t="s">
        <v>5041</v>
      </c>
      <c r="D3954" t="s">
        <v>48</v>
      </c>
      <c r="E3954" t="s">
        <v>13</v>
      </c>
      <c r="F3954" t="s">
        <v>14</v>
      </c>
      <c r="G3954" s="4">
        <v>4887642</v>
      </c>
      <c r="H3954">
        <v>267244</v>
      </c>
      <c r="I3954">
        <v>25145</v>
      </c>
      <c r="J3954">
        <v>15083</v>
      </c>
      <c r="K3954" t="s">
        <v>28</v>
      </c>
      <c r="L3954" s="2">
        <f t="shared" si="61"/>
        <v>6.2908044410781308E-2</v>
      </c>
    </row>
    <row r="3955" spans="1:13" x14ac:dyDescent="0.35">
      <c r="A3955" t="s">
        <v>3994</v>
      </c>
      <c r="B3955" s="1">
        <v>44856</v>
      </c>
      <c r="C3955" t="s">
        <v>5041</v>
      </c>
      <c r="D3955" t="s">
        <v>48</v>
      </c>
      <c r="E3955" t="s">
        <v>31</v>
      </c>
      <c r="F3955" t="s">
        <v>14</v>
      </c>
      <c r="G3955" s="4">
        <v>2513082</v>
      </c>
      <c r="H3955">
        <v>208085</v>
      </c>
      <c r="I3955">
        <v>65223</v>
      </c>
      <c r="J3955">
        <v>2112</v>
      </c>
      <c r="K3955" t="s">
        <v>28</v>
      </c>
      <c r="L3955" s="2">
        <f t="shared" si="61"/>
        <v>0.10959451382804063</v>
      </c>
      <c r="M3955" s="3"/>
    </row>
    <row r="3956" spans="1:13" x14ac:dyDescent="0.35">
      <c r="A3956" t="s">
        <v>3995</v>
      </c>
      <c r="B3956" s="1">
        <v>45205</v>
      </c>
      <c r="C3956" t="s">
        <v>23</v>
      </c>
      <c r="D3956" t="s">
        <v>51</v>
      </c>
      <c r="E3956" t="s">
        <v>13</v>
      </c>
      <c r="F3956" t="s">
        <v>43</v>
      </c>
      <c r="G3956" s="4">
        <v>2832427</v>
      </c>
      <c r="H3956">
        <v>190157</v>
      </c>
      <c r="I3956">
        <v>12005</v>
      </c>
      <c r="J3956">
        <v>1268</v>
      </c>
      <c r="K3956" t="s">
        <v>21</v>
      </c>
      <c r="L3956" s="2">
        <f t="shared" si="61"/>
        <v>7.1821798055166114E-2</v>
      </c>
    </row>
    <row r="3957" spans="1:13" x14ac:dyDescent="0.35">
      <c r="A3957" t="s">
        <v>3996</v>
      </c>
      <c r="B3957" s="1">
        <v>44693</v>
      </c>
      <c r="C3957" t="s">
        <v>26</v>
      </c>
      <c r="D3957" t="s">
        <v>56</v>
      </c>
      <c r="E3957" t="s">
        <v>19</v>
      </c>
      <c r="F3957" t="s">
        <v>14</v>
      </c>
      <c r="G3957" s="4">
        <v>780047</v>
      </c>
      <c r="H3957">
        <v>177389</v>
      </c>
      <c r="I3957">
        <v>26953</v>
      </c>
      <c r="J3957">
        <v>373</v>
      </c>
      <c r="K3957" t="s">
        <v>21</v>
      </c>
      <c r="L3957" s="2">
        <f t="shared" si="61"/>
        <v>0.262439314554123</v>
      </c>
    </row>
    <row r="3958" spans="1:13" x14ac:dyDescent="0.35">
      <c r="A3958" t="s">
        <v>3997</v>
      </c>
      <c r="B3958" s="1">
        <v>44910</v>
      </c>
      <c r="C3958" t="s">
        <v>26</v>
      </c>
      <c r="D3958" t="s">
        <v>18</v>
      </c>
      <c r="E3958" t="s">
        <v>13</v>
      </c>
      <c r="F3958" t="s">
        <v>14</v>
      </c>
      <c r="G3958" s="4">
        <v>2810890</v>
      </c>
      <c r="H3958">
        <v>230790</v>
      </c>
      <c r="I3958">
        <v>78827</v>
      </c>
      <c r="J3958">
        <v>2669</v>
      </c>
      <c r="K3958" t="s">
        <v>28</v>
      </c>
      <c r="L3958" s="2">
        <f t="shared" si="61"/>
        <v>0.11109862001003241</v>
      </c>
      <c r="M3958" s="3"/>
    </row>
    <row r="3959" spans="1:13" x14ac:dyDescent="0.35">
      <c r="A3959" t="s">
        <v>3998</v>
      </c>
      <c r="B3959" s="1">
        <v>45136</v>
      </c>
      <c r="C3959" t="s">
        <v>17</v>
      </c>
      <c r="D3959" t="s">
        <v>30</v>
      </c>
      <c r="E3959" t="s">
        <v>31</v>
      </c>
      <c r="F3959" t="s">
        <v>24</v>
      </c>
      <c r="G3959" s="4">
        <v>26531</v>
      </c>
      <c r="H3959">
        <v>366987</v>
      </c>
      <c r="I3959">
        <v>95517</v>
      </c>
      <c r="J3959">
        <v>48128</v>
      </c>
      <c r="K3959" t="s">
        <v>28</v>
      </c>
      <c r="L3959" s="2">
        <f t="shared" si="61"/>
        <v>19.246617164826052</v>
      </c>
      <c r="M3959" s="3"/>
    </row>
    <row r="3960" spans="1:13" x14ac:dyDescent="0.35">
      <c r="A3960" t="s">
        <v>3999</v>
      </c>
      <c r="B3960" s="1">
        <v>45046</v>
      </c>
      <c r="C3960" t="s">
        <v>23</v>
      </c>
      <c r="D3960" t="s">
        <v>51</v>
      </c>
      <c r="E3960" t="s">
        <v>19</v>
      </c>
      <c r="F3960" t="s">
        <v>36</v>
      </c>
      <c r="G3960" s="4">
        <v>3868670</v>
      </c>
      <c r="H3960">
        <v>289592</v>
      </c>
      <c r="I3960">
        <v>51598</v>
      </c>
      <c r="J3960">
        <v>34304</v>
      </c>
      <c r="K3960" t="s">
        <v>21</v>
      </c>
      <c r="L3960" s="2">
        <f t="shared" si="61"/>
        <v>9.7060230001525069E-2</v>
      </c>
    </row>
    <row r="3961" spans="1:13" x14ac:dyDescent="0.35">
      <c r="A3961" t="s">
        <v>4000</v>
      </c>
      <c r="B3961" s="1">
        <v>44697</v>
      </c>
      <c r="C3961" t="s">
        <v>5041</v>
      </c>
      <c r="D3961" t="s">
        <v>45</v>
      </c>
      <c r="E3961" t="s">
        <v>35</v>
      </c>
      <c r="F3961" t="s">
        <v>14</v>
      </c>
      <c r="G3961" s="4">
        <v>4875320</v>
      </c>
      <c r="H3961">
        <v>392724</v>
      </c>
      <c r="I3961">
        <v>47050</v>
      </c>
      <c r="J3961">
        <v>31603</v>
      </c>
      <c r="K3961" t="s">
        <v>28</v>
      </c>
      <c r="L3961" s="2">
        <f t="shared" si="61"/>
        <v>9.6686371356136627E-2</v>
      </c>
    </row>
    <row r="3962" spans="1:13" x14ac:dyDescent="0.35">
      <c r="A3962" t="s">
        <v>4001</v>
      </c>
      <c r="B3962" s="1">
        <v>45064</v>
      </c>
      <c r="C3962" t="s">
        <v>23</v>
      </c>
      <c r="D3962" t="s">
        <v>38</v>
      </c>
      <c r="E3962" t="s">
        <v>19</v>
      </c>
      <c r="F3962" t="s">
        <v>36</v>
      </c>
      <c r="G3962" s="4">
        <v>4890733</v>
      </c>
      <c r="H3962">
        <v>191195</v>
      </c>
      <c r="I3962">
        <v>76245</v>
      </c>
      <c r="J3962">
        <v>46882</v>
      </c>
      <c r="K3962" t="s">
        <v>28</v>
      </c>
      <c r="L3962" s="2">
        <f t="shared" si="61"/>
        <v>6.4268893844746794E-2</v>
      </c>
    </row>
    <row r="3963" spans="1:13" x14ac:dyDescent="0.35">
      <c r="A3963" t="s">
        <v>4002</v>
      </c>
      <c r="B3963" s="1">
        <v>44683</v>
      </c>
      <c r="C3963" t="s">
        <v>26</v>
      </c>
      <c r="D3963" t="s">
        <v>51</v>
      </c>
      <c r="E3963" t="s">
        <v>13</v>
      </c>
      <c r="F3963" t="s">
        <v>49</v>
      </c>
      <c r="G3963" s="4">
        <v>2980877</v>
      </c>
      <c r="H3963">
        <v>460881</v>
      </c>
      <c r="I3963">
        <v>87021</v>
      </c>
      <c r="J3963">
        <v>98</v>
      </c>
      <c r="K3963" t="s">
        <v>21</v>
      </c>
      <c r="L3963" s="2">
        <f t="shared" si="61"/>
        <v>0.1838385146384772</v>
      </c>
      <c r="M3963" s="3"/>
    </row>
    <row r="3964" spans="1:13" x14ac:dyDescent="0.35">
      <c r="A3964" t="s">
        <v>4003</v>
      </c>
      <c r="B3964" s="1">
        <v>44835</v>
      </c>
      <c r="C3964" t="s">
        <v>5041</v>
      </c>
      <c r="D3964" t="s">
        <v>12</v>
      </c>
      <c r="E3964" t="s">
        <v>19</v>
      </c>
      <c r="F3964" t="s">
        <v>20</v>
      </c>
      <c r="G3964" s="4">
        <v>2429444</v>
      </c>
      <c r="H3964">
        <v>73347</v>
      </c>
      <c r="I3964">
        <v>34856</v>
      </c>
      <c r="J3964">
        <v>10627</v>
      </c>
      <c r="K3964" t="s">
        <v>15</v>
      </c>
      <c r="L3964" s="2">
        <f t="shared" si="61"/>
        <v>4.8912426053039297E-2</v>
      </c>
    </row>
    <row r="3965" spans="1:13" x14ac:dyDescent="0.35">
      <c r="A3965" t="s">
        <v>4004</v>
      </c>
      <c r="B3965" s="1">
        <v>44897</v>
      </c>
      <c r="C3965" t="s">
        <v>17</v>
      </c>
      <c r="D3965" t="s">
        <v>48</v>
      </c>
      <c r="E3965" t="s">
        <v>19</v>
      </c>
      <c r="F3965" t="s">
        <v>24</v>
      </c>
      <c r="G3965" s="4">
        <v>2561592</v>
      </c>
      <c r="H3965">
        <v>417783</v>
      </c>
      <c r="I3965">
        <v>857</v>
      </c>
      <c r="J3965">
        <v>23063</v>
      </c>
      <c r="K3965" t="s">
        <v>21</v>
      </c>
      <c r="L3965" s="2">
        <f t="shared" si="61"/>
        <v>0.17243300260150718</v>
      </c>
      <c r="M3965" s="3"/>
    </row>
    <row r="3966" spans="1:13" x14ac:dyDescent="0.35">
      <c r="A3966" t="s">
        <v>4005</v>
      </c>
      <c r="B3966" s="1">
        <v>45228</v>
      </c>
      <c r="C3966" t="s">
        <v>23</v>
      </c>
      <c r="D3966" t="s">
        <v>38</v>
      </c>
      <c r="E3966" t="s">
        <v>31</v>
      </c>
      <c r="F3966" t="s">
        <v>59</v>
      </c>
      <c r="G3966" s="4">
        <v>2139489</v>
      </c>
      <c r="H3966">
        <v>253501</v>
      </c>
      <c r="I3966">
        <v>29122</v>
      </c>
      <c r="J3966">
        <v>42801</v>
      </c>
      <c r="K3966" t="s">
        <v>21</v>
      </c>
      <c r="L3966" s="2">
        <f t="shared" si="61"/>
        <v>0.15210360978719684</v>
      </c>
      <c r="M3966" s="3"/>
    </row>
    <row r="3967" spans="1:13" x14ac:dyDescent="0.35">
      <c r="A3967" t="s">
        <v>4006</v>
      </c>
      <c r="B3967" s="1">
        <v>44745</v>
      </c>
      <c r="C3967" t="s">
        <v>23</v>
      </c>
      <c r="D3967" t="s">
        <v>48</v>
      </c>
      <c r="E3967" t="s">
        <v>46</v>
      </c>
      <c r="F3967" t="s">
        <v>49</v>
      </c>
      <c r="G3967" s="4">
        <v>3304797</v>
      </c>
      <c r="H3967">
        <v>79964</v>
      </c>
      <c r="I3967">
        <v>91333</v>
      </c>
      <c r="J3967">
        <v>16151</v>
      </c>
      <c r="K3967" t="s">
        <v>15</v>
      </c>
      <c r="L3967" s="2">
        <f t="shared" si="61"/>
        <v>5.6719974025636069E-2</v>
      </c>
    </row>
    <row r="3968" spans="1:13" x14ac:dyDescent="0.35">
      <c r="A3968" t="s">
        <v>4007</v>
      </c>
      <c r="B3968" s="1">
        <v>44927</v>
      </c>
      <c r="C3968" t="s">
        <v>26</v>
      </c>
      <c r="D3968" t="s">
        <v>12</v>
      </c>
      <c r="E3968" t="s">
        <v>40</v>
      </c>
      <c r="F3968" t="s">
        <v>20</v>
      </c>
      <c r="G3968" s="4">
        <v>831664</v>
      </c>
      <c r="H3968">
        <v>281099</v>
      </c>
      <c r="I3968">
        <v>74034</v>
      </c>
      <c r="J3968">
        <v>35394</v>
      </c>
      <c r="K3968" t="s">
        <v>15</v>
      </c>
      <c r="L3968" s="2">
        <f t="shared" si="61"/>
        <v>0.46957304873121836</v>
      </c>
      <c r="M3968" s="3"/>
    </row>
    <row r="3969" spans="1:13" x14ac:dyDescent="0.35">
      <c r="A3969" t="s">
        <v>4008</v>
      </c>
      <c r="B3969" s="1">
        <v>44651</v>
      </c>
      <c r="C3969" t="s">
        <v>5041</v>
      </c>
      <c r="D3969" t="s">
        <v>34</v>
      </c>
      <c r="E3969" t="s">
        <v>46</v>
      </c>
      <c r="F3969" t="s">
        <v>49</v>
      </c>
      <c r="G3969" s="4">
        <v>1896555</v>
      </c>
      <c r="H3969">
        <v>325635</v>
      </c>
      <c r="I3969">
        <v>90256</v>
      </c>
      <c r="J3969">
        <v>42579</v>
      </c>
      <c r="K3969" t="s">
        <v>21</v>
      </c>
      <c r="L3969" s="2">
        <f t="shared" si="61"/>
        <v>0.24173830972473775</v>
      </c>
      <c r="M3969" s="3"/>
    </row>
    <row r="3970" spans="1:13" x14ac:dyDescent="0.35">
      <c r="A3970" t="s">
        <v>4009</v>
      </c>
      <c r="B3970" s="1">
        <v>45024</v>
      </c>
      <c r="C3970" t="s">
        <v>26</v>
      </c>
      <c r="D3970" t="s">
        <v>45</v>
      </c>
      <c r="E3970" t="s">
        <v>46</v>
      </c>
      <c r="F3970" t="s">
        <v>49</v>
      </c>
      <c r="G3970" s="4">
        <v>2926180</v>
      </c>
      <c r="H3970">
        <v>224208</v>
      </c>
      <c r="I3970">
        <v>89599</v>
      </c>
      <c r="J3970">
        <v>29486</v>
      </c>
      <c r="K3970" t="s">
        <v>28</v>
      </c>
      <c r="L3970" s="2">
        <f t="shared" si="61"/>
        <v>0.11731779999863302</v>
      </c>
      <c r="M3970" s="3"/>
    </row>
    <row r="3971" spans="1:13" x14ac:dyDescent="0.35">
      <c r="A3971" t="s">
        <v>4010</v>
      </c>
      <c r="B3971" s="1">
        <v>44696</v>
      </c>
      <c r="C3971" t="s">
        <v>17</v>
      </c>
      <c r="D3971" t="s">
        <v>51</v>
      </c>
      <c r="E3971" t="s">
        <v>35</v>
      </c>
      <c r="F3971" t="s">
        <v>43</v>
      </c>
      <c r="G3971" s="4">
        <v>3337724</v>
      </c>
      <c r="H3971">
        <v>191570</v>
      </c>
      <c r="I3971">
        <v>71507</v>
      </c>
      <c r="J3971">
        <v>21918</v>
      </c>
      <c r="K3971" t="s">
        <v>21</v>
      </c>
      <c r="L3971" s="2">
        <f t="shared" ref="L3971:L4034" si="62">((H3971+I3971+J3971)/G3971)</f>
        <v>8.5386029521913737E-2</v>
      </c>
    </row>
    <row r="3972" spans="1:13" x14ac:dyDescent="0.35">
      <c r="A3972" t="s">
        <v>4011</v>
      </c>
      <c r="B3972" s="1">
        <v>44955</v>
      </c>
      <c r="C3972" t="s">
        <v>17</v>
      </c>
      <c r="D3972" t="s">
        <v>48</v>
      </c>
      <c r="E3972" t="s">
        <v>35</v>
      </c>
      <c r="F3972" t="s">
        <v>49</v>
      </c>
      <c r="G3972" s="4">
        <v>1767518</v>
      </c>
      <c r="H3972">
        <v>159813</v>
      </c>
      <c r="I3972">
        <v>39987</v>
      </c>
      <c r="J3972">
        <v>10720</v>
      </c>
      <c r="K3972" t="s">
        <v>28</v>
      </c>
      <c r="L3972" s="2">
        <f t="shared" si="62"/>
        <v>0.11910486908761325</v>
      </c>
      <c r="M3972" s="3"/>
    </row>
    <row r="3973" spans="1:13" x14ac:dyDescent="0.35">
      <c r="A3973" t="s">
        <v>4012</v>
      </c>
      <c r="B3973" s="1">
        <v>44788</v>
      </c>
      <c r="C3973" t="s">
        <v>26</v>
      </c>
      <c r="D3973" t="s">
        <v>45</v>
      </c>
      <c r="E3973" t="s">
        <v>40</v>
      </c>
      <c r="F3973" t="s">
        <v>24</v>
      </c>
      <c r="G3973" s="4">
        <v>1296974</v>
      </c>
      <c r="H3973">
        <v>92749</v>
      </c>
      <c r="I3973">
        <v>71374</v>
      </c>
      <c r="J3973">
        <v>20625</v>
      </c>
      <c r="K3973" t="s">
        <v>21</v>
      </c>
      <c r="L3973" s="2">
        <f t="shared" si="62"/>
        <v>0.14244541525119239</v>
      </c>
      <c r="M3973" s="3"/>
    </row>
    <row r="3974" spans="1:13" x14ac:dyDescent="0.35">
      <c r="A3974" t="s">
        <v>4013</v>
      </c>
      <c r="B3974" s="1">
        <v>45249</v>
      </c>
      <c r="C3974" t="s">
        <v>23</v>
      </c>
      <c r="D3974" t="s">
        <v>48</v>
      </c>
      <c r="E3974" t="s">
        <v>31</v>
      </c>
      <c r="F3974" t="s">
        <v>59</v>
      </c>
      <c r="G3974" s="4">
        <v>3708594</v>
      </c>
      <c r="H3974">
        <v>356699</v>
      </c>
      <c r="I3974">
        <v>58539</v>
      </c>
      <c r="J3974">
        <v>21198</v>
      </c>
      <c r="K3974" t="s">
        <v>21</v>
      </c>
      <c r="L3974" s="2">
        <f t="shared" si="62"/>
        <v>0.11768233459904212</v>
      </c>
      <c r="M3974" s="3"/>
    </row>
    <row r="3975" spans="1:13" x14ac:dyDescent="0.35">
      <c r="A3975" t="s">
        <v>4014</v>
      </c>
      <c r="B3975" s="1">
        <v>45181</v>
      </c>
      <c r="C3975" t="s">
        <v>23</v>
      </c>
      <c r="D3975" t="s">
        <v>18</v>
      </c>
      <c r="E3975" t="s">
        <v>31</v>
      </c>
      <c r="F3975" t="s">
        <v>59</v>
      </c>
      <c r="G3975" s="4">
        <v>2599117</v>
      </c>
      <c r="H3975">
        <v>475173</v>
      </c>
      <c r="I3975">
        <v>74585</v>
      </c>
      <c r="J3975">
        <v>31898</v>
      </c>
      <c r="K3975" t="s">
        <v>15</v>
      </c>
      <c r="L3975" s="2">
        <f t="shared" si="62"/>
        <v>0.22378984862936144</v>
      </c>
      <c r="M3975" s="3"/>
    </row>
    <row r="3976" spans="1:13" x14ac:dyDescent="0.35">
      <c r="A3976" t="s">
        <v>4015</v>
      </c>
      <c r="B3976" s="1">
        <v>44814</v>
      </c>
      <c r="C3976" t="s">
        <v>5041</v>
      </c>
      <c r="D3976" t="s">
        <v>12</v>
      </c>
      <c r="E3976" t="s">
        <v>35</v>
      </c>
      <c r="F3976" t="s">
        <v>27</v>
      </c>
      <c r="G3976" s="4">
        <v>1823238</v>
      </c>
      <c r="H3976">
        <v>494324</v>
      </c>
      <c r="I3976">
        <v>85923</v>
      </c>
      <c r="J3976">
        <v>40077</v>
      </c>
      <c r="K3976" t="s">
        <v>21</v>
      </c>
      <c r="L3976" s="2">
        <f t="shared" si="62"/>
        <v>0.34023204869578189</v>
      </c>
      <c r="M3976" s="3"/>
    </row>
    <row r="3977" spans="1:13" x14ac:dyDescent="0.35">
      <c r="A3977" t="s">
        <v>4016</v>
      </c>
      <c r="B3977" s="1">
        <v>44799</v>
      </c>
      <c r="C3977" t="s">
        <v>5041</v>
      </c>
      <c r="D3977" t="s">
        <v>56</v>
      </c>
      <c r="E3977" t="s">
        <v>13</v>
      </c>
      <c r="F3977" t="s">
        <v>43</v>
      </c>
      <c r="G3977" s="4">
        <v>1600077</v>
      </c>
      <c r="H3977">
        <v>129716</v>
      </c>
      <c r="I3977">
        <v>2790</v>
      </c>
      <c r="J3977">
        <v>14896</v>
      </c>
      <c r="K3977" t="s">
        <v>28</v>
      </c>
      <c r="L3977" s="2">
        <f t="shared" si="62"/>
        <v>9.2121816637574322E-2</v>
      </c>
    </row>
    <row r="3978" spans="1:13" x14ac:dyDescent="0.35">
      <c r="A3978" t="s">
        <v>4017</v>
      </c>
      <c r="B3978" s="1">
        <v>44819</v>
      </c>
      <c r="C3978" t="s">
        <v>23</v>
      </c>
      <c r="D3978" t="s">
        <v>38</v>
      </c>
      <c r="E3978" t="s">
        <v>35</v>
      </c>
      <c r="F3978" t="s">
        <v>27</v>
      </c>
      <c r="G3978" s="4">
        <v>4518205</v>
      </c>
      <c r="H3978">
        <v>36025</v>
      </c>
      <c r="I3978">
        <v>67055</v>
      </c>
      <c r="J3978">
        <v>4213</v>
      </c>
      <c r="K3978" t="s">
        <v>21</v>
      </c>
      <c r="L3978" s="2">
        <f t="shared" si="62"/>
        <v>2.3746819810079447E-2</v>
      </c>
      <c r="M3978" s="3"/>
    </row>
    <row r="3979" spans="1:13" x14ac:dyDescent="0.35">
      <c r="A3979" t="s">
        <v>4018</v>
      </c>
      <c r="B3979" s="1">
        <v>45083</v>
      </c>
      <c r="C3979" t="s">
        <v>5041</v>
      </c>
      <c r="D3979" t="s">
        <v>56</v>
      </c>
      <c r="E3979" t="s">
        <v>46</v>
      </c>
      <c r="F3979" t="s">
        <v>14</v>
      </c>
      <c r="G3979" s="4">
        <v>3675898</v>
      </c>
      <c r="H3979">
        <v>424882</v>
      </c>
      <c r="I3979">
        <v>5868</v>
      </c>
      <c r="J3979">
        <v>47233</v>
      </c>
      <c r="K3979" t="s">
        <v>21</v>
      </c>
      <c r="L3979" s="2">
        <f t="shared" si="62"/>
        <v>0.13003162764581608</v>
      </c>
      <c r="M3979" s="3"/>
    </row>
    <row r="3980" spans="1:13" x14ac:dyDescent="0.35">
      <c r="A3980" t="s">
        <v>4019</v>
      </c>
      <c r="B3980" s="1">
        <v>44726</v>
      </c>
      <c r="C3980" t="s">
        <v>26</v>
      </c>
      <c r="D3980" t="s">
        <v>18</v>
      </c>
      <c r="E3980" t="s">
        <v>31</v>
      </c>
      <c r="F3980" t="s">
        <v>49</v>
      </c>
      <c r="G3980" s="4">
        <v>1693131</v>
      </c>
      <c r="H3980">
        <v>46838</v>
      </c>
      <c r="I3980">
        <v>16010</v>
      </c>
      <c r="J3980">
        <v>46321</v>
      </c>
      <c r="K3980" t="s">
        <v>21</v>
      </c>
      <c r="L3980" s="2">
        <f t="shared" si="62"/>
        <v>6.4477586199768358E-2</v>
      </c>
    </row>
    <row r="3981" spans="1:13" x14ac:dyDescent="0.35">
      <c r="A3981" t="s">
        <v>4020</v>
      </c>
      <c r="B3981" s="1">
        <v>45109</v>
      </c>
      <c r="C3981" t="s">
        <v>23</v>
      </c>
      <c r="D3981" t="s">
        <v>45</v>
      </c>
      <c r="E3981" t="s">
        <v>35</v>
      </c>
      <c r="F3981" t="s">
        <v>36</v>
      </c>
      <c r="G3981" s="4">
        <v>440358</v>
      </c>
      <c r="H3981">
        <v>161015</v>
      </c>
      <c r="I3981">
        <v>16528</v>
      </c>
      <c r="J3981">
        <v>37265</v>
      </c>
      <c r="K3981" t="s">
        <v>21</v>
      </c>
      <c r="L3981" s="2">
        <f t="shared" si="62"/>
        <v>0.48780310565494439</v>
      </c>
      <c r="M3981" s="3"/>
    </row>
    <row r="3982" spans="1:13" x14ac:dyDescent="0.35">
      <c r="A3982" t="s">
        <v>4021</v>
      </c>
      <c r="B3982" s="1">
        <v>44659</v>
      </c>
      <c r="C3982" t="s">
        <v>23</v>
      </c>
      <c r="D3982" t="s">
        <v>12</v>
      </c>
      <c r="E3982" t="s">
        <v>46</v>
      </c>
      <c r="F3982" t="s">
        <v>59</v>
      </c>
      <c r="G3982" s="4">
        <v>4332749</v>
      </c>
      <c r="H3982">
        <v>174493</v>
      </c>
      <c r="I3982">
        <v>80245</v>
      </c>
      <c r="J3982">
        <v>4174</v>
      </c>
      <c r="K3982" t="s">
        <v>28</v>
      </c>
      <c r="L3982" s="2">
        <f t="shared" si="62"/>
        <v>5.9756981075986634E-2</v>
      </c>
      <c r="M3982" s="3"/>
    </row>
    <row r="3983" spans="1:13" x14ac:dyDescent="0.35">
      <c r="A3983" t="s">
        <v>4022</v>
      </c>
      <c r="B3983" s="1">
        <v>44917</v>
      </c>
      <c r="C3983" t="s">
        <v>23</v>
      </c>
      <c r="D3983" t="s">
        <v>45</v>
      </c>
      <c r="E3983" t="s">
        <v>31</v>
      </c>
      <c r="F3983" t="s">
        <v>49</v>
      </c>
      <c r="G3983" s="4">
        <v>1776924</v>
      </c>
      <c r="H3983">
        <v>72352</v>
      </c>
      <c r="I3983">
        <v>86364</v>
      </c>
      <c r="J3983">
        <v>20563</v>
      </c>
      <c r="K3983" t="s">
        <v>28</v>
      </c>
      <c r="L3983" s="2">
        <f t="shared" si="62"/>
        <v>0.10089289131105213</v>
      </c>
      <c r="M3983" s="3"/>
    </row>
    <row r="3984" spans="1:13" x14ac:dyDescent="0.35">
      <c r="A3984" t="s">
        <v>4023</v>
      </c>
      <c r="B3984" s="1">
        <v>44679</v>
      </c>
      <c r="C3984" t="s">
        <v>17</v>
      </c>
      <c r="D3984" t="s">
        <v>48</v>
      </c>
      <c r="E3984" t="s">
        <v>40</v>
      </c>
      <c r="F3984" t="s">
        <v>49</v>
      </c>
      <c r="G3984" s="4">
        <v>4388298</v>
      </c>
      <c r="H3984">
        <v>330555</v>
      </c>
      <c r="I3984">
        <v>48407</v>
      </c>
      <c r="J3984">
        <v>35648</v>
      </c>
      <c r="K3984" t="s">
        <v>15</v>
      </c>
      <c r="L3984" s="2">
        <f t="shared" si="62"/>
        <v>9.4480821493891254E-2</v>
      </c>
    </row>
    <row r="3985" spans="1:13" x14ac:dyDescent="0.35">
      <c r="A3985" t="s">
        <v>4024</v>
      </c>
      <c r="B3985" s="1">
        <v>44719</v>
      </c>
      <c r="C3985" t="s">
        <v>5041</v>
      </c>
      <c r="D3985" t="s">
        <v>45</v>
      </c>
      <c r="E3985" t="s">
        <v>31</v>
      </c>
      <c r="F3985" t="s">
        <v>43</v>
      </c>
      <c r="G3985" s="4">
        <v>2882534</v>
      </c>
      <c r="H3985">
        <v>185167</v>
      </c>
      <c r="I3985">
        <v>90764</v>
      </c>
      <c r="J3985">
        <v>24019</v>
      </c>
      <c r="K3985" t="s">
        <v>28</v>
      </c>
      <c r="L3985" s="2">
        <f t="shared" si="62"/>
        <v>0.10405774918873463</v>
      </c>
      <c r="M3985" s="3"/>
    </row>
    <row r="3986" spans="1:13" x14ac:dyDescent="0.35">
      <c r="A3986" t="s">
        <v>4025</v>
      </c>
      <c r="B3986" s="1">
        <v>44892</v>
      </c>
      <c r="C3986" t="s">
        <v>26</v>
      </c>
      <c r="D3986" t="s">
        <v>45</v>
      </c>
      <c r="E3986" t="s">
        <v>19</v>
      </c>
      <c r="F3986" t="s">
        <v>27</v>
      </c>
      <c r="G3986" s="4">
        <v>2412512</v>
      </c>
      <c r="H3986">
        <v>455400</v>
      </c>
      <c r="I3986">
        <v>49741</v>
      </c>
      <c r="J3986">
        <v>46703</v>
      </c>
      <c r="K3986" t="s">
        <v>15</v>
      </c>
      <c r="L3986" s="2">
        <f t="shared" si="62"/>
        <v>0.22874248915653062</v>
      </c>
      <c r="M3986" s="3"/>
    </row>
    <row r="3987" spans="1:13" x14ac:dyDescent="0.35">
      <c r="A3987" t="s">
        <v>4026</v>
      </c>
      <c r="B3987" s="1">
        <v>45243</v>
      </c>
      <c r="C3987" t="s">
        <v>26</v>
      </c>
      <c r="D3987" t="s">
        <v>45</v>
      </c>
      <c r="E3987" t="s">
        <v>40</v>
      </c>
      <c r="F3987" t="s">
        <v>24</v>
      </c>
      <c r="G3987" s="4">
        <v>1550445</v>
      </c>
      <c r="H3987">
        <v>472372</v>
      </c>
      <c r="I3987">
        <v>85121</v>
      </c>
      <c r="J3987">
        <v>11599</v>
      </c>
      <c r="K3987" t="s">
        <v>21</v>
      </c>
      <c r="L3987" s="2">
        <f t="shared" si="62"/>
        <v>0.36705074994598325</v>
      </c>
      <c r="M3987" s="3"/>
    </row>
    <row r="3988" spans="1:13" x14ac:dyDescent="0.35">
      <c r="A3988" t="s">
        <v>4027</v>
      </c>
      <c r="B3988" s="1">
        <v>45181</v>
      </c>
      <c r="C3988" t="s">
        <v>26</v>
      </c>
      <c r="D3988" t="s">
        <v>34</v>
      </c>
      <c r="E3988" t="s">
        <v>31</v>
      </c>
      <c r="F3988" t="s">
        <v>36</v>
      </c>
      <c r="G3988" s="4">
        <v>3985203</v>
      </c>
      <c r="H3988">
        <v>968</v>
      </c>
      <c r="I3988">
        <v>67956</v>
      </c>
      <c r="J3988">
        <v>3471</v>
      </c>
      <c r="K3988" t="s">
        <v>21</v>
      </c>
      <c r="L3988" s="2">
        <f t="shared" si="62"/>
        <v>1.8165950391987561E-2</v>
      </c>
    </row>
    <row r="3989" spans="1:13" x14ac:dyDescent="0.35">
      <c r="A3989" t="s">
        <v>4028</v>
      </c>
      <c r="B3989" s="1">
        <v>45046</v>
      </c>
      <c r="C3989" t="s">
        <v>26</v>
      </c>
      <c r="D3989" t="s">
        <v>45</v>
      </c>
      <c r="E3989" t="s">
        <v>35</v>
      </c>
      <c r="F3989" t="s">
        <v>36</v>
      </c>
      <c r="G3989" s="4">
        <v>3906230</v>
      </c>
      <c r="H3989">
        <v>212115</v>
      </c>
      <c r="I3989">
        <v>8663</v>
      </c>
      <c r="J3989">
        <v>32728</v>
      </c>
      <c r="K3989" t="s">
        <v>28</v>
      </c>
      <c r="L3989" s="2">
        <f t="shared" si="62"/>
        <v>6.4897868277085574E-2</v>
      </c>
    </row>
    <row r="3990" spans="1:13" x14ac:dyDescent="0.35">
      <c r="A3990" t="s">
        <v>4029</v>
      </c>
      <c r="B3990" s="1">
        <v>45104</v>
      </c>
      <c r="C3990" t="s">
        <v>23</v>
      </c>
      <c r="D3990" t="s">
        <v>58</v>
      </c>
      <c r="E3990" t="s">
        <v>46</v>
      </c>
      <c r="F3990" t="s">
        <v>27</v>
      </c>
      <c r="G3990" s="4">
        <v>1945337</v>
      </c>
      <c r="H3990">
        <v>66807</v>
      </c>
      <c r="I3990">
        <v>22816</v>
      </c>
      <c r="J3990">
        <v>37103</v>
      </c>
      <c r="K3990" t="s">
        <v>15</v>
      </c>
      <c r="L3990" s="2">
        <f t="shared" si="62"/>
        <v>6.5143468715189196E-2</v>
      </c>
    </row>
    <row r="3991" spans="1:13" x14ac:dyDescent="0.35">
      <c r="A3991" t="s">
        <v>4030</v>
      </c>
      <c r="B3991" s="1">
        <v>44775</v>
      </c>
      <c r="C3991" t="s">
        <v>5041</v>
      </c>
      <c r="D3991" t="s">
        <v>45</v>
      </c>
      <c r="E3991" t="s">
        <v>31</v>
      </c>
      <c r="F3991" t="s">
        <v>27</v>
      </c>
      <c r="G3991" s="4">
        <v>2238529</v>
      </c>
      <c r="H3991">
        <v>13461</v>
      </c>
      <c r="I3991">
        <v>7839</v>
      </c>
      <c r="J3991">
        <v>12119</v>
      </c>
      <c r="K3991" t="s">
        <v>28</v>
      </c>
      <c r="L3991" s="2">
        <f t="shared" si="62"/>
        <v>1.492900024971756E-2</v>
      </c>
    </row>
    <row r="3992" spans="1:13" x14ac:dyDescent="0.35">
      <c r="A3992" t="s">
        <v>4031</v>
      </c>
      <c r="B3992" s="1">
        <v>44575</v>
      </c>
      <c r="C3992" t="s">
        <v>26</v>
      </c>
      <c r="D3992" t="s">
        <v>58</v>
      </c>
      <c r="E3992" t="s">
        <v>19</v>
      </c>
      <c r="F3992" t="s">
        <v>36</v>
      </c>
      <c r="G3992" s="4">
        <v>1185769</v>
      </c>
      <c r="H3992">
        <v>77172</v>
      </c>
      <c r="I3992">
        <v>70940</v>
      </c>
      <c r="J3992">
        <v>21826</v>
      </c>
      <c r="K3992" t="s">
        <v>28</v>
      </c>
      <c r="L3992" s="2">
        <f t="shared" si="62"/>
        <v>0.14331459162788029</v>
      </c>
      <c r="M3992" s="3"/>
    </row>
    <row r="3993" spans="1:13" x14ac:dyDescent="0.35">
      <c r="A3993" t="s">
        <v>4032</v>
      </c>
      <c r="B3993" s="1">
        <v>44721</v>
      </c>
      <c r="C3993" t="s">
        <v>5041</v>
      </c>
      <c r="D3993" t="s">
        <v>18</v>
      </c>
      <c r="E3993" t="s">
        <v>31</v>
      </c>
      <c r="F3993" t="s">
        <v>43</v>
      </c>
      <c r="G3993" s="4">
        <v>273295</v>
      </c>
      <c r="H3993">
        <v>216531</v>
      </c>
      <c r="I3993">
        <v>53482</v>
      </c>
      <c r="J3993">
        <v>21529</v>
      </c>
      <c r="K3993" t="s">
        <v>28</v>
      </c>
      <c r="L3993" s="2">
        <f t="shared" si="62"/>
        <v>1.066766680693024</v>
      </c>
      <c r="M3993" s="3"/>
    </row>
    <row r="3994" spans="1:13" x14ac:dyDescent="0.35">
      <c r="A3994" t="s">
        <v>4033</v>
      </c>
      <c r="B3994" s="1">
        <v>44589</v>
      </c>
      <c r="C3994" t="s">
        <v>23</v>
      </c>
      <c r="D3994" t="s">
        <v>51</v>
      </c>
      <c r="E3994" t="s">
        <v>31</v>
      </c>
      <c r="F3994" t="s">
        <v>20</v>
      </c>
      <c r="G3994" s="4">
        <v>1671364</v>
      </c>
      <c r="H3994">
        <v>127067</v>
      </c>
      <c r="I3994">
        <v>2495</v>
      </c>
      <c r="J3994">
        <v>5413</v>
      </c>
      <c r="K3994" t="s">
        <v>28</v>
      </c>
      <c r="L3994" s="2">
        <f t="shared" si="62"/>
        <v>8.0757393362547003E-2</v>
      </c>
    </row>
    <row r="3995" spans="1:13" x14ac:dyDescent="0.35">
      <c r="A3995" t="s">
        <v>4034</v>
      </c>
      <c r="B3995" s="1">
        <v>44712</v>
      </c>
      <c r="C3995" t="s">
        <v>23</v>
      </c>
      <c r="D3995" t="s">
        <v>45</v>
      </c>
      <c r="E3995" t="s">
        <v>13</v>
      </c>
      <c r="F3995" t="s">
        <v>20</v>
      </c>
      <c r="G3995" s="4">
        <v>722275</v>
      </c>
      <c r="H3995">
        <v>356481</v>
      </c>
      <c r="I3995">
        <v>92576</v>
      </c>
      <c r="J3995">
        <v>5159</v>
      </c>
      <c r="K3995" t="s">
        <v>28</v>
      </c>
      <c r="L3995" s="2">
        <f t="shared" si="62"/>
        <v>0.62886850576304043</v>
      </c>
      <c r="M3995" s="3"/>
    </row>
    <row r="3996" spans="1:13" x14ac:dyDescent="0.35">
      <c r="A3996" t="s">
        <v>4035</v>
      </c>
      <c r="B3996" s="1">
        <v>45056</v>
      </c>
      <c r="C3996" t="s">
        <v>5041</v>
      </c>
      <c r="D3996" t="s">
        <v>45</v>
      </c>
      <c r="E3996" t="s">
        <v>31</v>
      </c>
      <c r="F3996" t="s">
        <v>36</v>
      </c>
      <c r="G3996" s="4">
        <v>3529332</v>
      </c>
      <c r="H3996">
        <v>98208</v>
      </c>
      <c r="I3996">
        <v>65819</v>
      </c>
      <c r="J3996">
        <v>48777</v>
      </c>
      <c r="K3996" t="s">
        <v>15</v>
      </c>
      <c r="L3996" s="2">
        <f t="shared" si="62"/>
        <v>6.0295829352410034E-2</v>
      </c>
      <c r="M3996" s="3"/>
    </row>
    <row r="3997" spans="1:13" x14ac:dyDescent="0.35">
      <c r="A3997" t="s">
        <v>4036</v>
      </c>
      <c r="B3997" s="1">
        <v>44759</v>
      </c>
      <c r="C3997" t="s">
        <v>23</v>
      </c>
      <c r="D3997" t="s">
        <v>58</v>
      </c>
      <c r="E3997" t="s">
        <v>40</v>
      </c>
      <c r="F3997" t="s">
        <v>24</v>
      </c>
      <c r="G3997" s="4">
        <v>2061542</v>
      </c>
      <c r="H3997">
        <v>244871</v>
      </c>
      <c r="I3997">
        <v>89297</v>
      </c>
      <c r="J3997">
        <v>1231</v>
      </c>
      <c r="K3997" t="s">
        <v>28</v>
      </c>
      <c r="L3997" s="2">
        <f t="shared" si="62"/>
        <v>0.16269326552648455</v>
      </c>
      <c r="M3997" s="3"/>
    </row>
    <row r="3998" spans="1:13" x14ac:dyDescent="0.35">
      <c r="A3998" t="s">
        <v>4037</v>
      </c>
      <c r="B3998" s="1">
        <v>44991</v>
      </c>
      <c r="C3998" t="s">
        <v>26</v>
      </c>
      <c r="D3998" t="s">
        <v>45</v>
      </c>
      <c r="E3998" t="s">
        <v>19</v>
      </c>
      <c r="F3998" t="s">
        <v>59</v>
      </c>
      <c r="G3998" s="4">
        <v>1158625</v>
      </c>
      <c r="H3998">
        <v>120211</v>
      </c>
      <c r="I3998">
        <v>76162</v>
      </c>
      <c r="J3998">
        <v>42534</v>
      </c>
      <c r="K3998" t="s">
        <v>28</v>
      </c>
      <c r="L3998" s="2">
        <f t="shared" si="62"/>
        <v>0.20619872693925989</v>
      </c>
      <c r="M3998" s="3"/>
    </row>
    <row r="3999" spans="1:13" x14ac:dyDescent="0.35">
      <c r="A3999" t="s">
        <v>4038</v>
      </c>
      <c r="B3999" s="1">
        <v>44734</v>
      </c>
      <c r="C3999" t="s">
        <v>17</v>
      </c>
      <c r="D3999" t="s">
        <v>51</v>
      </c>
      <c r="E3999" t="s">
        <v>13</v>
      </c>
      <c r="F3999" t="s">
        <v>20</v>
      </c>
      <c r="G3999" s="4">
        <v>819360</v>
      </c>
      <c r="H3999">
        <v>249139</v>
      </c>
      <c r="I3999">
        <v>23677</v>
      </c>
      <c r="J3999">
        <v>17298</v>
      </c>
      <c r="K3999" t="s">
        <v>15</v>
      </c>
      <c r="L3999" s="2">
        <f t="shared" si="62"/>
        <v>0.35407391134544036</v>
      </c>
      <c r="M3999" s="3"/>
    </row>
    <row r="4000" spans="1:13" x14ac:dyDescent="0.35">
      <c r="A4000" t="s">
        <v>4039</v>
      </c>
      <c r="B4000" s="1">
        <v>44830</v>
      </c>
      <c r="C4000" t="s">
        <v>26</v>
      </c>
      <c r="D4000" t="s">
        <v>58</v>
      </c>
      <c r="E4000" t="s">
        <v>13</v>
      </c>
      <c r="F4000" t="s">
        <v>27</v>
      </c>
      <c r="G4000" s="4">
        <v>4045897</v>
      </c>
      <c r="H4000">
        <v>414208</v>
      </c>
      <c r="I4000">
        <v>96075</v>
      </c>
      <c r="J4000">
        <v>26070</v>
      </c>
      <c r="K4000" t="s">
        <v>15</v>
      </c>
      <c r="L4000" s="2">
        <f t="shared" si="62"/>
        <v>0.1325671414769086</v>
      </c>
      <c r="M4000" s="3"/>
    </row>
    <row r="4001" spans="1:13" x14ac:dyDescent="0.35">
      <c r="A4001" t="s">
        <v>4040</v>
      </c>
      <c r="B4001" s="1">
        <v>44603</v>
      </c>
      <c r="C4001" t="s">
        <v>26</v>
      </c>
      <c r="D4001" t="s">
        <v>34</v>
      </c>
      <c r="E4001" t="s">
        <v>46</v>
      </c>
      <c r="F4001" t="s">
        <v>49</v>
      </c>
      <c r="G4001" s="4">
        <v>491577</v>
      </c>
      <c r="H4001">
        <v>279007</v>
      </c>
      <c r="I4001">
        <v>74786</v>
      </c>
      <c r="J4001">
        <v>43588</v>
      </c>
      <c r="K4001" t="s">
        <v>15</v>
      </c>
      <c r="L4001" s="2">
        <f t="shared" si="62"/>
        <v>0.80837996895705044</v>
      </c>
      <c r="M4001" s="3"/>
    </row>
    <row r="4002" spans="1:13" x14ac:dyDescent="0.35">
      <c r="A4002" t="s">
        <v>4041</v>
      </c>
      <c r="B4002" s="1">
        <v>45047</v>
      </c>
      <c r="C4002" t="s">
        <v>17</v>
      </c>
      <c r="D4002" t="s">
        <v>58</v>
      </c>
      <c r="E4002" t="s">
        <v>46</v>
      </c>
      <c r="F4002" t="s">
        <v>14</v>
      </c>
      <c r="G4002" s="4">
        <v>37868</v>
      </c>
      <c r="H4002">
        <v>454927</v>
      </c>
      <c r="I4002">
        <v>20602</v>
      </c>
      <c r="J4002">
        <v>4792</v>
      </c>
      <c r="K4002" t="s">
        <v>15</v>
      </c>
      <c r="L4002" s="2">
        <f t="shared" si="62"/>
        <v>12.684086827928594</v>
      </c>
      <c r="M4002" s="3"/>
    </row>
    <row r="4003" spans="1:13" x14ac:dyDescent="0.35">
      <c r="A4003" t="s">
        <v>4042</v>
      </c>
      <c r="B4003" s="1">
        <v>45251</v>
      </c>
      <c r="C4003" t="s">
        <v>17</v>
      </c>
      <c r="D4003" t="s">
        <v>34</v>
      </c>
      <c r="E4003" t="s">
        <v>40</v>
      </c>
      <c r="F4003" t="s">
        <v>49</v>
      </c>
      <c r="G4003" s="4">
        <v>4239953</v>
      </c>
      <c r="H4003">
        <v>55663</v>
      </c>
      <c r="I4003">
        <v>86769</v>
      </c>
      <c r="J4003">
        <v>31454</v>
      </c>
      <c r="K4003" t="s">
        <v>28</v>
      </c>
      <c r="L4003" s="2">
        <f t="shared" si="62"/>
        <v>4.1011303663035889E-2</v>
      </c>
    </row>
    <row r="4004" spans="1:13" x14ac:dyDescent="0.35">
      <c r="A4004" t="s">
        <v>4043</v>
      </c>
      <c r="B4004" s="1">
        <v>44898</v>
      </c>
      <c r="C4004" t="s">
        <v>26</v>
      </c>
      <c r="D4004" t="s">
        <v>48</v>
      </c>
      <c r="E4004" t="s">
        <v>35</v>
      </c>
      <c r="F4004" t="s">
        <v>20</v>
      </c>
      <c r="G4004" s="4">
        <v>1532152</v>
      </c>
      <c r="H4004">
        <v>114456</v>
      </c>
      <c r="I4004">
        <v>95705</v>
      </c>
      <c r="J4004">
        <v>32194</v>
      </c>
      <c r="K4004" t="s">
        <v>21</v>
      </c>
      <c r="L4004" s="2">
        <f t="shared" si="62"/>
        <v>0.15817947566559976</v>
      </c>
      <c r="M4004" s="3"/>
    </row>
    <row r="4005" spans="1:13" x14ac:dyDescent="0.35">
      <c r="A4005" t="s">
        <v>4044</v>
      </c>
      <c r="B4005" s="1">
        <v>45086</v>
      </c>
      <c r="C4005" t="s">
        <v>17</v>
      </c>
      <c r="D4005" t="s">
        <v>51</v>
      </c>
      <c r="E4005" t="s">
        <v>46</v>
      </c>
      <c r="F4005" t="s">
        <v>27</v>
      </c>
      <c r="G4005" s="4">
        <v>309913</v>
      </c>
      <c r="H4005">
        <v>233668</v>
      </c>
      <c r="I4005">
        <v>86886</v>
      </c>
      <c r="J4005">
        <v>20588</v>
      </c>
      <c r="K4005" t="s">
        <v>15</v>
      </c>
      <c r="L4005" s="2">
        <f t="shared" si="62"/>
        <v>1.1007669894454251</v>
      </c>
      <c r="M4005" s="3"/>
    </row>
    <row r="4006" spans="1:13" x14ac:dyDescent="0.35">
      <c r="A4006" t="s">
        <v>4045</v>
      </c>
      <c r="B4006" s="1">
        <v>44895</v>
      </c>
      <c r="C4006" t="s">
        <v>17</v>
      </c>
      <c r="D4006" t="s">
        <v>45</v>
      </c>
      <c r="E4006" t="s">
        <v>19</v>
      </c>
      <c r="F4006" t="s">
        <v>14</v>
      </c>
      <c r="G4006" s="4">
        <v>818780</v>
      </c>
      <c r="H4006">
        <v>44981</v>
      </c>
      <c r="I4006">
        <v>24326</v>
      </c>
      <c r="J4006">
        <v>35705</v>
      </c>
      <c r="K4006" t="s">
        <v>15</v>
      </c>
      <c r="L4006" s="2">
        <f t="shared" si="62"/>
        <v>0.12825423190600649</v>
      </c>
      <c r="M4006" s="3"/>
    </row>
    <row r="4007" spans="1:13" x14ac:dyDescent="0.35">
      <c r="A4007" t="s">
        <v>4046</v>
      </c>
      <c r="B4007" s="1">
        <v>45165</v>
      </c>
      <c r="C4007" t="s">
        <v>26</v>
      </c>
      <c r="D4007" t="s">
        <v>45</v>
      </c>
      <c r="E4007" t="s">
        <v>19</v>
      </c>
      <c r="F4007" t="s">
        <v>14</v>
      </c>
      <c r="G4007" s="4">
        <v>4756488</v>
      </c>
      <c r="H4007">
        <v>185347</v>
      </c>
      <c r="I4007">
        <v>55971</v>
      </c>
      <c r="J4007">
        <v>17036</v>
      </c>
      <c r="K4007" t="s">
        <v>21</v>
      </c>
      <c r="L4007" s="2">
        <f t="shared" si="62"/>
        <v>5.4316125679282699E-2</v>
      </c>
    </row>
    <row r="4008" spans="1:13" x14ac:dyDescent="0.35">
      <c r="A4008" t="s">
        <v>4047</v>
      </c>
      <c r="B4008" s="1">
        <v>45193</v>
      </c>
      <c r="C4008" t="s">
        <v>5041</v>
      </c>
      <c r="D4008" t="s">
        <v>48</v>
      </c>
      <c r="E4008" t="s">
        <v>13</v>
      </c>
      <c r="F4008" t="s">
        <v>49</v>
      </c>
      <c r="G4008" s="4">
        <v>1424172</v>
      </c>
      <c r="H4008">
        <v>220254</v>
      </c>
      <c r="I4008">
        <v>90996</v>
      </c>
      <c r="J4008">
        <v>21734</v>
      </c>
      <c r="K4008" t="s">
        <v>15</v>
      </c>
      <c r="L4008" s="2">
        <f t="shared" si="62"/>
        <v>0.23380883769657035</v>
      </c>
      <c r="M4008" s="3"/>
    </row>
    <row r="4009" spans="1:13" x14ac:dyDescent="0.35">
      <c r="A4009" t="s">
        <v>4048</v>
      </c>
      <c r="B4009" s="1">
        <v>45246</v>
      </c>
      <c r="C4009" t="s">
        <v>23</v>
      </c>
      <c r="D4009" t="s">
        <v>38</v>
      </c>
      <c r="E4009" t="s">
        <v>46</v>
      </c>
      <c r="F4009" t="s">
        <v>49</v>
      </c>
      <c r="G4009" s="4">
        <v>2759298</v>
      </c>
      <c r="H4009">
        <v>242144</v>
      </c>
      <c r="I4009">
        <v>27139</v>
      </c>
      <c r="J4009">
        <v>7945</v>
      </c>
      <c r="K4009" t="s">
        <v>15</v>
      </c>
      <c r="L4009" s="2">
        <f t="shared" si="62"/>
        <v>0.10047048198491065</v>
      </c>
      <c r="M4009" s="3"/>
    </row>
    <row r="4010" spans="1:13" x14ac:dyDescent="0.35">
      <c r="A4010" t="s">
        <v>4049</v>
      </c>
      <c r="B4010" s="1">
        <v>44562</v>
      </c>
      <c r="C4010" t="s">
        <v>26</v>
      </c>
      <c r="D4010" t="s">
        <v>34</v>
      </c>
      <c r="E4010" t="s">
        <v>31</v>
      </c>
      <c r="F4010" t="s">
        <v>49</v>
      </c>
      <c r="G4010" s="4">
        <v>721858</v>
      </c>
      <c r="H4010">
        <v>449162</v>
      </c>
      <c r="I4010">
        <v>91563</v>
      </c>
      <c r="J4010">
        <v>10392</v>
      </c>
      <c r="K4010" t="s">
        <v>15</v>
      </c>
      <c r="L4010" s="2">
        <f t="shared" si="62"/>
        <v>0.76347010076774102</v>
      </c>
    </row>
    <row r="4011" spans="1:13" x14ac:dyDescent="0.35">
      <c r="A4011" t="s">
        <v>4050</v>
      </c>
      <c r="B4011" s="1">
        <v>45268</v>
      </c>
      <c r="C4011" t="s">
        <v>23</v>
      </c>
      <c r="D4011" t="s">
        <v>34</v>
      </c>
      <c r="E4011" t="s">
        <v>35</v>
      </c>
      <c r="F4011" t="s">
        <v>36</v>
      </c>
      <c r="G4011" s="4">
        <v>1202451</v>
      </c>
      <c r="H4011">
        <v>311058</v>
      </c>
      <c r="I4011">
        <v>69740</v>
      </c>
      <c r="J4011">
        <v>38106</v>
      </c>
      <c r="K4011" t="s">
        <v>15</v>
      </c>
      <c r="L4011" s="2">
        <f t="shared" si="62"/>
        <v>0.34837511050346337</v>
      </c>
      <c r="M4011" s="3"/>
    </row>
    <row r="4012" spans="1:13" x14ac:dyDescent="0.35">
      <c r="A4012" t="s">
        <v>4051</v>
      </c>
      <c r="B4012" s="1">
        <v>44787</v>
      </c>
      <c r="C4012" t="s">
        <v>5041</v>
      </c>
      <c r="D4012" t="s">
        <v>58</v>
      </c>
      <c r="E4012" t="s">
        <v>31</v>
      </c>
      <c r="F4012" t="s">
        <v>49</v>
      </c>
      <c r="G4012" s="4">
        <v>3531840</v>
      </c>
      <c r="H4012">
        <v>194082</v>
      </c>
      <c r="I4012">
        <v>70643</v>
      </c>
      <c r="J4012">
        <v>39446</v>
      </c>
      <c r="K4012" t="s">
        <v>21</v>
      </c>
      <c r="L4012" s="2">
        <f t="shared" si="62"/>
        <v>8.6122531031983335E-2</v>
      </c>
    </row>
    <row r="4013" spans="1:13" x14ac:dyDescent="0.35">
      <c r="A4013" t="s">
        <v>4052</v>
      </c>
      <c r="B4013" s="1">
        <v>44869</v>
      </c>
      <c r="C4013" t="s">
        <v>26</v>
      </c>
      <c r="D4013" t="s">
        <v>34</v>
      </c>
      <c r="E4013" t="s">
        <v>13</v>
      </c>
      <c r="F4013" t="s">
        <v>24</v>
      </c>
      <c r="G4013" s="4">
        <v>2253765</v>
      </c>
      <c r="H4013">
        <v>438727</v>
      </c>
      <c r="I4013">
        <v>59697</v>
      </c>
      <c r="J4013">
        <v>16032</v>
      </c>
      <c r="K4013" t="s">
        <v>15</v>
      </c>
      <c r="L4013" s="2">
        <f t="shared" si="62"/>
        <v>0.22826514743107645</v>
      </c>
      <c r="M4013" s="3"/>
    </row>
    <row r="4014" spans="1:13" x14ac:dyDescent="0.35">
      <c r="A4014" t="s">
        <v>4053</v>
      </c>
      <c r="B4014" s="1">
        <v>44930</v>
      </c>
      <c r="C4014" t="s">
        <v>26</v>
      </c>
      <c r="D4014" t="s">
        <v>30</v>
      </c>
      <c r="E4014" t="s">
        <v>13</v>
      </c>
      <c r="F4014" t="s">
        <v>24</v>
      </c>
      <c r="G4014" s="4">
        <v>4489207</v>
      </c>
      <c r="H4014">
        <v>200223</v>
      </c>
      <c r="I4014">
        <v>76908</v>
      </c>
      <c r="J4014">
        <v>15045</v>
      </c>
      <c r="K4014" t="s">
        <v>15</v>
      </c>
      <c r="L4014" s="2">
        <f t="shared" si="62"/>
        <v>6.5084100599504549E-2</v>
      </c>
    </row>
    <row r="4015" spans="1:13" x14ac:dyDescent="0.35">
      <c r="A4015" t="s">
        <v>4054</v>
      </c>
      <c r="B4015" s="1">
        <v>44813</v>
      </c>
      <c r="C4015" t="s">
        <v>23</v>
      </c>
      <c r="D4015" t="s">
        <v>12</v>
      </c>
      <c r="E4015" t="s">
        <v>46</v>
      </c>
      <c r="F4015" t="s">
        <v>14</v>
      </c>
      <c r="G4015" s="4">
        <v>1507283</v>
      </c>
      <c r="H4015">
        <v>378173</v>
      </c>
      <c r="I4015">
        <v>24558</v>
      </c>
      <c r="J4015">
        <v>9605</v>
      </c>
      <c r="K4015" t="s">
        <v>28</v>
      </c>
      <c r="L4015" s="2">
        <f t="shared" si="62"/>
        <v>0.27356242988211238</v>
      </c>
      <c r="M4015" s="3"/>
    </row>
    <row r="4016" spans="1:13" x14ac:dyDescent="0.35">
      <c r="A4016" t="s">
        <v>4055</v>
      </c>
      <c r="B4016" s="1">
        <v>45157</v>
      </c>
      <c r="C4016" t="s">
        <v>5041</v>
      </c>
      <c r="D4016" t="s">
        <v>48</v>
      </c>
      <c r="E4016" t="s">
        <v>13</v>
      </c>
      <c r="F4016" t="s">
        <v>49</v>
      </c>
      <c r="G4016" s="4">
        <v>4428383</v>
      </c>
      <c r="H4016">
        <v>105620</v>
      </c>
      <c r="I4016">
        <v>55893</v>
      </c>
      <c r="J4016">
        <v>8168</v>
      </c>
      <c r="K4016" t="s">
        <v>21</v>
      </c>
      <c r="L4016" s="2">
        <f t="shared" si="62"/>
        <v>3.8316694829692917E-2</v>
      </c>
    </row>
    <row r="4017" spans="1:13" x14ac:dyDescent="0.35">
      <c r="A4017" t="s">
        <v>4056</v>
      </c>
      <c r="B4017" s="1">
        <v>45129</v>
      </c>
      <c r="C4017" t="s">
        <v>26</v>
      </c>
      <c r="D4017" t="s">
        <v>30</v>
      </c>
      <c r="E4017" t="s">
        <v>31</v>
      </c>
      <c r="F4017" t="s">
        <v>20</v>
      </c>
      <c r="G4017" s="4">
        <v>3762530</v>
      </c>
      <c r="H4017">
        <v>197063</v>
      </c>
      <c r="I4017">
        <v>39052</v>
      </c>
      <c r="J4017">
        <v>11363</v>
      </c>
      <c r="K4017" t="s">
        <v>15</v>
      </c>
      <c r="L4017" s="2">
        <f t="shared" si="62"/>
        <v>6.5774359274211769E-2</v>
      </c>
    </row>
    <row r="4018" spans="1:13" x14ac:dyDescent="0.35">
      <c r="A4018" t="s">
        <v>4057</v>
      </c>
      <c r="B4018" s="1">
        <v>44788</v>
      </c>
      <c r="C4018" t="s">
        <v>5041</v>
      </c>
      <c r="D4018" t="s">
        <v>12</v>
      </c>
      <c r="E4018" t="s">
        <v>35</v>
      </c>
      <c r="F4018" t="s">
        <v>20</v>
      </c>
      <c r="G4018" s="4">
        <v>3646904</v>
      </c>
      <c r="H4018">
        <v>398181</v>
      </c>
      <c r="I4018">
        <v>9171</v>
      </c>
      <c r="J4018">
        <v>20163</v>
      </c>
      <c r="K4018" t="s">
        <v>15</v>
      </c>
      <c r="L4018" s="2">
        <f t="shared" si="62"/>
        <v>0.11722683130677418</v>
      </c>
      <c r="M4018" s="3"/>
    </row>
    <row r="4019" spans="1:13" x14ac:dyDescent="0.35">
      <c r="A4019" t="s">
        <v>4058</v>
      </c>
      <c r="B4019" s="1">
        <v>44997</v>
      </c>
      <c r="C4019" t="s">
        <v>5041</v>
      </c>
      <c r="D4019" t="s">
        <v>58</v>
      </c>
      <c r="E4019" t="s">
        <v>13</v>
      </c>
      <c r="F4019" t="s">
        <v>24</v>
      </c>
      <c r="G4019" s="4">
        <v>110071</v>
      </c>
      <c r="H4019">
        <v>424227</v>
      </c>
      <c r="I4019">
        <v>44869</v>
      </c>
      <c r="J4019">
        <v>1792</v>
      </c>
      <c r="K4019" t="s">
        <v>15</v>
      </c>
      <c r="L4019" s="2">
        <f t="shared" si="62"/>
        <v>4.2780387204622468</v>
      </c>
      <c r="M4019" s="3"/>
    </row>
    <row r="4020" spans="1:13" x14ac:dyDescent="0.35">
      <c r="A4020" t="s">
        <v>4059</v>
      </c>
      <c r="B4020" s="1">
        <v>44686</v>
      </c>
      <c r="C4020" t="s">
        <v>26</v>
      </c>
      <c r="D4020" t="s">
        <v>45</v>
      </c>
      <c r="E4020" t="s">
        <v>46</v>
      </c>
      <c r="F4020" t="s">
        <v>49</v>
      </c>
      <c r="G4020" s="4">
        <v>4003544</v>
      </c>
      <c r="H4020">
        <v>494378</v>
      </c>
      <c r="I4020">
        <v>79405</v>
      </c>
      <c r="J4020">
        <v>21049</v>
      </c>
      <c r="K4020" t="s">
        <v>15</v>
      </c>
      <c r="L4020" s="2">
        <f t="shared" si="62"/>
        <v>0.14857636134384936</v>
      </c>
      <c r="M4020" s="3"/>
    </row>
    <row r="4021" spans="1:13" x14ac:dyDescent="0.35">
      <c r="A4021" t="s">
        <v>4060</v>
      </c>
      <c r="B4021" s="1">
        <v>44866</v>
      </c>
      <c r="C4021" t="s">
        <v>23</v>
      </c>
      <c r="D4021" t="s">
        <v>38</v>
      </c>
      <c r="E4021" t="s">
        <v>46</v>
      </c>
      <c r="F4021" t="s">
        <v>49</v>
      </c>
      <c r="G4021" s="4">
        <v>3047152</v>
      </c>
      <c r="H4021">
        <v>462966</v>
      </c>
      <c r="I4021">
        <v>98217</v>
      </c>
      <c r="J4021">
        <v>28891</v>
      </c>
      <c r="K4021" t="s">
        <v>15</v>
      </c>
      <c r="L4021" s="2">
        <f t="shared" si="62"/>
        <v>0.1936477077612144</v>
      </c>
      <c r="M4021" s="3"/>
    </row>
    <row r="4022" spans="1:13" x14ac:dyDescent="0.35">
      <c r="A4022" t="s">
        <v>4061</v>
      </c>
      <c r="B4022" s="1">
        <v>45277</v>
      </c>
      <c r="C4022" t="s">
        <v>17</v>
      </c>
      <c r="D4022" t="s">
        <v>58</v>
      </c>
      <c r="E4022" t="s">
        <v>35</v>
      </c>
      <c r="F4022" t="s">
        <v>27</v>
      </c>
      <c r="G4022" s="4">
        <v>3233160</v>
      </c>
      <c r="H4022">
        <v>397430</v>
      </c>
      <c r="I4022">
        <v>48054</v>
      </c>
      <c r="J4022">
        <v>5915</v>
      </c>
      <c r="K4022" t="s">
        <v>15</v>
      </c>
      <c r="L4022" s="2">
        <f t="shared" si="62"/>
        <v>0.13961542268245308</v>
      </c>
      <c r="M4022" s="3"/>
    </row>
    <row r="4023" spans="1:13" x14ac:dyDescent="0.35">
      <c r="A4023" t="s">
        <v>4062</v>
      </c>
      <c r="B4023" s="1">
        <v>45197</v>
      </c>
      <c r="C4023" t="s">
        <v>17</v>
      </c>
      <c r="D4023" t="s">
        <v>30</v>
      </c>
      <c r="E4023" t="s">
        <v>40</v>
      </c>
      <c r="F4023" t="s">
        <v>24</v>
      </c>
      <c r="G4023" s="4">
        <v>853710</v>
      </c>
      <c r="H4023">
        <v>449205</v>
      </c>
      <c r="I4023">
        <v>79352</v>
      </c>
      <c r="J4023">
        <v>18209</v>
      </c>
      <c r="K4023" t="s">
        <v>15</v>
      </c>
      <c r="L4023" s="2">
        <f t="shared" si="62"/>
        <v>0.64045870377528669</v>
      </c>
      <c r="M4023" s="3"/>
    </row>
    <row r="4024" spans="1:13" x14ac:dyDescent="0.35">
      <c r="A4024" t="s">
        <v>4063</v>
      </c>
      <c r="B4024" s="1">
        <v>45220</v>
      </c>
      <c r="C4024" t="s">
        <v>17</v>
      </c>
      <c r="D4024" t="s">
        <v>51</v>
      </c>
      <c r="E4024" t="s">
        <v>13</v>
      </c>
      <c r="F4024" t="s">
        <v>24</v>
      </c>
      <c r="G4024" s="4">
        <v>1120916</v>
      </c>
      <c r="H4024">
        <v>125751</v>
      </c>
      <c r="I4024">
        <v>65533</v>
      </c>
      <c r="J4024">
        <v>15013</v>
      </c>
      <c r="K4024" t="s">
        <v>28</v>
      </c>
      <c r="L4024" s="2">
        <f t="shared" si="62"/>
        <v>0.18404322893062461</v>
      </c>
      <c r="M4024" s="3"/>
    </row>
    <row r="4025" spans="1:13" x14ac:dyDescent="0.35">
      <c r="A4025" t="s">
        <v>4064</v>
      </c>
      <c r="B4025" s="1">
        <v>45036</v>
      </c>
      <c r="C4025" t="s">
        <v>5041</v>
      </c>
      <c r="D4025" t="s">
        <v>38</v>
      </c>
      <c r="E4025" t="s">
        <v>35</v>
      </c>
      <c r="F4025" t="s">
        <v>27</v>
      </c>
      <c r="G4025" s="4">
        <v>2067844</v>
      </c>
      <c r="H4025">
        <v>424988</v>
      </c>
      <c r="I4025">
        <v>14387</v>
      </c>
      <c r="J4025">
        <v>41987</v>
      </c>
      <c r="K4025" t="s">
        <v>15</v>
      </c>
      <c r="L4025" s="2">
        <f t="shared" si="62"/>
        <v>0.2327844847096783</v>
      </c>
      <c r="M4025" s="3"/>
    </row>
    <row r="4026" spans="1:13" x14ac:dyDescent="0.35">
      <c r="A4026" t="s">
        <v>4065</v>
      </c>
      <c r="B4026" s="1">
        <v>45126</v>
      </c>
      <c r="C4026" t="s">
        <v>26</v>
      </c>
      <c r="D4026" t="s">
        <v>56</v>
      </c>
      <c r="E4026" t="s">
        <v>40</v>
      </c>
      <c r="F4026" t="s">
        <v>49</v>
      </c>
      <c r="G4026" s="4">
        <v>3461714</v>
      </c>
      <c r="H4026">
        <v>492070</v>
      </c>
      <c r="I4026">
        <v>41239</v>
      </c>
      <c r="J4026">
        <v>14029</v>
      </c>
      <c r="K4026" t="s">
        <v>28</v>
      </c>
      <c r="L4026" s="2">
        <f t="shared" si="62"/>
        <v>0.15811184863914235</v>
      </c>
      <c r="M4026" s="3"/>
    </row>
    <row r="4027" spans="1:13" x14ac:dyDescent="0.35">
      <c r="A4027" t="s">
        <v>4066</v>
      </c>
      <c r="B4027" s="1">
        <v>44659</v>
      </c>
      <c r="C4027" t="s">
        <v>26</v>
      </c>
      <c r="D4027" t="s">
        <v>51</v>
      </c>
      <c r="E4027" t="s">
        <v>46</v>
      </c>
      <c r="F4027" t="s">
        <v>43</v>
      </c>
      <c r="G4027" s="4">
        <v>1752782</v>
      </c>
      <c r="H4027">
        <v>343059</v>
      </c>
      <c r="I4027">
        <v>44339</v>
      </c>
      <c r="J4027">
        <v>20919</v>
      </c>
      <c r="K4027" t="s">
        <v>15</v>
      </c>
      <c r="L4027" s="2">
        <f t="shared" si="62"/>
        <v>0.23295367022253766</v>
      </c>
      <c r="M4027" s="3"/>
    </row>
    <row r="4028" spans="1:13" x14ac:dyDescent="0.35">
      <c r="A4028" t="s">
        <v>4067</v>
      </c>
      <c r="B4028" s="1">
        <v>45060</v>
      </c>
      <c r="C4028" t="s">
        <v>26</v>
      </c>
      <c r="D4028" t="s">
        <v>58</v>
      </c>
      <c r="E4028" t="s">
        <v>19</v>
      </c>
      <c r="F4028" t="s">
        <v>14</v>
      </c>
      <c r="G4028" s="4">
        <v>1655182</v>
      </c>
      <c r="H4028">
        <v>353876</v>
      </c>
      <c r="I4028">
        <v>55327</v>
      </c>
      <c r="J4028">
        <v>12793</v>
      </c>
      <c r="K4028" t="s">
        <v>21</v>
      </c>
      <c r="L4028" s="2">
        <f t="shared" si="62"/>
        <v>0.25495444005553469</v>
      </c>
      <c r="M4028" s="3"/>
    </row>
    <row r="4029" spans="1:13" x14ac:dyDescent="0.35">
      <c r="A4029" t="s">
        <v>4068</v>
      </c>
      <c r="B4029" s="1">
        <v>44772</v>
      </c>
      <c r="C4029" t="s">
        <v>26</v>
      </c>
      <c r="D4029" t="s">
        <v>58</v>
      </c>
      <c r="E4029" t="s">
        <v>13</v>
      </c>
      <c r="F4029" t="s">
        <v>59</v>
      </c>
      <c r="G4029" s="4">
        <v>4855651</v>
      </c>
      <c r="H4029">
        <v>304813</v>
      </c>
      <c r="I4029">
        <v>25847</v>
      </c>
      <c r="J4029">
        <v>27390</v>
      </c>
      <c r="K4029" t="s">
        <v>28</v>
      </c>
      <c r="L4029" s="2">
        <f t="shared" si="62"/>
        <v>7.3738825133849203E-2</v>
      </c>
    </row>
    <row r="4030" spans="1:13" x14ac:dyDescent="0.35">
      <c r="A4030" t="s">
        <v>4069</v>
      </c>
      <c r="B4030" s="1">
        <v>45022</v>
      </c>
      <c r="C4030" t="s">
        <v>5041</v>
      </c>
      <c r="D4030" t="s">
        <v>12</v>
      </c>
      <c r="E4030" t="s">
        <v>35</v>
      </c>
      <c r="F4030" t="s">
        <v>36</v>
      </c>
      <c r="G4030" s="4">
        <v>1839502</v>
      </c>
      <c r="H4030">
        <v>136831</v>
      </c>
      <c r="I4030">
        <v>56756</v>
      </c>
      <c r="J4030">
        <v>37198</v>
      </c>
      <c r="K4030" t="s">
        <v>28</v>
      </c>
      <c r="L4030" s="2">
        <f t="shared" si="62"/>
        <v>0.12546058661529044</v>
      </c>
      <c r="M4030" s="3"/>
    </row>
    <row r="4031" spans="1:13" x14ac:dyDescent="0.35">
      <c r="A4031" t="s">
        <v>4070</v>
      </c>
      <c r="B4031" s="1">
        <v>44650</v>
      </c>
      <c r="C4031" t="s">
        <v>17</v>
      </c>
      <c r="D4031" t="s">
        <v>38</v>
      </c>
      <c r="E4031" t="s">
        <v>31</v>
      </c>
      <c r="F4031" t="s">
        <v>20</v>
      </c>
      <c r="G4031" s="4">
        <v>3428164</v>
      </c>
      <c r="H4031">
        <v>338911</v>
      </c>
      <c r="I4031">
        <v>99243</v>
      </c>
      <c r="J4031">
        <v>18226</v>
      </c>
      <c r="K4031" t="s">
        <v>28</v>
      </c>
      <c r="L4031" s="2">
        <f t="shared" si="62"/>
        <v>0.13312665321729064</v>
      </c>
      <c r="M4031" s="3"/>
    </row>
    <row r="4032" spans="1:13" x14ac:dyDescent="0.35">
      <c r="A4032" t="s">
        <v>4071</v>
      </c>
      <c r="B4032" s="1">
        <v>44792</v>
      </c>
      <c r="C4032" t="s">
        <v>23</v>
      </c>
      <c r="D4032" t="s">
        <v>34</v>
      </c>
      <c r="E4032" t="s">
        <v>19</v>
      </c>
      <c r="F4032" t="s">
        <v>59</v>
      </c>
      <c r="G4032" s="4">
        <v>2051301</v>
      </c>
      <c r="H4032">
        <v>418379</v>
      </c>
      <c r="I4032">
        <v>78834</v>
      </c>
      <c r="J4032">
        <v>35131</v>
      </c>
      <c r="K4032" t="s">
        <v>15</v>
      </c>
      <c r="L4032" s="2">
        <f t="shared" si="62"/>
        <v>0.25951530272739104</v>
      </c>
      <c r="M4032" s="3"/>
    </row>
    <row r="4033" spans="1:13" x14ac:dyDescent="0.35">
      <c r="A4033" t="s">
        <v>4072</v>
      </c>
      <c r="B4033" s="1">
        <v>44663</v>
      </c>
      <c r="C4033" t="s">
        <v>17</v>
      </c>
      <c r="D4033" t="s">
        <v>18</v>
      </c>
      <c r="E4033" t="s">
        <v>31</v>
      </c>
      <c r="F4033" t="s">
        <v>14</v>
      </c>
      <c r="G4033" s="4">
        <v>2322338</v>
      </c>
      <c r="H4033">
        <v>344964</v>
      </c>
      <c r="I4033">
        <v>48344</v>
      </c>
      <c r="J4033">
        <v>19822</v>
      </c>
      <c r="K4033" t="s">
        <v>28</v>
      </c>
      <c r="L4033" s="2">
        <f t="shared" si="62"/>
        <v>0.17789400164833888</v>
      </c>
      <c r="M4033" s="3"/>
    </row>
    <row r="4034" spans="1:13" x14ac:dyDescent="0.35">
      <c r="A4034" t="s">
        <v>4073</v>
      </c>
      <c r="B4034" s="1">
        <v>44929</v>
      </c>
      <c r="C4034" t="s">
        <v>26</v>
      </c>
      <c r="D4034" t="s">
        <v>12</v>
      </c>
      <c r="E4034" t="s">
        <v>13</v>
      </c>
      <c r="F4034" t="s">
        <v>14</v>
      </c>
      <c r="G4034" s="4">
        <v>1546514</v>
      </c>
      <c r="H4034">
        <v>462049</v>
      </c>
      <c r="I4034">
        <v>10948</v>
      </c>
      <c r="J4034">
        <v>5720</v>
      </c>
      <c r="K4034" t="s">
        <v>28</v>
      </c>
      <c r="L4034" s="2">
        <f t="shared" si="62"/>
        <v>0.30954585603492757</v>
      </c>
      <c r="M4034" s="3"/>
    </row>
    <row r="4035" spans="1:13" x14ac:dyDescent="0.35">
      <c r="A4035" t="s">
        <v>4074</v>
      </c>
      <c r="B4035" s="1">
        <v>45282</v>
      </c>
      <c r="C4035" t="s">
        <v>17</v>
      </c>
      <c r="D4035" t="s">
        <v>30</v>
      </c>
      <c r="E4035" t="s">
        <v>31</v>
      </c>
      <c r="F4035" t="s">
        <v>36</v>
      </c>
      <c r="G4035" s="4">
        <v>3236693</v>
      </c>
      <c r="H4035">
        <v>354205</v>
      </c>
      <c r="I4035">
        <v>98081</v>
      </c>
      <c r="J4035">
        <v>45380</v>
      </c>
      <c r="K4035" t="s">
        <v>21</v>
      </c>
      <c r="L4035" s="2">
        <f t="shared" ref="L4035:L4098" si="63">((H4035+I4035+J4035)/G4035)</f>
        <v>0.15375755439270886</v>
      </c>
      <c r="M4035" s="3"/>
    </row>
    <row r="4036" spans="1:13" x14ac:dyDescent="0.35">
      <c r="A4036" t="s">
        <v>4075</v>
      </c>
      <c r="B4036" s="1">
        <v>45243</v>
      </c>
      <c r="C4036" t="s">
        <v>5041</v>
      </c>
      <c r="D4036" t="s">
        <v>34</v>
      </c>
      <c r="E4036" t="s">
        <v>31</v>
      </c>
      <c r="F4036" t="s">
        <v>49</v>
      </c>
      <c r="G4036" s="4">
        <v>1733587</v>
      </c>
      <c r="H4036">
        <v>64486</v>
      </c>
      <c r="I4036">
        <v>7705</v>
      </c>
      <c r="J4036">
        <v>46480</v>
      </c>
      <c r="K4036" t="s">
        <v>15</v>
      </c>
      <c r="L4036" s="2">
        <f t="shared" si="63"/>
        <v>6.845402047892607E-2</v>
      </c>
    </row>
    <row r="4037" spans="1:13" x14ac:dyDescent="0.35">
      <c r="A4037" t="s">
        <v>4076</v>
      </c>
      <c r="B4037" s="1">
        <v>45105</v>
      </c>
      <c r="C4037" t="s">
        <v>17</v>
      </c>
      <c r="D4037" t="s">
        <v>48</v>
      </c>
      <c r="E4037" t="s">
        <v>13</v>
      </c>
      <c r="F4037" t="s">
        <v>27</v>
      </c>
      <c r="G4037" s="4">
        <v>2948068</v>
      </c>
      <c r="H4037">
        <v>200500</v>
      </c>
      <c r="I4037">
        <v>50312</v>
      </c>
      <c r="J4037">
        <v>4179</v>
      </c>
      <c r="K4037" t="s">
        <v>21</v>
      </c>
      <c r="L4037" s="2">
        <f t="shared" si="63"/>
        <v>8.6494273537788144E-2</v>
      </c>
    </row>
    <row r="4038" spans="1:13" x14ac:dyDescent="0.35">
      <c r="A4038" t="s">
        <v>4077</v>
      </c>
      <c r="B4038" s="1">
        <v>45106</v>
      </c>
      <c r="C4038" t="s">
        <v>5041</v>
      </c>
      <c r="D4038" t="s">
        <v>30</v>
      </c>
      <c r="E4038" t="s">
        <v>13</v>
      </c>
      <c r="F4038" t="s">
        <v>27</v>
      </c>
      <c r="G4038" s="4">
        <v>892935</v>
      </c>
      <c r="H4038">
        <v>148751</v>
      </c>
      <c r="I4038">
        <v>17295</v>
      </c>
      <c r="J4038">
        <v>25141</v>
      </c>
      <c r="K4038" t="s">
        <v>15</v>
      </c>
      <c r="L4038" s="2">
        <f t="shared" si="63"/>
        <v>0.21411076954089603</v>
      </c>
      <c r="M4038" s="3"/>
    </row>
    <row r="4039" spans="1:13" x14ac:dyDescent="0.35">
      <c r="A4039" t="s">
        <v>4078</v>
      </c>
      <c r="B4039" s="1">
        <v>44905</v>
      </c>
      <c r="C4039" t="s">
        <v>23</v>
      </c>
      <c r="D4039" t="s">
        <v>56</v>
      </c>
      <c r="E4039" t="s">
        <v>13</v>
      </c>
      <c r="F4039" t="s">
        <v>59</v>
      </c>
      <c r="G4039" s="4">
        <v>4274005</v>
      </c>
      <c r="H4039">
        <v>260121</v>
      </c>
      <c r="I4039">
        <v>42176</v>
      </c>
      <c r="J4039">
        <v>33715</v>
      </c>
      <c r="K4039" t="s">
        <v>15</v>
      </c>
      <c r="L4039" s="2">
        <f t="shared" si="63"/>
        <v>7.8617596376232599E-2</v>
      </c>
    </row>
    <row r="4040" spans="1:13" x14ac:dyDescent="0.35">
      <c r="A4040" t="s">
        <v>4079</v>
      </c>
      <c r="B4040" s="1">
        <v>44893</v>
      </c>
      <c r="C4040" t="s">
        <v>17</v>
      </c>
      <c r="D4040" t="s">
        <v>45</v>
      </c>
      <c r="E4040" t="s">
        <v>13</v>
      </c>
      <c r="F4040" t="s">
        <v>49</v>
      </c>
      <c r="G4040" s="4">
        <v>1405829</v>
      </c>
      <c r="H4040">
        <v>228388</v>
      </c>
      <c r="I4040">
        <v>4628</v>
      </c>
      <c r="J4040">
        <v>10107</v>
      </c>
      <c r="K4040" t="s">
        <v>28</v>
      </c>
      <c r="L4040" s="2">
        <f t="shared" si="63"/>
        <v>0.1729392408322776</v>
      </c>
      <c r="M4040" s="3"/>
    </row>
    <row r="4041" spans="1:13" x14ac:dyDescent="0.35">
      <c r="A4041" t="s">
        <v>4080</v>
      </c>
      <c r="B4041" s="1">
        <v>44628</v>
      </c>
      <c r="C4041" t="s">
        <v>26</v>
      </c>
      <c r="D4041" t="s">
        <v>45</v>
      </c>
      <c r="E4041" t="s">
        <v>40</v>
      </c>
      <c r="F4041" t="s">
        <v>27</v>
      </c>
      <c r="G4041" s="4">
        <v>440801</v>
      </c>
      <c r="H4041">
        <v>435945</v>
      </c>
      <c r="I4041">
        <v>79651</v>
      </c>
      <c r="J4041">
        <v>6051</v>
      </c>
      <c r="K4041" t="s">
        <v>28</v>
      </c>
      <c r="L4041" s="2">
        <f t="shared" si="63"/>
        <v>1.1834070249386912</v>
      </c>
      <c r="M4041" s="3"/>
    </row>
    <row r="4042" spans="1:13" x14ac:dyDescent="0.35">
      <c r="A4042" t="s">
        <v>4081</v>
      </c>
      <c r="B4042" s="1">
        <v>44659</v>
      </c>
      <c r="C4042" t="s">
        <v>23</v>
      </c>
      <c r="D4042" t="s">
        <v>56</v>
      </c>
      <c r="E4042" t="s">
        <v>35</v>
      </c>
      <c r="F4042" t="s">
        <v>24</v>
      </c>
      <c r="G4042" s="4">
        <v>1357441</v>
      </c>
      <c r="H4042">
        <v>388944</v>
      </c>
      <c r="I4042">
        <v>62108</v>
      </c>
      <c r="J4042">
        <v>22302</v>
      </c>
      <c r="K4042" t="s">
        <v>28</v>
      </c>
      <c r="L4042" s="2">
        <f t="shared" si="63"/>
        <v>0.3487105516924861</v>
      </c>
      <c r="M4042" s="3"/>
    </row>
    <row r="4043" spans="1:13" x14ac:dyDescent="0.35">
      <c r="A4043" t="s">
        <v>4082</v>
      </c>
      <c r="B4043" s="1">
        <v>44821</v>
      </c>
      <c r="C4043" t="s">
        <v>17</v>
      </c>
      <c r="D4043" t="s">
        <v>51</v>
      </c>
      <c r="E4043" t="s">
        <v>31</v>
      </c>
      <c r="F4043" t="s">
        <v>43</v>
      </c>
      <c r="G4043" s="4">
        <v>613581</v>
      </c>
      <c r="H4043">
        <v>340814</v>
      </c>
      <c r="I4043">
        <v>15805</v>
      </c>
      <c r="J4043">
        <v>34558</v>
      </c>
      <c r="K4043" t="s">
        <v>15</v>
      </c>
      <c r="L4043" s="2">
        <f t="shared" si="63"/>
        <v>0.63753114910663788</v>
      </c>
      <c r="M4043" s="3"/>
    </row>
    <row r="4044" spans="1:13" x14ac:dyDescent="0.35">
      <c r="A4044" t="s">
        <v>4083</v>
      </c>
      <c r="B4044" s="1">
        <v>44705</v>
      </c>
      <c r="C4044" t="s">
        <v>5041</v>
      </c>
      <c r="D4044" t="s">
        <v>51</v>
      </c>
      <c r="E4044" t="s">
        <v>13</v>
      </c>
      <c r="F4044" t="s">
        <v>24</v>
      </c>
      <c r="G4044" s="4">
        <v>4155659</v>
      </c>
      <c r="H4044">
        <v>447547</v>
      </c>
      <c r="I4044">
        <v>81762</v>
      </c>
      <c r="J4044">
        <v>7354</v>
      </c>
      <c r="K4044" t="s">
        <v>15</v>
      </c>
      <c r="L4044" s="2">
        <f t="shared" si="63"/>
        <v>0.12914028797839283</v>
      </c>
      <c r="M4044" s="3"/>
    </row>
    <row r="4045" spans="1:13" x14ac:dyDescent="0.35">
      <c r="A4045" t="s">
        <v>4084</v>
      </c>
      <c r="B4045" s="1">
        <v>45254</v>
      </c>
      <c r="C4045" t="s">
        <v>26</v>
      </c>
      <c r="D4045" t="s">
        <v>18</v>
      </c>
      <c r="E4045" t="s">
        <v>46</v>
      </c>
      <c r="F4045" t="s">
        <v>36</v>
      </c>
      <c r="G4045" s="4">
        <v>3146159</v>
      </c>
      <c r="H4045">
        <v>128178</v>
      </c>
      <c r="I4045">
        <v>52353</v>
      </c>
      <c r="J4045">
        <v>48139</v>
      </c>
      <c r="K4045" t="s">
        <v>15</v>
      </c>
      <c r="L4045" s="2">
        <f t="shared" si="63"/>
        <v>7.2682277024142775E-2</v>
      </c>
    </row>
    <row r="4046" spans="1:13" x14ac:dyDescent="0.35">
      <c r="A4046" t="s">
        <v>4085</v>
      </c>
      <c r="B4046" s="1">
        <v>44789</v>
      </c>
      <c r="C4046" t="s">
        <v>5041</v>
      </c>
      <c r="D4046" t="s">
        <v>51</v>
      </c>
      <c r="E4046" t="s">
        <v>40</v>
      </c>
      <c r="F4046" t="s">
        <v>49</v>
      </c>
      <c r="G4046" s="4">
        <v>4561998</v>
      </c>
      <c r="H4046">
        <v>433892</v>
      </c>
      <c r="I4046">
        <v>13968</v>
      </c>
      <c r="J4046">
        <v>41674</v>
      </c>
      <c r="K4046" t="s">
        <v>21</v>
      </c>
      <c r="L4046" s="2">
        <f t="shared" si="63"/>
        <v>0.10730692998988602</v>
      </c>
      <c r="M4046" s="3"/>
    </row>
    <row r="4047" spans="1:13" x14ac:dyDescent="0.35">
      <c r="A4047" t="s">
        <v>4086</v>
      </c>
      <c r="B4047" s="1">
        <v>44813</v>
      </c>
      <c r="C4047" t="s">
        <v>5041</v>
      </c>
      <c r="D4047" t="s">
        <v>34</v>
      </c>
      <c r="E4047" t="s">
        <v>13</v>
      </c>
      <c r="F4047" t="s">
        <v>49</v>
      </c>
      <c r="G4047" s="4">
        <v>1258147</v>
      </c>
      <c r="H4047">
        <v>114548</v>
      </c>
      <c r="I4047">
        <v>75062</v>
      </c>
      <c r="J4047">
        <v>5195</v>
      </c>
      <c r="K4047" t="s">
        <v>28</v>
      </c>
      <c r="L4047" s="2">
        <f t="shared" si="63"/>
        <v>0.15483484839211953</v>
      </c>
      <c r="M4047" s="3"/>
    </row>
    <row r="4048" spans="1:13" x14ac:dyDescent="0.35">
      <c r="A4048" t="s">
        <v>4087</v>
      </c>
      <c r="B4048" s="1">
        <v>45130</v>
      </c>
      <c r="C4048" t="s">
        <v>26</v>
      </c>
      <c r="D4048" t="s">
        <v>51</v>
      </c>
      <c r="E4048" t="s">
        <v>40</v>
      </c>
      <c r="F4048" t="s">
        <v>36</v>
      </c>
      <c r="G4048" s="4">
        <v>759304</v>
      </c>
      <c r="H4048">
        <v>289598</v>
      </c>
      <c r="I4048">
        <v>90867</v>
      </c>
      <c r="J4048">
        <v>28354</v>
      </c>
      <c r="K4048" t="s">
        <v>15</v>
      </c>
      <c r="L4048" s="2">
        <f t="shared" si="63"/>
        <v>0.53841280962565718</v>
      </c>
      <c r="M4048" s="3"/>
    </row>
    <row r="4049" spans="1:13" x14ac:dyDescent="0.35">
      <c r="A4049" t="s">
        <v>4088</v>
      </c>
      <c r="B4049" s="1">
        <v>44775</v>
      </c>
      <c r="C4049" t="s">
        <v>5041</v>
      </c>
      <c r="D4049" t="s">
        <v>51</v>
      </c>
      <c r="E4049" t="s">
        <v>13</v>
      </c>
      <c r="F4049" t="s">
        <v>59</v>
      </c>
      <c r="G4049" s="4">
        <v>4035840</v>
      </c>
      <c r="H4049">
        <v>146142</v>
      </c>
      <c r="I4049">
        <v>67286</v>
      </c>
      <c r="J4049">
        <v>46736</v>
      </c>
      <c r="K4049" t="s">
        <v>28</v>
      </c>
      <c r="L4049" s="2">
        <f t="shared" si="63"/>
        <v>6.4463407865524902E-2</v>
      </c>
    </row>
    <row r="4050" spans="1:13" x14ac:dyDescent="0.35">
      <c r="A4050" t="s">
        <v>4089</v>
      </c>
      <c r="B4050" s="1">
        <v>44684</v>
      </c>
      <c r="C4050" t="s">
        <v>5041</v>
      </c>
      <c r="D4050" t="s">
        <v>48</v>
      </c>
      <c r="E4050" t="s">
        <v>40</v>
      </c>
      <c r="F4050" t="s">
        <v>27</v>
      </c>
      <c r="G4050" s="4">
        <v>473117</v>
      </c>
      <c r="H4050">
        <v>177746</v>
      </c>
      <c r="I4050">
        <v>40508</v>
      </c>
      <c r="J4050">
        <v>10764</v>
      </c>
      <c r="K4050" t="s">
        <v>21</v>
      </c>
      <c r="L4050" s="2">
        <f t="shared" si="63"/>
        <v>0.48406208189517602</v>
      </c>
    </row>
    <row r="4051" spans="1:13" x14ac:dyDescent="0.35">
      <c r="A4051" t="s">
        <v>4090</v>
      </c>
      <c r="B4051" s="1">
        <v>44944</v>
      </c>
      <c r="C4051" t="s">
        <v>26</v>
      </c>
      <c r="D4051" t="s">
        <v>56</v>
      </c>
      <c r="E4051" t="s">
        <v>46</v>
      </c>
      <c r="F4051" t="s">
        <v>49</v>
      </c>
      <c r="G4051" s="4">
        <v>3837701</v>
      </c>
      <c r="H4051">
        <v>34026</v>
      </c>
      <c r="I4051">
        <v>11671</v>
      </c>
      <c r="J4051">
        <v>48725</v>
      </c>
      <c r="K4051" t="s">
        <v>28</v>
      </c>
      <c r="L4051" s="2">
        <f t="shared" si="63"/>
        <v>2.4603792739455212E-2</v>
      </c>
    </row>
    <row r="4052" spans="1:13" x14ac:dyDescent="0.35">
      <c r="A4052" t="s">
        <v>4091</v>
      </c>
      <c r="B4052" s="1">
        <v>44858</v>
      </c>
      <c r="C4052" t="s">
        <v>26</v>
      </c>
      <c r="D4052" t="s">
        <v>30</v>
      </c>
      <c r="E4052" t="s">
        <v>35</v>
      </c>
      <c r="F4052" t="s">
        <v>49</v>
      </c>
      <c r="G4052" s="4">
        <v>3940029</v>
      </c>
      <c r="H4052">
        <v>37059</v>
      </c>
      <c r="I4052">
        <v>29642</v>
      </c>
      <c r="J4052">
        <v>26332</v>
      </c>
      <c r="K4052" t="s">
        <v>15</v>
      </c>
      <c r="L4052" s="2">
        <f t="shared" si="63"/>
        <v>2.3612262752380757E-2</v>
      </c>
      <c r="M4052" s="3"/>
    </row>
    <row r="4053" spans="1:13" x14ac:dyDescent="0.35">
      <c r="A4053" t="s">
        <v>4092</v>
      </c>
      <c r="B4053" s="1">
        <v>45188</v>
      </c>
      <c r="C4053" t="s">
        <v>17</v>
      </c>
      <c r="D4053" t="s">
        <v>48</v>
      </c>
      <c r="E4053" t="s">
        <v>40</v>
      </c>
      <c r="F4053" t="s">
        <v>24</v>
      </c>
      <c r="G4053" s="4">
        <v>3442649</v>
      </c>
      <c r="H4053">
        <v>448032</v>
      </c>
      <c r="I4053">
        <v>36711</v>
      </c>
      <c r="J4053">
        <v>48874</v>
      </c>
      <c r="K4053" t="s">
        <v>21</v>
      </c>
      <c r="L4053" s="2">
        <f t="shared" si="63"/>
        <v>0.15500186048592232</v>
      </c>
      <c r="M4053" s="3"/>
    </row>
    <row r="4054" spans="1:13" x14ac:dyDescent="0.35">
      <c r="A4054" t="s">
        <v>4093</v>
      </c>
      <c r="B4054" s="1">
        <v>44759</v>
      </c>
      <c r="C4054" t="s">
        <v>23</v>
      </c>
      <c r="D4054" t="s">
        <v>12</v>
      </c>
      <c r="E4054" t="s">
        <v>40</v>
      </c>
      <c r="F4054" t="s">
        <v>27</v>
      </c>
      <c r="G4054" s="4">
        <v>3922748</v>
      </c>
      <c r="H4054">
        <v>50348</v>
      </c>
      <c r="I4054">
        <v>92144</v>
      </c>
      <c r="J4054">
        <v>19648</v>
      </c>
      <c r="K4054" t="s">
        <v>21</v>
      </c>
      <c r="L4054" s="2">
        <f t="shared" si="63"/>
        <v>4.1333269432550855E-2</v>
      </c>
      <c r="M4054" s="3"/>
    </row>
    <row r="4055" spans="1:13" x14ac:dyDescent="0.35">
      <c r="A4055" t="s">
        <v>4094</v>
      </c>
      <c r="B4055" s="1">
        <v>45195</v>
      </c>
      <c r="C4055" t="s">
        <v>5041</v>
      </c>
      <c r="D4055" t="s">
        <v>18</v>
      </c>
      <c r="E4055" t="s">
        <v>13</v>
      </c>
      <c r="F4055" t="s">
        <v>36</v>
      </c>
      <c r="G4055" s="4">
        <v>4326820</v>
      </c>
      <c r="H4055">
        <v>253332</v>
      </c>
      <c r="I4055">
        <v>19538</v>
      </c>
      <c r="J4055">
        <v>26317</v>
      </c>
      <c r="K4055" t="s">
        <v>28</v>
      </c>
      <c r="L4055" s="2">
        <f t="shared" si="63"/>
        <v>6.9147087237278179E-2</v>
      </c>
    </row>
    <row r="4056" spans="1:13" x14ac:dyDescent="0.35">
      <c r="A4056" t="s">
        <v>4095</v>
      </c>
      <c r="B4056" s="1">
        <v>45148</v>
      </c>
      <c r="C4056" t="s">
        <v>5041</v>
      </c>
      <c r="D4056" t="s">
        <v>30</v>
      </c>
      <c r="E4056" t="s">
        <v>31</v>
      </c>
      <c r="F4056" t="s">
        <v>24</v>
      </c>
      <c r="G4056" s="4">
        <v>2075502</v>
      </c>
      <c r="H4056">
        <v>161209</v>
      </c>
      <c r="I4056">
        <v>47279</v>
      </c>
      <c r="J4056">
        <v>11783</v>
      </c>
      <c r="K4056" t="s">
        <v>28</v>
      </c>
      <c r="L4056" s="2">
        <f t="shared" si="63"/>
        <v>0.10612902324353338</v>
      </c>
      <c r="M4056" s="3"/>
    </row>
    <row r="4057" spans="1:13" x14ac:dyDescent="0.35">
      <c r="A4057" t="s">
        <v>4096</v>
      </c>
      <c r="B4057" s="1">
        <v>44661</v>
      </c>
      <c r="C4057" t="s">
        <v>26</v>
      </c>
      <c r="D4057" t="s">
        <v>48</v>
      </c>
      <c r="E4057" t="s">
        <v>46</v>
      </c>
      <c r="F4057" t="s">
        <v>59</v>
      </c>
      <c r="G4057" s="4">
        <v>3709713</v>
      </c>
      <c r="H4057">
        <v>180551</v>
      </c>
      <c r="I4057">
        <v>28942</v>
      </c>
      <c r="J4057">
        <v>24102</v>
      </c>
      <c r="K4057" t="s">
        <v>15</v>
      </c>
      <c r="L4057" s="2">
        <f t="shared" si="63"/>
        <v>6.2968483006636905E-2</v>
      </c>
    </row>
    <row r="4058" spans="1:13" x14ac:dyDescent="0.35">
      <c r="A4058" t="s">
        <v>4097</v>
      </c>
      <c r="B4058" s="1">
        <v>44802</v>
      </c>
      <c r="C4058" t="s">
        <v>26</v>
      </c>
      <c r="D4058" t="s">
        <v>51</v>
      </c>
      <c r="E4058" t="s">
        <v>40</v>
      </c>
      <c r="F4058" t="s">
        <v>14</v>
      </c>
      <c r="G4058" s="4">
        <v>318153</v>
      </c>
      <c r="H4058">
        <v>139099</v>
      </c>
      <c r="I4058">
        <v>36928</v>
      </c>
      <c r="J4058">
        <v>11688</v>
      </c>
      <c r="K4058" t="s">
        <v>28</v>
      </c>
      <c r="L4058" s="2">
        <f t="shared" si="63"/>
        <v>0.59001486706081663</v>
      </c>
      <c r="M4058" s="3"/>
    </row>
    <row r="4059" spans="1:13" x14ac:dyDescent="0.35">
      <c r="A4059" t="s">
        <v>4098</v>
      </c>
      <c r="B4059" s="1">
        <v>45067</v>
      </c>
      <c r="C4059" t="s">
        <v>26</v>
      </c>
      <c r="D4059" t="s">
        <v>51</v>
      </c>
      <c r="E4059" t="s">
        <v>35</v>
      </c>
      <c r="F4059" t="s">
        <v>27</v>
      </c>
      <c r="G4059" s="4">
        <v>2662851</v>
      </c>
      <c r="H4059">
        <v>13209</v>
      </c>
      <c r="I4059">
        <v>44256</v>
      </c>
      <c r="J4059">
        <v>42595</v>
      </c>
      <c r="K4059" t="s">
        <v>21</v>
      </c>
      <c r="L4059" s="2">
        <f t="shared" si="63"/>
        <v>3.7576266940959148E-2</v>
      </c>
    </row>
    <row r="4060" spans="1:13" x14ac:dyDescent="0.35">
      <c r="A4060" t="s">
        <v>4099</v>
      </c>
      <c r="B4060" s="1">
        <v>45260</v>
      </c>
      <c r="C4060" t="s">
        <v>26</v>
      </c>
      <c r="D4060" t="s">
        <v>38</v>
      </c>
      <c r="E4060" t="s">
        <v>13</v>
      </c>
      <c r="F4060" t="s">
        <v>24</v>
      </c>
      <c r="G4060" s="4">
        <v>2035129</v>
      </c>
      <c r="H4060">
        <v>76855</v>
      </c>
      <c r="I4060">
        <v>3962</v>
      </c>
      <c r="J4060">
        <v>13400</v>
      </c>
      <c r="K4060" t="s">
        <v>15</v>
      </c>
      <c r="L4060" s="2">
        <f t="shared" si="63"/>
        <v>4.6295345405622933E-2</v>
      </c>
    </row>
    <row r="4061" spans="1:13" x14ac:dyDescent="0.35">
      <c r="A4061" t="s">
        <v>4100</v>
      </c>
      <c r="B4061" s="1">
        <v>44639</v>
      </c>
      <c r="C4061" t="s">
        <v>23</v>
      </c>
      <c r="D4061" t="s">
        <v>45</v>
      </c>
      <c r="E4061" t="s">
        <v>35</v>
      </c>
      <c r="F4061" t="s">
        <v>14</v>
      </c>
      <c r="G4061" s="4">
        <v>2722178</v>
      </c>
      <c r="H4061">
        <v>260133</v>
      </c>
      <c r="I4061">
        <v>32788</v>
      </c>
      <c r="J4061">
        <v>48301</v>
      </c>
      <c r="K4061" t="s">
        <v>28</v>
      </c>
      <c r="L4061" s="2">
        <f t="shared" si="63"/>
        <v>0.12534889342284009</v>
      </c>
      <c r="M4061" s="3"/>
    </row>
    <row r="4062" spans="1:13" x14ac:dyDescent="0.35">
      <c r="A4062" t="s">
        <v>4101</v>
      </c>
      <c r="B4062" s="1">
        <v>45067</v>
      </c>
      <c r="C4062" t="s">
        <v>26</v>
      </c>
      <c r="D4062" t="s">
        <v>34</v>
      </c>
      <c r="E4062" t="s">
        <v>35</v>
      </c>
      <c r="F4062" t="s">
        <v>14</v>
      </c>
      <c r="G4062" s="4">
        <v>4242550</v>
      </c>
      <c r="H4062">
        <v>489296</v>
      </c>
      <c r="I4062">
        <v>20200</v>
      </c>
      <c r="J4062">
        <v>6399</v>
      </c>
      <c r="K4062" t="s">
        <v>28</v>
      </c>
      <c r="L4062" s="2">
        <f t="shared" si="63"/>
        <v>0.12160021685071479</v>
      </c>
      <c r="M4062" s="3"/>
    </row>
    <row r="4063" spans="1:13" x14ac:dyDescent="0.35">
      <c r="A4063" t="s">
        <v>4102</v>
      </c>
      <c r="B4063" s="1">
        <v>44857</v>
      </c>
      <c r="C4063" t="s">
        <v>5041</v>
      </c>
      <c r="D4063" t="s">
        <v>58</v>
      </c>
      <c r="E4063" t="s">
        <v>19</v>
      </c>
      <c r="F4063" t="s">
        <v>59</v>
      </c>
      <c r="G4063" s="4">
        <v>4255337</v>
      </c>
      <c r="H4063">
        <v>236358</v>
      </c>
      <c r="I4063">
        <v>81105</v>
      </c>
      <c r="J4063">
        <v>43056</v>
      </c>
      <c r="K4063" t="s">
        <v>21</v>
      </c>
      <c r="L4063" s="2">
        <f t="shared" si="63"/>
        <v>8.472160959284776E-2</v>
      </c>
    </row>
    <row r="4064" spans="1:13" x14ac:dyDescent="0.35">
      <c r="A4064" t="s">
        <v>4103</v>
      </c>
      <c r="B4064" s="1">
        <v>45059</v>
      </c>
      <c r="C4064" t="s">
        <v>23</v>
      </c>
      <c r="D4064" t="s">
        <v>48</v>
      </c>
      <c r="E4064" t="s">
        <v>31</v>
      </c>
      <c r="F4064" t="s">
        <v>24</v>
      </c>
      <c r="G4064" s="4">
        <v>817713</v>
      </c>
      <c r="H4064">
        <v>125792</v>
      </c>
      <c r="I4064">
        <v>35355</v>
      </c>
      <c r="J4064">
        <v>5263</v>
      </c>
      <c r="K4064" t="s">
        <v>15</v>
      </c>
      <c r="L4064" s="2">
        <f t="shared" si="63"/>
        <v>0.20350660928712153</v>
      </c>
      <c r="M4064" s="3"/>
    </row>
    <row r="4065" spans="1:13" x14ac:dyDescent="0.35">
      <c r="A4065" t="s">
        <v>4104</v>
      </c>
      <c r="B4065" s="1">
        <v>44890</v>
      </c>
      <c r="C4065" t="s">
        <v>5041</v>
      </c>
      <c r="D4065" t="s">
        <v>18</v>
      </c>
      <c r="E4065" t="s">
        <v>31</v>
      </c>
      <c r="F4065" t="s">
        <v>14</v>
      </c>
      <c r="G4065" s="4">
        <v>4266731</v>
      </c>
      <c r="H4065">
        <v>179238</v>
      </c>
      <c r="I4065">
        <v>79039</v>
      </c>
      <c r="J4065">
        <v>23497</v>
      </c>
      <c r="K4065" t="s">
        <v>15</v>
      </c>
      <c r="L4065" s="2">
        <f t="shared" si="63"/>
        <v>6.6039785493859346E-2</v>
      </c>
    </row>
    <row r="4066" spans="1:13" x14ac:dyDescent="0.35">
      <c r="A4066" t="s">
        <v>4105</v>
      </c>
      <c r="B4066" s="1">
        <v>45215</v>
      </c>
      <c r="C4066" t="s">
        <v>26</v>
      </c>
      <c r="D4066" t="s">
        <v>48</v>
      </c>
      <c r="E4066" t="s">
        <v>46</v>
      </c>
      <c r="F4066" t="s">
        <v>14</v>
      </c>
      <c r="G4066" s="4">
        <v>605016</v>
      </c>
      <c r="H4066">
        <v>73596</v>
      </c>
      <c r="I4066">
        <v>29486</v>
      </c>
      <c r="J4066">
        <v>22879</v>
      </c>
      <c r="K4066" t="s">
        <v>15</v>
      </c>
      <c r="L4066" s="2">
        <f t="shared" si="63"/>
        <v>0.20819449402990994</v>
      </c>
      <c r="M4066" s="3"/>
    </row>
    <row r="4067" spans="1:13" x14ac:dyDescent="0.35">
      <c r="A4067" t="s">
        <v>4106</v>
      </c>
      <c r="B4067" s="1">
        <v>44863</v>
      </c>
      <c r="C4067" t="s">
        <v>17</v>
      </c>
      <c r="D4067" t="s">
        <v>58</v>
      </c>
      <c r="E4067" t="s">
        <v>31</v>
      </c>
      <c r="F4067" t="s">
        <v>24</v>
      </c>
      <c r="G4067" s="4">
        <v>3344955</v>
      </c>
      <c r="H4067">
        <v>143212</v>
      </c>
      <c r="I4067">
        <v>81068</v>
      </c>
      <c r="J4067">
        <v>21258</v>
      </c>
      <c r="K4067" t="s">
        <v>28</v>
      </c>
      <c r="L4067" s="2">
        <f t="shared" si="63"/>
        <v>7.3405471822490881E-2</v>
      </c>
    </row>
    <row r="4068" spans="1:13" x14ac:dyDescent="0.35">
      <c r="A4068" t="s">
        <v>4107</v>
      </c>
      <c r="B4068" s="1">
        <v>45185</v>
      </c>
      <c r="C4068" t="s">
        <v>26</v>
      </c>
      <c r="D4068" t="s">
        <v>12</v>
      </c>
      <c r="E4068" t="s">
        <v>40</v>
      </c>
      <c r="F4068" t="s">
        <v>27</v>
      </c>
      <c r="G4068" s="4">
        <v>2300705</v>
      </c>
      <c r="H4068">
        <v>446587</v>
      </c>
      <c r="I4068">
        <v>11396</v>
      </c>
      <c r="J4068">
        <v>12186</v>
      </c>
      <c r="K4068" t="s">
        <v>21</v>
      </c>
      <c r="L4068" s="2">
        <f t="shared" si="63"/>
        <v>0.20435866397473818</v>
      </c>
      <c r="M4068" s="3"/>
    </row>
    <row r="4069" spans="1:13" x14ac:dyDescent="0.35">
      <c r="A4069" t="s">
        <v>4108</v>
      </c>
      <c r="B4069" s="1">
        <v>44898</v>
      </c>
      <c r="C4069" t="s">
        <v>23</v>
      </c>
      <c r="D4069" t="s">
        <v>30</v>
      </c>
      <c r="E4069" t="s">
        <v>13</v>
      </c>
      <c r="F4069" t="s">
        <v>43</v>
      </c>
      <c r="G4069" s="4">
        <v>4408711</v>
      </c>
      <c r="H4069">
        <v>139162</v>
      </c>
      <c r="I4069">
        <v>18328</v>
      </c>
      <c r="J4069">
        <v>10579</v>
      </c>
      <c r="K4069" t="s">
        <v>21</v>
      </c>
      <c r="L4069" s="2">
        <f t="shared" si="63"/>
        <v>3.8122027050536994E-2</v>
      </c>
      <c r="M4069" s="3"/>
    </row>
    <row r="4070" spans="1:13" x14ac:dyDescent="0.35">
      <c r="A4070" t="s">
        <v>4109</v>
      </c>
      <c r="B4070" s="1">
        <v>45268</v>
      </c>
      <c r="C4070" t="s">
        <v>5041</v>
      </c>
      <c r="D4070" t="s">
        <v>34</v>
      </c>
      <c r="E4070" t="s">
        <v>19</v>
      </c>
      <c r="F4070" t="s">
        <v>14</v>
      </c>
      <c r="G4070" s="4">
        <v>2477355</v>
      </c>
      <c r="H4070">
        <v>23223</v>
      </c>
      <c r="I4070">
        <v>33471</v>
      </c>
      <c r="J4070">
        <v>36225</v>
      </c>
      <c r="K4070" t="s">
        <v>15</v>
      </c>
      <c r="L4070" s="2">
        <f t="shared" si="63"/>
        <v>3.7507341499300663E-2</v>
      </c>
    </row>
    <row r="4071" spans="1:13" x14ac:dyDescent="0.35">
      <c r="A4071" t="s">
        <v>4110</v>
      </c>
      <c r="B4071" s="1">
        <v>44859</v>
      </c>
      <c r="C4071" t="s">
        <v>5041</v>
      </c>
      <c r="D4071" t="s">
        <v>45</v>
      </c>
      <c r="E4071" t="s">
        <v>40</v>
      </c>
      <c r="F4071" t="s">
        <v>59</v>
      </c>
      <c r="G4071" s="4">
        <v>4096582</v>
      </c>
      <c r="H4071">
        <v>238913</v>
      </c>
      <c r="I4071">
        <v>3420</v>
      </c>
      <c r="J4071">
        <v>3568</v>
      </c>
      <c r="K4071" t="s">
        <v>28</v>
      </c>
      <c r="L4071" s="2">
        <f t="shared" si="63"/>
        <v>6.0025894758117863E-2</v>
      </c>
    </row>
    <row r="4072" spans="1:13" x14ac:dyDescent="0.35">
      <c r="A4072" t="s">
        <v>4111</v>
      </c>
      <c r="B4072" s="1">
        <v>45027</v>
      </c>
      <c r="C4072" t="s">
        <v>26</v>
      </c>
      <c r="D4072" t="s">
        <v>30</v>
      </c>
      <c r="E4072" t="s">
        <v>19</v>
      </c>
      <c r="F4072" t="s">
        <v>36</v>
      </c>
      <c r="G4072" s="4">
        <v>4565439</v>
      </c>
      <c r="H4072">
        <v>476755</v>
      </c>
      <c r="I4072">
        <v>54497</v>
      </c>
      <c r="J4072">
        <v>22930</v>
      </c>
      <c r="K4072" t="s">
        <v>28</v>
      </c>
      <c r="L4072" s="2">
        <f t="shared" si="63"/>
        <v>0.12138635517854909</v>
      </c>
      <c r="M4072" s="3"/>
    </row>
    <row r="4073" spans="1:13" x14ac:dyDescent="0.35">
      <c r="A4073" t="s">
        <v>4112</v>
      </c>
      <c r="B4073" s="1">
        <v>45035</v>
      </c>
      <c r="C4073" t="s">
        <v>23</v>
      </c>
      <c r="D4073" t="s">
        <v>58</v>
      </c>
      <c r="E4073" t="s">
        <v>19</v>
      </c>
      <c r="F4073" t="s">
        <v>43</v>
      </c>
      <c r="G4073" s="4">
        <v>1732712</v>
      </c>
      <c r="H4073">
        <v>285823</v>
      </c>
      <c r="I4073">
        <v>25043</v>
      </c>
      <c r="J4073">
        <v>11214</v>
      </c>
      <c r="K4073" t="s">
        <v>15</v>
      </c>
      <c r="L4073" s="2">
        <f t="shared" si="63"/>
        <v>0.18588201616887284</v>
      </c>
      <c r="M4073" s="3"/>
    </row>
    <row r="4074" spans="1:13" x14ac:dyDescent="0.35">
      <c r="A4074" t="s">
        <v>4113</v>
      </c>
      <c r="B4074" s="1">
        <v>45125</v>
      </c>
      <c r="C4074" t="s">
        <v>17</v>
      </c>
      <c r="D4074" t="s">
        <v>45</v>
      </c>
      <c r="E4074" t="s">
        <v>13</v>
      </c>
      <c r="F4074" t="s">
        <v>36</v>
      </c>
      <c r="G4074" s="4">
        <v>1701847</v>
      </c>
      <c r="H4074">
        <v>238397</v>
      </c>
      <c r="I4074">
        <v>68324</v>
      </c>
      <c r="J4074">
        <v>48745</v>
      </c>
      <c r="K4074" t="s">
        <v>28</v>
      </c>
      <c r="L4074" s="2">
        <f t="shared" si="63"/>
        <v>0.2088707151700476</v>
      </c>
      <c r="M4074" s="3"/>
    </row>
    <row r="4075" spans="1:13" x14ac:dyDescent="0.35">
      <c r="A4075" t="s">
        <v>4114</v>
      </c>
      <c r="B4075" s="1">
        <v>44992</v>
      </c>
      <c r="C4075" t="s">
        <v>26</v>
      </c>
      <c r="D4075" t="s">
        <v>56</v>
      </c>
      <c r="E4075" t="s">
        <v>13</v>
      </c>
      <c r="F4075" t="s">
        <v>59</v>
      </c>
      <c r="G4075" s="4">
        <v>2814866</v>
      </c>
      <c r="H4075">
        <v>139885</v>
      </c>
      <c r="I4075">
        <v>84439</v>
      </c>
      <c r="J4075">
        <v>16571</v>
      </c>
      <c r="K4075" t="s">
        <v>15</v>
      </c>
      <c r="L4075" s="2">
        <f t="shared" si="63"/>
        <v>8.5579562224276401E-2</v>
      </c>
    </row>
    <row r="4076" spans="1:13" x14ac:dyDescent="0.35">
      <c r="A4076" t="s">
        <v>4115</v>
      </c>
      <c r="B4076" s="1">
        <v>44873</v>
      </c>
      <c r="C4076" t="s">
        <v>5041</v>
      </c>
      <c r="D4076" t="s">
        <v>34</v>
      </c>
      <c r="E4076" t="s">
        <v>35</v>
      </c>
      <c r="F4076" t="s">
        <v>14</v>
      </c>
      <c r="G4076" s="4">
        <v>2686688</v>
      </c>
      <c r="H4076">
        <v>125458</v>
      </c>
      <c r="I4076">
        <v>61845</v>
      </c>
      <c r="J4076">
        <v>23713</v>
      </c>
      <c r="K4076" t="s">
        <v>21</v>
      </c>
      <c r="L4076" s="2">
        <f t="shared" si="63"/>
        <v>7.8541311830774549E-2</v>
      </c>
    </row>
    <row r="4077" spans="1:13" x14ac:dyDescent="0.35">
      <c r="A4077" t="s">
        <v>4116</v>
      </c>
      <c r="B4077" s="1">
        <v>45230</v>
      </c>
      <c r="C4077" t="s">
        <v>23</v>
      </c>
      <c r="D4077" t="s">
        <v>38</v>
      </c>
      <c r="E4077" t="s">
        <v>13</v>
      </c>
      <c r="F4077" t="s">
        <v>14</v>
      </c>
      <c r="G4077" s="4">
        <v>2008812</v>
      </c>
      <c r="H4077">
        <v>332179</v>
      </c>
      <c r="I4077">
        <v>99793</v>
      </c>
      <c r="J4077">
        <v>24661</v>
      </c>
      <c r="K4077" t="s">
        <v>15</v>
      </c>
      <c r="L4077" s="2">
        <f t="shared" si="63"/>
        <v>0.22731495032885107</v>
      </c>
      <c r="M4077" s="3"/>
    </row>
    <row r="4078" spans="1:13" x14ac:dyDescent="0.35">
      <c r="A4078" t="s">
        <v>4117</v>
      </c>
      <c r="B4078" s="1">
        <v>45168</v>
      </c>
      <c r="C4078" t="s">
        <v>26</v>
      </c>
      <c r="D4078" t="s">
        <v>45</v>
      </c>
      <c r="E4078" t="s">
        <v>40</v>
      </c>
      <c r="F4078" t="s">
        <v>20</v>
      </c>
      <c r="G4078" s="4">
        <v>850783</v>
      </c>
      <c r="H4078">
        <v>352600</v>
      </c>
      <c r="I4078">
        <v>91742</v>
      </c>
      <c r="J4078">
        <v>39257</v>
      </c>
      <c r="K4078" t="s">
        <v>21</v>
      </c>
      <c r="L4078" s="2">
        <f t="shared" si="63"/>
        <v>0.56841638819769558</v>
      </c>
      <c r="M4078" s="3"/>
    </row>
    <row r="4079" spans="1:13" x14ac:dyDescent="0.35">
      <c r="A4079" t="s">
        <v>4118</v>
      </c>
      <c r="B4079" s="1">
        <v>45211</v>
      </c>
      <c r="C4079" t="s">
        <v>23</v>
      </c>
      <c r="D4079" t="s">
        <v>51</v>
      </c>
      <c r="E4079" t="s">
        <v>31</v>
      </c>
      <c r="F4079" t="s">
        <v>20</v>
      </c>
      <c r="G4079" s="4">
        <v>4859286</v>
      </c>
      <c r="H4079">
        <v>76757</v>
      </c>
      <c r="I4079">
        <v>34856</v>
      </c>
      <c r="J4079">
        <v>6594</v>
      </c>
      <c r="K4079" t="s">
        <v>21</v>
      </c>
      <c r="L4079" s="2">
        <f t="shared" si="63"/>
        <v>2.4326001803557148E-2</v>
      </c>
      <c r="M4079" s="3"/>
    </row>
    <row r="4080" spans="1:13" x14ac:dyDescent="0.35">
      <c r="A4080" t="s">
        <v>4119</v>
      </c>
      <c r="B4080" s="1">
        <v>44971</v>
      </c>
      <c r="C4080" t="s">
        <v>23</v>
      </c>
      <c r="D4080" t="s">
        <v>56</v>
      </c>
      <c r="E4080" t="s">
        <v>40</v>
      </c>
      <c r="F4080" t="s">
        <v>36</v>
      </c>
      <c r="G4080" s="4">
        <v>2208731</v>
      </c>
      <c r="H4080">
        <v>195436</v>
      </c>
      <c r="I4080">
        <v>5790</v>
      </c>
      <c r="J4080">
        <v>30276</v>
      </c>
      <c r="K4080" t="s">
        <v>28</v>
      </c>
      <c r="L4080" s="2">
        <f t="shared" si="63"/>
        <v>0.10481222022962507</v>
      </c>
      <c r="M4080" s="3"/>
    </row>
    <row r="4081" spans="1:13" x14ac:dyDescent="0.35">
      <c r="A4081" t="s">
        <v>4120</v>
      </c>
      <c r="B4081" s="1">
        <v>45122</v>
      </c>
      <c r="C4081" t="s">
        <v>26</v>
      </c>
      <c r="D4081" t="s">
        <v>58</v>
      </c>
      <c r="E4081" t="s">
        <v>40</v>
      </c>
      <c r="F4081" t="s">
        <v>49</v>
      </c>
      <c r="G4081" s="4">
        <v>3095698</v>
      </c>
      <c r="H4081">
        <v>281026</v>
      </c>
      <c r="I4081">
        <v>51194</v>
      </c>
      <c r="J4081">
        <v>24140</v>
      </c>
      <c r="K4081" t="s">
        <v>15</v>
      </c>
      <c r="L4081" s="2">
        <f t="shared" si="63"/>
        <v>0.11511458805090161</v>
      </c>
      <c r="M4081" s="3"/>
    </row>
    <row r="4082" spans="1:13" x14ac:dyDescent="0.35">
      <c r="A4082" t="s">
        <v>4121</v>
      </c>
      <c r="B4082" s="1">
        <v>44898</v>
      </c>
      <c r="C4082" t="s">
        <v>5041</v>
      </c>
      <c r="D4082" t="s">
        <v>12</v>
      </c>
      <c r="E4082" t="s">
        <v>35</v>
      </c>
      <c r="F4082" t="s">
        <v>20</v>
      </c>
      <c r="G4082" s="4">
        <v>3286984</v>
      </c>
      <c r="H4082">
        <v>1798</v>
      </c>
      <c r="I4082">
        <v>28963</v>
      </c>
      <c r="J4082">
        <v>13208</v>
      </c>
      <c r="K4082" t="s">
        <v>21</v>
      </c>
      <c r="L4082" s="2">
        <f t="shared" si="63"/>
        <v>1.3376700342928351E-2</v>
      </c>
    </row>
    <row r="4083" spans="1:13" x14ac:dyDescent="0.35">
      <c r="A4083" t="s">
        <v>4122</v>
      </c>
      <c r="B4083" s="1">
        <v>44579</v>
      </c>
      <c r="C4083" t="s">
        <v>5041</v>
      </c>
      <c r="D4083" t="s">
        <v>30</v>
      </c>
      <c r="E4083" t="s">
        <v>31</v>
      </c>
      <c r="F4083" t="s">
        <v>59</v>
      </c>
      <c r="G4083" s="4">
        <v>2733478</v>
      </c>
      <c r="H4083">
        <v>3680</v>
      </c>
      <c r="I4083">
        <v>33180</v>
      </c>
      <c r="J4083">
        <v>30497</v>
      </c>
      <c r="K4083" t="s">
        <v>21</v>
      </c>
      <c r="L4083" s="2">
        <f t="shared" si="63"/>
        <v>2.4641500681549293E-2</v>
      </c>
      <c r="M4083" s="3"/>
    </row>
    <row r="4084" spans="1:13" x14ac:dyDescent="0.35">
      <c r="A4084" t="s">
        <v>4123</v>
      </c>
      <c r="B4084" s="1">
        <v>44669</v>
      </c>
      <c r="C4084" t="s">
        <v>17</v>
      </c>
      <c r="D4084" t="s">
        <v>56</v>
      </c>
      <c r="E4084" t="s">
        <v>31</v>
      </c>
      <c r="F4084" t="s">
        <v>59</v>
      </c>
      <c r="G4084" s="4">
        <v>4362872</v>
      </c>
      <c r="H4084">
        <v>32587</v>
      </c>
      <c r="I4084">
        <v>30482</v>
      </c>
      <c r="J4084">
        <v>33951</v>
      </c>
      <c r="K4084" t="s">
        <v>21</v>
      </c>
      <c r="L4084" s="2">
        <f t="shared" si="63"/>
        <v>2.2237645294200702E-2</v>
      </c>
      <c r="M4084" s="3"/>
    </row>
    <row r="4085" spans="1:13" x14ac:dyDescent="0.35">
      <c r="A4085" t="s">
        <v>4124</v>
      </c>
      <c r="B4085" s="1">
        <v>44783</v>
      </c>
      <c r="C4085" t="s">
        <v>23</v>
      </c>
      <c r="D4085" t="s">
        <v>34</v>
      </c>
      <c r="E4085" t="s">
        <v>13</v>
      </c>
      <c r="F4085" t="s">
        <v>27</v>
      </c>
      <c r="G4085" s="4">
        <v>3240506</v>
      </c>
      <c r="H4085">
        <v>232341</v>
      </c>
      <c r="I4085">
        <v>34519</v>
      </c>
      <c r="J4085">
        <v>4817</v>
      </c>
      <c r="K4085" t="s">
        <v>15</v>
      </c>
      <c r="L4085" s="2">
        <f t="shared" si="63"/>
        <v>8.3837832733529891E-2</v>
      </c>
    </row>
    <row r="4086" spans="1:13" x14ac:dyDescent="0.35">
      <c r="A4086" t="s">
        <v>4125</v>
      </c>
      <c r="B4086" s="1">
        <v>44596</v>
      </c>
      <c r="C4086" t="s">
        <v>17</v>
      </c>
      <c r="D4086" t="s">
        <v>48</v>
      </c>
      <c r="E4086" t="s">
        <v>31</v>
      </c>
      <c r="F4086" t="s">
        <v>24</v>
      </c>
      <c r="G4086" s="4">
        <v>1836143</v>
      </c>
      <c r="H4086">
        <v>478208</v>
      </c>
      <c r="I4086">
        <v>99728</v>
      </c>
      <c r="J4086">
        <v>23179</v>
      </c>
      <c r="K4086" t="s">
        <v>15</v>
      </c>
      <c r="L4086" s="2">
        <f t="shared" si="63"/>
        <v>0.32737918560809259</v>
      </c>
      <c r="M4086" s="3"/>
    </row>
    <row r="4087" spans="1:13" x14ac:dyDescent="0.35">
      <c r="A4087" t="s">
        <v>4126</v>
      </c>
      <c r="B4087" s="1">
        <v>45012</v>
      </c>
      <c r="C4087" t="s">
        <v>5041</v>
      </c>
      <c r="D4087" t="s">
        <v>38</v>
      </c>
      <c r="E4087" t="s">
        <v>31</v>
      </c>
      <c r="F4087" t="s">
        <v>49</v>
      </c>
      <c r="G4087" s="4">
        <v>4946196</v>
      </c>
      <c r="H4087">
        <v>461146</v>
      </c>
      <c r="I4087">
        <v>10852</v>
      </c>
      <c r="J4087">
        <v>17039</v>
      </c>
      <c r="K4087" t="s">
        <v>21</v>
      </c>
      <c r="L4087" s="2">
        <f t="shared" si="63"/>
        <v>9.887133465798767E-2</v>
      </c>
    </row>
    <row r="4088" spans="1:13" x14ac:dyDescent="0.35">
      <c r="A4088" t="s">
        <v>4127</v>
      </c>
      <c r="B4088" s="1">
        <v>44706</v>
      </c>
      <c r="C4088" t="s">
        <v>17</v>
      </c>
      <c r="D4088" t="s">
        <v>51</v>
      </c>
      <c r="E4088" t="s">
        <v>46</v>
      </c>
      <c r="F4088" t="s">
        <v>36</v>
      </c>
      <c r="G4088" s="4">
        <v>357877</v>
      </c>
      <c r="H4088">
        <v>73393</v>
      </c>
      <c r="I4088">
        <v>93580</v>
      </c>
      <c r="J4088">
        <v>6671</v>
      </c>
      <c r="K4088" t="s">
        <v>15</v>
      </c>
      <c r="L4088" s="2">
        <f t="shared" si="63"/>
        <v>0.48520581093504195</v>
      </c>
      <c r="M4088" s="3"/>
    </row>
    <row r="4089" spans="1:13" x14ac:dyDescent="0.35">
      <c r="A4089" t="s">
        <v>4128</v>
      </c>
      <c r="B4089" s="1">
        <v>44616</v>
      </c>
      <c r="C4089" t="s">
        <v>23</v>
      </c>
      <c r="D4089" t="s">
        <v>18</v>
      </c>
      <c r="E4089" t="s">
        <v>40</v>
      </c>
      <c r="F4089" t="s">
        <v>24</v>
      </c>
      <c r="G4089" s="4">
        <v>3182419</v>
      </c>
      <c r="H4089">
        <v>121908</v>
      </c>
      <c r="I4089">
        <v>83869</v>
      </c>
      <c r="J4089">
        <v>6234</v>
      </c>
      <c r="K4089" t="s">
        <v>21</v>
      </c>
      <c r="L4089" s="2">
        <f t="shared" si="63"/>
        <v>6.6619448916060392E-2</v>
      </c>
    </row>
    <row r="4090" spans="1:13" x14ac:dyDescent="0.35">
      <c r="A4090" t="s">
        <v>4129</v>
      </c>
      <c r="B4090" s="1">
        <v>45090</v>
      </c>
      <c r="C4090" t="s">
        <v>5041</v>
      </c>
      <c r="D4090" t="s">
        <v>56</v>
      </c>
      <c r="E4090" t="s">
        <v>40</v>
      </c>
      <c r="F4090" t="s">
        <v>49</v>
      </c>
      <c r="G4090" s="4">
        <v>4102194</v>
      </c>
      <c r="H4090">
        <v>444079</v>
      </c>
      <c r="I4090">
        <v>97665</v>
      </c>
      <c r="J4090">
        <v>1596</v>
      </c>
      <c r="K4090" t="s">
        <v>28</v>
      </c>
      <c r="L4090" s="2">
        <f t="shared" si="63"/>
        <v>0.13245107374248999</v>
      </c>
    </row>
    <row r="4091" spans="1:13" x14ac:dyDescent="0.35">
      <c r="A4091" t="s">
        <v>4130</v>
      </c>
      <c r="B4091" s="1">
        <v>44811</v>
      </c>
      <c r="C4091" t="s">
        <v>17</v>
      </c>
      <c r="D4091" t="s">
        <v>45</v>
      </c>
      <c r="E4091" t="s">
        <v>19</v>
      </c>
      <c r="F4091" t="s">
        <v>14</v>
      </c>
      <c r="G4091" s="4">
        <v>363718</v>
      </c>
      <c r="H4091">
        <v>418876</v>
      </c>
      <c r="I4091">
        <v>29054</v>
      </c>
      <c r="J4091">
        <v>29280</v>
      </c>
      <c r="K4091" t="s">
        <v>28</v>
      </c>
      <c r="L4091" s="2">
        <f t="shared" si="63"/>
        <v>1.3120329486030387</v>
      </c>
      <c r="M4091" s="3"/>
    </row>
    <row r="4092" spans="1:13" x14ac:dyDescent="0.35">
      <c r="A4092" t="s">
        <v>4131</v>
      </c>
      <c r="B4092" s="1">
        <v>45089</v>
      </c>
      <c r="C4092" t="s">
        <v>5041</v>
      </c>
      <c r="D4092" t="s">
        <v>56</v>
      </c>
      <c r="E4092" t="s">
        <v>46</v>
      </c>
      <c r="F4092" t="s">
        <v>59</v>
      </c>
      <c r="G4092" s="4">
        <v>1319472</v>
      </c>
      <c r="H4092">
        <v>32148</v>
      </c>
      <c r="I4092">
        <v>99138</v>
      </c>
      <c r="J4092">
        <v>25453</v>
      </c>
      <c r="K4092" t="s">
        <v>21</v>
      </c>
      <c r="L4092" s="2">
        <f t="shared" si="63"/>
        <v>0.11878918233960251</v>
      </c>
      <c r="M4092" s="3"/>
    </row>
    <row r="4093" spans="1:13" x14ac:dyDescent="0.35">
      <c r="A4093" t="s">
        <v>4132</v>
      </c>
      <c r="B4093" s="1">
        <v>44994</v>
      </c>
      <c r="C4093" t="s">
        <v>5041</v>
      </c>
      <c r="D4093" t="s">
        <v>56</v>
      </c>
      <c r="E4093" t="s">
        <v>19</v>
      </c>
      <c r="F4093" t="s">
        <v>43</v>
      </c>
      <c r="G4093" s="4">
        <v>525914</v>
      </c>
      <c r="H4093">
        <v>279869</v>
      </c>
      <c r="I4093">
        <v>61693</v>
      </c>
      <c r="J4093">
        <v>25627</v>
      </c>
      <c r="K4093" t="s">
        <v>15</v>
      </c>
      <c r="L4093" s="2">
        <f t="shared" si="63"/>
        <v>0.69819209984902475</v>
      </c>
      <c r="M4093" s="3"/>
    </row>
    <row r="4094" spans="1:13" x14ac:dyDescent="0.35">
      <c r="A4094" t="s">
        <v>4133</v>
      </c>
      <c r="B4094" s="1">
        <v>44892</v>
      </c>
      <c r="C4094" t="s">
        <v>26</v>
      </c>
      <c r="D4094" t="s">
        <v>38</v>
      </c>
      <c r="E4094" t="s">
        <v>13</v>
      </c>
      <c r="F4094" t="s">
        <v>20</v>
      </c>
      <c r="G4094" s="4">
        <v>563236</v>
      </c>
      <c r="H4094">
        <v>178212</v>
      </c>
      <c r="I4094">
        <v>62933</v>
      </c>
      <c r="J4094">
        <v>8833</v>
      </c>
      <c r="K4094" t="s">
        <v>21</v>
      </c>
      <c r="L4094" s="2">
        <f t="shared" si="63"/>
        <v>0.44382461348351315</v>
      </c>
      <c r="M4094" s="3"/>
    </row>
    <row r="4095" spans="1:13" x14ac:dyDescent="0.35">
      <c r="A4095" t="s">
        <v>4134</v>
      </c>
      <c r="B4095" s="1">
        <v>45284</v>
      </c>
      <c r="C4095" t="s">
        <v>26</v>
      </c>
      <c r="D4095" t="s">
        <v>38</v>
      </c>
      <c r="E4095" t="s">
        <v>31</v>
      </c>
      <c r="F4095" t="s">
        <v>20</v>
      </c>
      <c r="G4095" s="4">
        <v>1245756</v>
      </c>
      <c r="H4095">
        <v>352809</v>
      </c>
      <c r="I4095">
        <v>22951</v>
      </c>
      <c r="J4095">
        <v>43886</v>
      </c>
      <c r="K4095" t="s">
        <v>28</v>
      </c>
      <c r="L4095" s="2">
        <f t="shared" si="63"/>
        <v>0.33686050879947599</v>
      </c>
    </row>
    <row r="4096" spans="1:13" x14ac:dyDescent="0.35">
      <c r="A4096" t="s">
        <v>4135</v>
      </c>
      <c r="B4096" s="1">
        <v>44600</v>
      </c>
      <c r="C4096" t="s">
        <v>23</v>
      </c>
      <c r="D4096" t="s">
        <v>34</v>
      </c>
      <c r="E4096" t="s">
        <v>40</v>
      </c>
      <c r="F4096" t="s">
        <v>36</v>
      </c>
      <c r="G4096" s="4">
        <v>3943854</v>
      </c>
      <c r="H4096">
        <v>347679</v>
      </c>
      <c r="I4096">
        <v>53248</v>
      </c>
      <c r="J4096">
        <v>44137</v>
      </c>
      <c r="K4096" t="s">
        <v>21</v>
      </c>
      <c r="L4096" s="2">
        <f t="shared" si="63"/>
        <v>0.11285001929584615</v>
      </c>
      <c r="M4096" s="3"/>
    </row>
    <row r="4097" spans="1:13" x14ac:dyDescent="0.35">
      <c r="A4097" t="s">
        <v>4136</v>
      </c>
      <c r="B4097" s="1">
        <v>45029</v>
      </c>
      <c r="C4097" t="s">
        <v>17</v>
      </c>
      <c r="D4097" t="s">
        <v>30</v>
      </c>
      <c r="E4097" t="s">
        <v>31</v>
      </c>
      <c r="F4097" t="s">
        <v>20</v>
      </c>
      <c r="G4097" s="4">
        <v>2146139</v>
      </c>
      <c r="H4097">
        <v>401975</v>
      </c>
      <c r="I4097">
        <v>20858</v>
      </c>
      <c r="J4097">
        <v>4445</v>
      </c>
      <c r="K4097" t="s">
        <v>15</v>
      </c>
      <c r="L4097" s="2">
        <f t="shared" si="63"/>
        <v>0.19909148475471533</v>
      </c>
      <c r="M4097" s="3"/>
    </row>
    <row r="4098" spans="1:13" x14ac:dyDescent="0.35">
      <c r="A4098" t="s">
        <v>4137</v>
      </c>
      <c r="B4098" s="1">
        <v>44915</v>
      </c>
      <c r="C4098" t="s">
        <v>17</v>
      </c>
      <c r="D4098" t="s">
        <v>51</v>
      </c>
      <c r="E4098" t="s">
        <v>46</v>
      </c>
      <c r="F4098" t="s">
        <v>24</v>
      </c>
      <c r="G4098" s="4">
        <v>2073379</v>
      </c>
      <c r="H4098">
        <v>109399</v>
      </c>
      <c r="I4098">
        <v>75728</v>
      </c>
      <c r="J4098">
        <v>12420</v>
      </c>
      <c r="K4098" t="s">
        <v>15</v>
      </c>
      <c r="L4098" s="2">
        <f t="shared" si="63"/>
        <v>9.5277804974392047E-2</v>
      </c>
    </row>
    <row r="4099" spans="1:13" x14ac:dyDescent="0.35">
      <c r="A4099" t="s">
        <v>4138</v>
      </c>
      <c r="B4099" s="1">
        <v>44790</v>
      </c>
      <c r="C4099" t="s">
        <v>23</v>
      </c>
      <c r="D4099" t="s">
        <v>48</v>
      </c>
      <c r="E4099" t="s">
        <v>40</v>
      </c>
      <c r="F4099" t="s">
        <v>27</v>
      </c>
      <c r="G4099" s="4">
        <v>144637</v>
      </c>
      <c r="H4099">
        <v>176986</v>
      </c>
      <c r="I4099">
        <v>25746</v>
      </c>
      <c r="J4099">
        <v>41035</v>
      </c>
      <c r="K4099" t="s">
        <v>28</v>
      </c>
      <c r="L4099" s="2">
        <f t="shared" ref="L4099:L4162" si="64">((H4099+I4099+J4099)/G4099)</f>
        <v>1.6853709631698666</v>
      </c>
      <c r="M4099" s="3"/>
    </row>
    <row r="4100" spans="1:13" x14ac:dyDescent="0.35">
      <c r="A4100" t="s">
        <v>4139</v>
      </c>
      <c r="B4100" s="1">
        <v>44666</v>
      </c>
      <c r="C4100" t="s">
        <v>5041</v>
      </c>
      <c r="D4100" t="s">
        <v>18</v>
      </c>
      <c r="E4100" t="s">
        <v>40</v>
      </c>
      <c r="F4100" t="s">
        <v>43</v>
      </c>
      <c r="G4100" s="4">
        <v>3441323</v>
      </c>
      <c r="H4100">
        <v>55352</v>
      </c>
      <c r="I4100">
        <v>47464</v>
      </c>
      <c r="J4100">
        <v>41887</v>
      </c>
      <c r="K4100" t="s">
        <v>28</v>
      </c>
      <c r="L4100" s="2">
        <f t="shared" si="64"/>
        <v>4.2048653962444095E-2</v>
      </c>
      <c r="M4100" s="3"/>
    </row>
    <row r="4101" spans="1:13" x14ac:dyDescent="0.35">
      <c r="A4101" t="s">
        <v>4140</v>
      </c>
      <c r="B4101" s="1">
        <v>45273</v>
      </c>
      <c r="C4101" t="s">
        <v>5041</v>
      </c>
      <c r="D4101" t="s">
        <v>56</v>
      </c>
      <c r="E4101" t="s">
        <v>35</v>
      </c>
      <c r="F4101" t="s">
        <v>14</v>
      </c>
      <c r="G4101" s="4">
        <v>4582065</v>
      </c>
      <c r="H4101">
        <v>146904</v>
      </c>
      <c r="I4101">
        <v>82138</v>
      </c>
      <c r="J4101">
        <v>15494</v>
      </c>
      <c r="K4101" t="s">
        <v>28</v>
      </c>
      <c r="L4101" s="2">
        <f t="shared" si="64"/>
        <v>5.3368077493444549E-2</v>
      </c>
    </row>
    <row r="4102" spans="1:13" x14ac:dyDescent="0.35">
      <c r="A4102" t="s">
        <v>4141</v>
      </c>
      <c r="B4102" s="1">
        <v>44753</v>
      </c>
      <c r="C4102" t="s">
        <v>26</v>
      </c>
      <c r="D4102" t="s">
        <v>12</v>
      </c>
      <c r="E4102" t="s">
        <v>46</v>
      </c>
      <c r="F4102" t="s">
        <v>20</v>
      </c>
      <c r="G4102" s="4">
        <v>2578640</v>
      </c>
      <c r="H4102">
        <v>495952</v>
      </c>
      <c r="I4102">
        <v>58968</v>
      </c>
      <c r="J4102">
        <v>33480</v>
      </c>
      <c r="K4102" t="s">
        <v>28</v>
      </c>
      <c r="L4102" s="2">
        <f t="shared" si="64"/>
        <v>0.22818229764527037</v>
      </c>
      <c r="M4102" s="3"/>
    </row>
    <row r="4103" spans="1:13" x14ac:dyDescent="0.35">
      <c r="A4103" t="s">
        <v>4142</v>
      </c>
      <c r="B4103" s="1">
        <v>45184</v>
      </c>
      <c r="C4103" t="s">
        <v>26</v>
      </c>
      <c r="D4103" t="s">
        <v>51</v>
      </c>
      <c r="E4103" t="s">
        <v>40</v>
      </c>
      <c r="F4103" t="s">
        <v>36</v>
      </c>
      <c r="G4103" s="4">
        <v>1526385</v>
      </c>
      <c r="H4103">
        <v>275820</v>
      </c>
      <c r="I4103">
        <v>95119</v>
      </c>
      <c r="J4103">
        <v>19416</v>
      </c>
      <c r="K4103" t="s">
        <v>21</v>
      </c>
      <c r="L4103" s="2">
        <f t="shared" si="64"/>
        <v>0.25573823118020683</v>
      </c>
      <c r="M4103" s="3"/>
    </row>
    <row r="4104" spans="1:13" x14ac:dyDescent="0.35">
      <c r="A4104" t="s">
        <v>4143</v>
      </c>
      <c r="B4104" s="1">
        <v>44602</v>
      </c>
      <c r="C4104" t="s">
        <v>26</v>
      </c>
      <c r="D4104" t="s">
        <v>45</v>
      </c>
      <c r="E4104" t="s">
        <v>35</v>
      </c>
      <c r="F4104" t="s">
        <v>24</v>
      </c>
      <c r="G4104" s="4">
        <v>4796425</v>
      </c>
      <c r="H4104">
        <v>175643</v>
      </c>
      <c r="I4104">
        <v>16858</v>
      </c>
      <c r="J4104">
        <v>15832</v>
      </c>
      <c r="K4104" t="s">
        <v>15</v>
      </c>
      <c r="L4104" s="2">
        <f t="shared" si="64"/>
        <v>4.343505840287297E-2</v>
      </c>
    </row>
    <row r="4105" spans="1:13" x14ac:dyDescent="0.35">
      <c r="A4105" t="s">
        <v>4144</v>
      </c>
      <c r="B4105" s="1">
        <v>44951</v>
      </c>
      <c r="C4105" t="s">
        <v>23</v>
      </c>
      <c r="D4105" t="s">
        <v>12</v>
      </c>
      <c r="E4105" t="s">
        <v>19</v>
      </c>
      <c r="F4105" t="s">
        <v>24</v>
      </c>
      <c r="G4105" s="4">
        <v>1942922</v>
      </c>
      <c r="H4105">
        <v>324782</v>
      </c>
      <c r="I4105">
        <v>96016</v>
      </c>
      <c r="J4105">
        <v>4903</v>
      </c>
      <c r="K4105" t="s">
        <v>28</v>
      </c>
      <c r="L4105" s="2">
        <f t="shared" si="64"/>
        <v>0.21910349463334092</v>
      </c>
      <c r="M4105" s="3"/>
    </row>
    <row r="4106" spans="1:13" x14ac:dyDescent="0.35">
      <c r="A4106" t="s">
        <v>4145</v>
      </c>
      <c r="B4106" s="1">
        <v>44605</v>
      </c>
      <c r="C4106" t="s">
        <v>23</v>
      </c>
      <c r="D4106" t="s">
        <v>18</v>
      </c>
      <c r="E4106" t="s">
        <v>40</v>
      </c>
      <c r="F4106" t="s">
        <v>59</v>
      </c>
      <c r="G4106" s="4">
        <v>2440898</v>
      </c>
      <c r="H4106">
        <v>97022</v>
      </c>
      <c r="I4106">
        <v>53393</v>
      </c>
      <c r="J4106">
        <v>23879</v>
      </c>
      <c r="K4106" t="s">
        <v>15</v>
      </c>
      <c r="L4106" s="2">
        <f t="shared" si="64"/>
        <v>7.1405687578915633E-2</v>
      </c>
    </row>
    <row r="4107" spans="1:13" x14ac:dyDescent="0.35">
      <c r="A4107" t="s">
        <v>4146</v>
      </c>
      <c r="B4107" s="1">
        <v>45054</v>
      </c>
      <c r="C4107" t="s">
        <v>26</v>
      </c>
      <c r="D4107" t="s">
        <v>30</v>
      </c>
      <c r="E4107" t="s">
        <v>19</v>
      </c>
      <c r="F4107" t="s">
        <v>49</v>
      </c>
      <c r="G4107" s="4">
        <v>2902169</v>
      </c>
      <c r="H4107">
        <v>40168</v>
      </c>
      <c r="I4107">
        <v>30404</v>
      </c>
      <c r="J4107">
        <v>37118</v>
      </c>
      <c r="K4107" t="s">
        <v>28</v>
      </c>
      <c r="L4107" s="2">
        <f t="shared" si="64"/>
        <v>3.7106729484051408E-2</v>
      </c>
    </row>
    <row r="4108" spans="1:13" x14ac:dyDescent="0.35">
      <c r="A4108" t="s">
        <v>4147</v>
      </c>
      <c r="B4108" s="1">
        <v>45112</v>
      </c>
      <c r="C4108" t="s">
        <v>17</v>
      </c>
      <c r="D4108" t="s">
        <v>51</v>
      </c>
      <c r="E4108" t="s">
        <v>19</v>
      </c>
      <c r="F4108" t="s">
        <v>27</v>
      </c>
      <c r="G4108" s="4">
        <v>456751</v>
      </c>
      <c r="H4108">
        <v>454496</v>
      </c>
      <c r="I4108">
        <v>1522</v>
      </c>
      <c r="J4108">
        <v>13256</v>
      </c>
      <c r="K4108" t="s">
        <v>28</v>
      </c>
      <c r="L4108" s="2">
        <f t="shared" si="64"/>
        <v>1.0274175644935644</v>
      </c>
      <c r="M4108" s="3"/>
    </row>
    <row r="4109" spans="1:13" x14ac:dyDescent="0.35">
      <c r="A4109" t="s">
        <v>4148</v>
      </c>
      <c r="B4109" s="1">
        <v>44853</v>
      </c>
      <c r="C4109" t="s">
        <v>17</v>
      </c>
      <c r="D4109" t="s">
        <v>56</v>
      </c>
      <c r="E4109" t="s">
        <v>40</v>
      </c>
      <c r="F4109" t="s">
        <v>20</v>
      </c>
      <c r="G4109" s="4">
        <v>3088456</v>
      </c>
      <c r="H4109">
        <v>53845</v>
      </c>
      <c r="I4109">
        <v>23471</v>
      </c>
      <c r="J4109">
        <v>49774</v>
      </c>
      <c r="K4109" t="s">
        <v>15</v>
      </c>
      <c r="L4109" s="2">
        <f t="shared" si="64"/>
        <v>4.1150011526795267E-2</v>
      </c>
    </row>
    <row r="4110" spans="1:13" x14ac:dyDescent="0.35">
      <c r="A4110" t="s">
        <v>4149</v>
      </c>
      <c r="B4110" s="1">
        <v>45111</v>
      </c>
      <c r="C4110" t="s">
        <v>26</v>
      </c>
      <c r="D4110" t="s">
        <v>58</v>
      </c>
      <c r="E4110" t="s">
        <v>46</v>
      </c>
      <c r="F4110" t="s">
        <v>20</v>
      </c>
      <c r="G4110" s="4">
        <v>543029</v>
      </c>
      <c r="H4110">
        <v>255089</v>
      </c>
      <c r="I4110">
        <v>39969</v>
      </c>
      <c r="J4110">
        <v>49268</v>
      </c>
      <c r="K4110" t="s">
        <v>15</v>
      </c>
      <c r="L4110" s="2">
        <f t="shared" si="64"/>
        <v>0.63408399919709624</v>
      </c>
      <c r="M4110" s="3"/>
    </row>
    <row r="4111" spans="1:13" x14ac:dyDescent="0.35">
      <c r="A4111" t="s">
        <v>4150</v>
      </c>
      <c r="B4111" s="1">
        <v>45220</v>
      </c>
      <c r="C4111" t="s">
        <v>5041</v>
      </c>
      <c r="D4111" t="s">
        <v>56</v>
      </c>
      <c r="E4111" t="s">
        <v>46</v>
      </c>
      <c r="F4111" t="s">
        <v>59</v>
      </c>
      <c r="G4111" s="4">
        <v>4712590</v>
      </c>
      <c r="H4111">
        <v>44050</v>
      </c>
      <c r="I4111">
        <v>5528</v>
      </c>
      <c r="J4111">
        <v>2830</v>
      </c>
      <c r="K4111" t="s">
        <v>15</v>
      </c>
      <c r="L4111" s="2">
        <f t="shared" si="64"/>
        <v>1.1120848620397701E-2</v>
      </c>
      <c r="M4111" s="3"/>
    </row>
    <row r="4112" spans="1:13" x14ac:dyDescent="0.35">
      <c r="A4112" t="s">
        <v>4151</v>
      </c>
      <c r="B4112" s="1">
        <v>45224</v>
      </c>
      <c r="C4112" t="s">
        <v>26</v>
      </c>
      <c r="D4112" t="s">
        <v>18</v>
      </c>
      <c r="E4112" t="s">
        <v>31</v>
      </c>
      <c r="F4112" t="s">
        <v>27</v>
      </c>
      <c r="G4112" s="4">
        <v>1948457</v>
      </c>
      <c r="H4112">
        <v>307603</v>
      </c>
      <c r="I4112">
        <v>61207</v>
      </c>
      <c r="J4112">
        <v>21856</v>
      </c>
      <c r="K4112" t="s">
        <v>28</v>
      </c>
      <c r="L4112" s="2">
        <f t="shared" si="64"/>
        <v>0.20050019066368927</v>
      </c>
      <c r="M4112" s="3"/>
    </row>
    <row r="4113" spans="1:13" x14ac:dyDescent="0.35">
      <c r="A4113" t="s">
        <v>4152</v>
      </c>
      <c r="B4113" s="1">
        <v>44673</v>
      </c>
      <c r="C4113" t="s">
        <v>26</v>
      </c>
      <c r="D4113" t="s">
        <v>34</v>
      </c>
      <c r="E4113" t="s">
        <v>13</v>
      </c>
      <c r="F4113" t="s">
        <v>59</v>
      </c>
      <c r="G4113" s="4">
        <v>4175263</v>
      </c>
      <c r="H4113">
        <v>496838</v>
      </c>
      <c r="I4113">
        <v>46286</v>
      </c>
      <c r="J4113">
        <v>34236</v>
      </c>
      <c r="K4113" t="s">
        <v>15</v>
      </c>
      <c r="L4113" s="2">
        <f t="shared" si="64"/>
        <v>0.13828110947741495</v>
      </c>
      <c r="M4113" s="3"/>
    </row>
    <row r="4114" spans="1:13" x14ac:dyDescent="0.35">
      <c r="A4114" t="s">
        <v>4153</v>
      </c>
      <c r="B4114" s="1">
        <v>45095</v>
      </c>
      <c r="C4114" t="s">
        <v>26</v>
      </c>
      <c r="D4114" t="s">
        <v>30</v>
      </c>
      <c r="E4114" t="s">
        <v>19</v>
      </c>
      <c r="F4114" t="s">
        <v>36</v>
      </c>
      <c r="G4114" s="4">
        <v>505897</v>
      </c>
      <c r="H4114">
        <v>69692</v>
      </c>
      <c r="I4114">
        <v>70459</v>
      </c>
      <c r="J4114">
        <v>38026</v>
      </c>
      <c r="K4114" t="s">
        <v>15</v>
      </c>
      <c r="L4114" s="2">
        <f t="shared" si="64"/>
        <v>0.35220015141422067</v>
      </c>
      <c r="M4114" s="3"/>
    </row>
    <row r="4115" spans="1:13" x14ac:dyDescent="0.35">
      <c r="A4115" t="s">
        <v>4154</v>
      </c>
      <c r="B4115" s="1">
        <v>45044</v>
      </c>
      <c r="C4115" t="s">
        <v>17</v>
      </c>
      <c r="D4115" t="s">
        <v>45</v>
      </c>
      <c r="E4115" t="s">
        <v>40</v>
      </c>
      <c r="F4115" t="s">
        <v>24</v>
      </c>
      <c r="G4115" s="4">
        <v>3042134</v>
      </c>
      <c r="H4115">
        <v>227819</v>
      </c>
      <c r="I4115">
        <v>20776</v>
      </c>
      <c r="J4115">
        <v>10220</v>
      </c>
      <c r="K4115" t="s">
        <v>28</v>
      </c>
      <c r="L4115" s="2">
        <f t="shared" si="64"/>
        <v>8.5076791489132303E-2</v>
      </c>
    </row>
    <row r="4116" spans="1:13" x14ac:dyDescent="0.35">
      <c r="A4116" t="s">
        <v>4155</v>
      </c>
      <c r="B4116" s="1">
        <v>44661</v>
      </c>
      <c r="C4116" t="s">
        <v>26</v>
      </c>
      <c r="D4116" t="s">
        <v>34</v>
      </c>
      <c r="E4116" t="s">
        <v>40</v>
      </c>
      <c r="F4116" t="s">
        <v>36</v>
      </c>
      <c r="G4116" s="4">
        <v>214707</v>
      </c>
      <c r="H4116">
        <v>32747</v>
      </c>
      <c r="I4116">
        <v>4622</v>
      </c>
      <c r="J4116">
        <v>33723</v>
      </c>
      <c r="K4116" t="s">
        <v>15</v>
      </c>
      <c r="L4116" s="2">
        <f t="shared" si="64"/>
        <v>0.33111170106237803</v>
      </c>
    </row>
    <row r="4117" spans="1:13" x14ac:dyDescent="0.35">
      <c r="A4117" t="s">
        <v>4156</v>
      </c>
      <c r="B4117" s="1">
        <v>44657</v>
      </c>
      <c r="C4117" t="s">
        <v>23</v>
      </c>
      <c r="D4117" t="s">
        <v>51</v>
      </c>
      <c r="E4117" t="s">
        <v>31</v>
      </c>
      <c r="F4117" t="s">
        <v>20</v>
      </c>
      <c r="G4117" s="4">
        <v>4161514</v>
      </c>
      <c r="H4117">
        <v>359846</v>
      </c>
      <c r="I4117">
        <v>61977</v>
      </c>
      <c r="J4117">
        <v>23808</v>
      </c>
      <c r="K4117" t="s">
        <v>28</v>
      </c>
      <c r="L4117" s="2">
        <f t="shared" si="64"/>
        <v>0.10708386418981169</v>
      </c>
      <c r="M4117" s="3"/>
    </row>
    <row r="4118" spans="1:13" x14ac:dyDescent="0.35">
      <c r="A4118" t="s">
        <v>4157</v>
      </c>
      <c r="B4118" s="1">
        <v>44848</v>
      </c>
      <c r="C4118" t="s">
        <v>5041</v>
      </c>
      <c r="D4118" t="s">
        <v>51</v>
      </c>
      <c r="E4118" t="s">
        <v>13</v>
      </c>
      <c r="F4118" t="s">
        <v>36</v>
      </c>
      <c r="G4118" s="4">
        <v>768809</v>
      </c>
      <c r="H4118">
        <v>305597</v>
      </c>
      <c r="I4118">
        <v>53014</v>
      </c>
      <c r="J4118">
        <v>10251</v>
      </c>
      <c r="K4118" t="s">
        <v>21</v>
      </c>
      <c r="L4118" s="2">
        <f t="shared" si="64"/>
        <v>0.47978366538372991</v>
      </c>
      <c r="M4118" s="3"/>
    </row>
    <row r="4119" spans="1:13" x14ac:dyDescent="0.35">
      <c r="A4119" t="s">
        <v>4158</v>
      </c>
      <c r="B4119" s="1">
        <v>45103</v>
      </c>
      <c r="C4119" t="s">
        <v>23</v>
      </c>
      <c r="D4119" t="s">
        <v>56</v>
      </c>
      <c r="E4119" t="s">
        <v>13</v>
      </c>
      <c r="F4119" t="s">
        <v>43</v>
      </c>
      <c r="G4119" s="4">
        <v>346243</v>
      </c>
      <c r="H4119">
        <v>213568</v>
      </c>
      <c r="I4119">
        <v>32066</v>
      </c>
      <c r="J4119">
        <v>21596</v>
      </c>
      <c r="K4119" t="s">
        <v>21</v>
      </c>
      <c r="L4119" s="2">
        <f t="shared" si="64"/>
        <v>0.77179899665841623</v>
      </c>
      <c r="M4119" s="3"/>
    </row>
    <row r="4120" spans="1:13" x14ac:dyDescent="0.35">
      <c r="A4120" t="s">
        <v>4159</v>
      </c>
      <c r="B4120" s="1">
        <v>44970</v>
      </c>
      <c r="C4120" t="s">
        <v>26</v>
      </c>
      <c r="D4120" t="s">
        <v>45</v>
      </c>
      <c r="E4120" t="s">
        <v>19</v>
      </c>
      <c r="F4120" t="s">
        <v>36</v>
      </c>
      <c r="G4120" s="4">
        <v>4836757</v>
      </c>
      <c r="H4120">
        <v>120548</v>
      </c>
      <c r="I4120">
        <v>53748</v>
      </c>
      <c r="J4120">
        <v>41875</v>
      </c>
      <c r="K4120" t="s">
        <v>28</v>
      </c>
      <c r="L4120" s="2">
        <f t="shared" si="64"/>
        <v>4.469337616092766E-2</v>
      </c>
    </row>
    <row r="4121" spans="1:13" x14ac:dyDescent="0.35">
      <c r="A4121" t="s">
        <v>4160</v>
      </c>
      <c r="B4121" s="1">
        <v>44722</v>
      </c>
      <c r="C4121" t="s">
        <v>26</v>
      </c>
      <c r="D4121" t="s">
        <v>58</v>
      </c>
      <c r="E4121" t="s">
        <v>19</v>
      </c>
      <c r="F4121" t="s">
        <v>14</v>
      </c>
      <c r="G4121" s="4">
        <v>2808352</v>
      </c>
      <c r="H4121">
        <v>305676</v>
      </c>
      <c r="I4121">
        <v>67194</v>
      </c>
      <c r="J4121">
        <v>12665</v>
      </c>
      <c r="K4121" t="s">
        <v>21</v>
      </c>
      <c r="L4121" s="2">
        <f t="shared" si="64"/>
        <v>0.13728158008682673</v>
      </c>
      <c r="M4121" s="3"/>
    </row>
    <row r="4122" spans="1:13" x14ac:dyDescent="0.35">
      <c r="A4122" t="s">
        <v>4161</v>
      </c>
      <c r="B4122" s="1">
        <v>45190</v>
      </c>
      <c r="C4122" t="s">
        <v>23</v>
      </c>
      <c r="D4122" t="s">
        <v>45</v>
      </c>
      <c r="E4122" t="s">
        <v>46</v>
      </c>
      <c r="F4122" t="s">
        <v>24</v>
      </c>
      <c r="G4122" s="4">
        <v>4234852</v>
      </c>
      <c r="H4122">
        <v>441763</v>
      </c>
      <c r="I4122">
        <v>94039</v>
      </c>
      <c r="J4122">
        <v>29781</v>
      </c>
      <c r="K4122" t="s">
        <v>28</v>
      </c>
      <c r="L4122" s="2">
        <f t="shared" si="64"/>
        <v>0.13355437214807034</v>
      </c>
      <c r="M4122" s="3"/>
    </row>
    <row r="4123" spans="1:13" x14ac:dyDescent="0.35">
      <c r="A4123" t="s">
        <v>4162</v>
      </c>
      <c r="B4123" s="1">
        <v>45234</v>
      </c>
      <c r="C4123" t="s">
        <v>26</v>
      </c>
      <c r="D4123" t="s">
        <v>51</v>
      </c>
      <c r="E4123" t="s">
        <v>19</v>
      </c>
      <c r="F4123" t="s">
        <v>59</v>
      </c>
      <c r="G4123" s="4">
        <v>4127405</v>
      </c>
      <c r="H4123">
        <v>239815</v>
      </c>
      <c r="I4123">
        <v>25258</v>
      </c>
      <c r="J4123">
        <v>35670</v>
      </c>
      <c r="K4123" t="s">
        <v>21</v>
      </c>
      <c r="L4123" s="2">
        <f t="shared" si="64"/>
        <v>7.2864911487968836E-2</v>
      </c>
    </row>
    <row r="4124" spans="1:13" x14ac:dyDescent="0.35">
      <c r="A4124" t="s">
        <v>4163</v>
      </c>
      <c r="B4124" s="1">
        <v>45206</v>
      </c>
      <c r="C4124" t="s">
        <v>23</v>
      </c>
      <c r="D4124" t="s">
        <v>38</v>
      </c>
      <c r="E4124" t="s">
        <v>13</v>
      </c>
      <c r="F4124" t="s">
        <v>49</v>
      </c>
      <c r="G4124" s="4">
        <v>1216902</v>
      </c>
      <c r="H4124">
        <v>215326</v>
      </c>
      <c r="I4124">
        <v>38685</v>
      </c>
      <c r="J4124">
        <v>19354</v>
      </c>
      <c r="K4124" t="s">
        <v>21</v>
      </c>
      <c r="L4124" s="2">
        <f t="shared" si="64"/>
        <v>0.2246401107073536</v>
      </c>
      <c r="M4124" s="3"/>
    </row>
    <row r="4125" spans="1:13" x14ac:dyDescent="0.35">
      <c r="A4125" t="s">
        <v>4164</v>
      </c>
      <c r="B4125" s="1">
        <v>44768</v>
      </c>
      <c r="C4125" t="s">
        <v>26</v>
      </c>
      <c r="D4125" t="s">
        <v>18</v>
      </c>
      <c r="E4125" t="s">
        <v>31</v>
      </c>
      <c r="F4125" t="s">
        <v>20</v>
      </c>
      <c r="G4125" s="4">
        <v>1770791</v>
      </c>
      <c r="H4125">
        <v>26696</v>
      </c>
      <c r="I4125">
        <v>32378</v>
      </c>
      <c r="J4125">
        <v>46190</v>
      </c>
      <c r="K4125" t="s">
        <v>15</v>
      </c>
      <c r="L4125" s="2">
        <f t="shared" si="64"/>
        <v>5.9444621076117962E-2</v>
      </c>
    </row>
    <row r="4126" spans="1:13" x14ac:dyDescent="0.35">
      <c r="A4126" t="s">
        <v>4165</v>
      </c>
      <c r="B4126" s="1">
        <v>44877</v>
      </c>
      <c r="C4126" t="s">
        <v>17</v>
      </c>
      <c r="D4126" t="s">
        <v>51</v>
      </c>
      <c r="E4126" t="s">
        <v>46</v>
      </c>
      <c r="F4126" t="s">
        <v>49</v>
      </c>
      <c r="G4126" s="4">
        <v>3353507</v>
      </c>
      <c r="H4126">
        <v>138181</v>
      </c>
      <c r="I4126">
        <v>13507</v>
      </c>
      <c r="J4126">
        <v>12087</v>
      </c>
      <c r="K4126" t="s">
        <v>28</v>
      </c>
      <c r="L4126" s="2">
        <f t="shared" si="64"/>
        <v>4.8836933991788296E-2</v>
      </c>
      <c r="M4126" s="3"/>
    </row>
    <row r="4127" spans="1:13" x14ac:dyDescent="0.35">
      <c r="A4127" t="s">
        <v>4166</v>
      </c>
      <c r="B4127" s="1">
        <v>45177</v>
      </c>
      <c r="C4127" t="s">
        <v>23</v>
      </c>
      <c r="D4127" t="s">
        <v>58</v>
      </c>
      <c r="E4127" t="s">
        <v>35</v>
      </c>
      <c r="F4127" t="s">
        <v>59</v>
      </c>
      <c r="G4127" s="4">
        <v>2026275</v>
      </c>
      <c r="H4127">
        <v>482032</v>
      </c>
      <c r="I4127">
        <v>30952</v>
      </c>
      <c r="J4127">
        <v>49065</v>
      </c>
      <c r="K4127" t="s">
        <v>15</v>
      </c>
      <c r="L4127" s="2">
        <f t="shared" si="64"/>
        <v>0.2773804148005577</v>
      </c>
      <c r="M4127" s="3"/>
    </row>
    <row r="4128" spans="1:13" x14ac:dyDescent="0.35">
      <c r="A4128" t="s">
        <v>4167</v>
      </c>
      <c r="B4128" s="1">
        <v>44801</v>
      </c>
      <c r="C4128" t="s">
        <v>26</v>
      </c>
      <c r="D4128" t="s">
        <v>45</v>
      </c>
      <c r="E4128" t="s">
        <v>46</v>
      </c>
      <c r="F4128" t="s">
        <v>36</v>
      </c>
      <c r="G4128" s="4">
        <v>3097544</v>
      </c>
      <c r="H4128">
        <v>379276</v>
      </c>
      <c r="I4128">
        <v>56939</v>
      </c>
      <c r="J4128">
        <v>29025</v>
      </c>
      <c r="K4128" t="s">
        <v>28</v>
      </c>
      <c r="L4128" s="2">
        <f t="shared" si="64"/>
        <v>0.150196413674834</v>
      </c>
    </row>
    <row r="4129" spans="1:13" x14ac:dyDescent="0.35">
      <c r="A4129" t="s">
        <v>4168</v>
      </c>
      <c r="B4129" s="1">
        <v>44658</v>
      </c>
      <c r="C4129" t="s">
        <v>26</v>
      </c>
      <c r="D4129" t="s">
        <v>12</v>
      </c>
      <c r="E4129" t="s">
        <v>13</v>
      </c>
      <c r="F4129" t="s">
        <v>43</v>
      </c>
      <c r="G4129" s="4">
        <v>2422829</v>
      </c>
      <c r="H4129">
        <v>415554</v>
      </c>
      <c r="I4129">
        <v>78181</v>
      </c>
      <c r="J4129">
        <v>4782</v>
      </c>
      <c r="K4129" t="s">
        <v>21</v>
      </c>
      <c r="L4129" s="2">
        <f t="shared" si="64"/>
        <v>0.20575822726242751</v>
      </c>
      <c r="M4129" s="3"/>
    </row>
    <row r="4130" spans="1:13" x14ac:dyDescent="0.35">
      <c r="A4130" t="s">
        <v>4169</v>
      </c>
      <c r="B4130" s="1">
        <v>45196</v>
      </c>
      <c r="C4130" t="s">
        <v>26</v>
      </c>
      <c r="D4130" t="s">
        <v>48</v>
      </c>
      <c r="E4130" t="s">
        <v>19</v>
      </c>
      <c r="F4130" t="s">
        <v>27</v>
      </c>
      <c r="G4130" s="4">
        <v>438427</v>
      </c>
      <c r="H4130">
        <v>126928</v>
      </c>
      <c r="I4130">
        <v>58094</v>
      </c>
      <c r="J4130">
        <v>43338</v>
      </c>
      <c r="K4130" t="s">
        <v>21</v>
      </c>
      <c r="L4130" s="2">
        <f t="shared" si="64"/>
        <v>0.52086208194294603</v>
      </c>
    </row>
    <row r="4131" spans="1:13" x14ac:dyDescent="0.35">
      <c r="A4131" t="s">
        <v>4170</v>
      </c>
      <c r="B4131" s="1">
        <v>45091</v>
      </c>
      <c r="C4131" t="s">
        <v>5041</v>
      </c>
      <c r="D4131" t="s">
        <v>30</v>
      </c>
      <c r="E4131" t="s">
        <v>31</v>
      </c>
      <c r="F4131" t="s">
        <v>43</v>
      </c>
      <c r="G4131" s="4">
        <v>3605374</v>
      </c>
      <c r="H4131">
        <v>497611</v>
      </c>
      <c r="I4131">
        <v>39201</v>
      </c>
      <c r="J4131">
        <v>48381</v>
      </c>
      <c r="K4131" t="s">
        <v>15</v>
      </c>
      <c r="L4131" s="2">
        <f t="shared" si="64"/>
        <v>0.16231131638492982</v>
      </c>
      <c r="M4131" s="3"/>
    </row>
    <row r="4132" spans="1:13" x14ac:dyDescent="0.35">
      <c r="A4132" t="s">
        <v>4171</v>
      </c>
      <c r="B4132" s="1">
        <v>45119</v>
      </c>
      <c r="C4132" t="s">
        <v>5041</v>
      </c>
      <c r="D4132" t="s">
        <v>51</v>
      </c>
      <c r="E4132" t="s">
        <v>46</v>
      </c>
      <c r="F4132" t="s">
        <v>24</v>
      </c>
      <c r="G4132" s="4">
        <v>914192</v>
      </c>
      <c r="H4132">
        <v>361829</v>
      </c>
      <c r="I4132">
        <v>86970</v>
      </c>
      <c r="J4132">
        <v>47559</v>
      </c>
      <c r="K4132" t="s">
        <v>28</v>
      </c>
      <c r="L4132" s="2">
        <f t="shared" si="64"/>
        <v>0.54294721458949546</v>
      </c>
      <c r="M4132" s="3"/>
    </row>
    <row r="4133" spans="1:13" x14ac:dyDescent="0.35">
      <c r="A4133" t="s">
        <v>4172</v>
      </c>
      <c r="B4133" s="1">
        <v>45074</v>
      </c>
      <c r="C4133" t="s">
        <v>17</v>
      </c>
      <c r="D4133" t="s">
        <v>30</v>
      </c>
      <c r="E4133" t="s">
        <v>31</v>
      </c>
      <c r="F4133" t="s">
        <v>20</v>
      </c>
      <c r="G4133" s="4">
        <v>361268</v>
      </c>
      <c r="H4133">
        <v>1264</v>
      </c>
      <c r="I4133">
        <v>42106</v>
      </c>
      <c r="J4133">
        <v>23444</v>
      </c>
      <c r="K4133" t="s">
        <v>15</v>
      </c>
      <c r="L4133" s="2">
        <f t="shared" si="64"/>
        <v>0.18494303398031378</v>
      </c>
      <c r="M4133" s="3"/>
    </row>
    <row r="4134" spans="1:13" x14ac:dyDescent="0.35">
      <c r="A4134" t="s">
        <v>4173</v>
      </c>
      <c r="B4134" s="1">
        <v>45229</v>
      </c>
      <c r="C4134" t="s">
        <v>26</v>
      </c>
      <c r="D4134" t="s">
        <v>30</v>
      </c>
      <c r="E4134" t="s">
        <v>35</v>
      </c>
      <c r="F4134" t="s">
        <v>59</v>
      </c>
      <c r="G4134" s="4">
        <v>2198773</v>
      </c>
      <c r="H4134">
        <v>238287</v>
      </c>
      <c r="I4134">
        <v>14975</v>
      </c>
      <c r="J4134">
        <v>3626</v>
      </c>
      <c r="K4134" t="s">
        <v>15</v>
      </c>
      <c r="L4134" s="2">
        <f t="shared" si="64"/>
        <v>0.11683243336169764</v>
      </c>
      <c r="M4134" s="3"/>
    </row>
    <row r="4135" spans="1:13" x14ac:dyDescent="0.35">
      <c r="A4135" t="s">
        <v>4174</v>
      </c>
      <c r="B4135" s="1">
        <v>45076</v>
      </c>
      <c r="C4135" t="s">
        <v>17</v>
      </c>
      <c r="D4135" t="s">
        <v>51</v>
      </c>
      <c r="E4135" t="s">
        <v>35</v>
      </c>
      <c r="F4135" t="s">
        <v>27</v>
      </c>
      <c r="G4135" s="4">
        <v>2491489</v>
      </c>
      <c r="H4135">
        <v>57916</v>
      </c>
      <c r="I4135">
        <v>10858</v>
      </c>
      <c r="J4135">
        <v>37910</v>
      </c>
      <c r="K4135" t="s">
        <v>28</v>
      </c>
      <c r="L4135" s="2">
        <f t="shared" si="64"/>
        <v>4.2819374277791311E-2</v>
      </c>
    </row>
    <row r="4136" spans="1:13" x14ac:dyDescent="0.35">
      <c r="A4136" t="s">
        <v>4175</v>
      </c>
      <c r="B4136" s="1">
        <v>45054</v>
      </c>
      <c r="C4136" t="s">
        <v>23</v>
      </c>
      <c r="D4136" t="s">
        <v>45</v>
      </c>
      <c r="E4136" t="s">
        <v>46</v>
      </c>
      <c r="F4136" t="s">
        <v>20</v>
      </c>
      <c r="G4136" s="4">
        <v>3285708</v>
      </c>
      <c r="H4136">
        <v>265284</v>
      </c>
      <c r="I4136">
        <v>24271</v>
      </c>
      <c r="J4136">
        <v>48485</v>
      </c>
      <c r="K4136" t="s">
        <v>28</v>
      </c>
      <c r="L4136" s="2">
        <f t="shared" si="64"/>
        <v>0.10288193594805138</v>
      </c>
      <c r="M4136" s="3"/>
    </row>
    <row r="4137" spans="1:13" x14ac:dyDescent="0.35">
      <c r="A4137" t="s">
        <v>4176</v>
      </c>
      <c r="B4137" s="1">
        <v>44621</v>
      </c>
      <c r="C4137" t="s">
        <v>23</v>
      </c>
      <c r="D4137" t="s">
        <v>30</v>
      </c>
      <c r="E4137" t="s">
        <v>13</v>
      </c>
      <c r="F4137" t="s">
        <v>43</v>
      </c>
      <c r="G4137" s="4">
        <v>2259868</v>
      </c>
      <c r="H4137">
        <v>391879</v>
      </c>
      <c r="I4137">
        <v>39814</v>
      </c>
      <c r="J4137">
        <v>13064</v>
      </c>
      <c r="K4137" t="s">
        <v>15</v>
      </c>
      <c r="L4137" s="2">
        <f t="shared" si="64"/>
        <v>0.19680662764373849</v>
      </c>
      <c r="M4137" s="3"/>
    </row>
    <row r="4138" spans="1:13" x14ac:dyDescent="0.35">
      <c r="A4138" t="s">
        <v>4177</v>
      </c>
      <c r="B4138" s="1">
        <v>44696</v>
      </c>
      <c r="C4138" t="s">
        <v>26</v>
      </c>
      <c r="D4138" t="s">
        <v>58</v>
      </c>
      <c r="E4138" t="s">
        <v>46</v>
      </c>
      <c r="F4138" t="s">
        <v>27</v>
      </c>
      <c r="G4138" s="4">
        <v>4450867</v>
      </c>
      <c r="H4138">
        <v>288044</v>
      </c>
      <c r="I4138">
        <v>68728</v>
      </c>
      <c r="J4138">
        <v>4668</v>
      </c>
      <c r="K4138" t="s">
        <v>15</v>
      </c>
      <c r="L4138" s="2">
        <f t="shared" si="64"/>
        <v>8.1206650299817995E-2</v>
      </c>
    </row>
    <row r="4139" spans="1:13" x14ac:dyDescent="0.35">
      <c r="A4139" t="s">
        <v>4178</v>
      </c>
      <c r="B4139" s="1">
        <v>44913</v>
      </c>
      <c r="C4139" t="s">
        <v>17</v>
      </c>
      <c r="D4139" t="s">
        <v>34</v>
      </c>
      <c r="E4139" t="s">
        <v>35</v>
      </c>
      <c r="F4139" t="s">
        <v>49</v>
      </c>
      <c r="G4139" s="4">
        <v>13578</v>
      </c>
      <c r="H4139">
        <v>485916</v>
      </c>
      <c r="I4139">
        <v>39122</v>
      </c>
      <c r="J4139">
        <v>29109</v>
      </c>
      <c r="K4139" t="s">
        <v>15</v>
      </c>
      <c r="L4139" s="2">
        <f t="shared" si="64"/>
        <v>40.812122551185745</v>
      </c>
      <c r="M4139" s="3"/>
    </row>
    <row r="4140" spans="1:13" x14ac:dyDescent="0.35">
      <c r="A4140" t="s">
        <v>4179</v>
      </c>
      <c r="B4140" s="1">
        <v>45173</v>
      </c>
      <c r="C4140" t="s">
        <v>17</v>
      </c>
      <c r="D4140" t="s">
        <v>18</v>
      </c>
      <c r="E4140" t="s">
        <v>35</v>
      </c>
      <c r="F4140" t="s">
        <v>43</v>
      </c>
      <c r="G4140" s="4">
        <v>1879192</v>
      </c>
      <c r="H4140">
        <v>424410</v>
      </c>
      <c r="I4140">
        <v>46366</v>
      </c>
      <c r="J4140">
        <v>12399</v>
      </c>
      <c r="K4140" t="s">
        <v>28</v>
      </c>
      <c r="L4140" s="2">
        <f t="shared" si="64"/>
        <v>0.25711848496587897</v>
      </c>
      <c r="M4140" s="3"/>
    </row>
    <row r="4141" spans="1:13" x14ac:dyDescent="0.35">
      <c r="A4141" t="s">
        <v>4180</v>
      </c>
      <c r="B4141" s="1">
        <v>45033</v>
      </c>
      <c r="C4141" t="s">
        <v>17</v>
      </c>
      <c r="D4141" t="s">
        <v>51</v>
      </c>
      <c r="E4141" t="s">
        <v>13</v>
      </c>
      <c r="F4141" t="s">
        <v>43</v>
      </c>
      <c r="G4141" s="4">
        <v>3263236</v>
      </c>
      <c r="H4141">
        <v>473992</v>
      </c>
      <c r="I4141">
        <v>14768</v>
      </c>
      <c r="J4141">
        <v>33422</v>
      </c>
      <c r="K4141" t="s">
        <v>21</v>
      </c>
      <c r="L4141" s="2">
        <f t="shared" si="64"/>
        <v>0.16001968598041943</v>
      </c>
      <c r="M4141" s="3"/>
    </row>
    <row r="4142" spans="1:13" x14ac:dyDescent="0.35">
      <c r="A4142" t="s">
        <v>4181</v>
      </c>
      <c r="B4142" s="1">
        <v>44661</v>
      </c>
      <c r="C4142" t="s">
        <v>26</v>
      </c>
      <c r="D4142" t="s">
        <v>56</v>
      </c>
      <c r="E4142" t="s">
        <v>31</v>
      </c>
      <c r="F4142" t="s">
        <v>27</v>
      </c>
      <c r="G4142" s="4">
        <v>3187431</v>
      </c>
      <c r="H4142">
        <v>213853</v>
      </c>
      <c r="I4142">
        <v>79215</v>
      </c>
      <c r="J4142">
        <v>5229</v>
      </c>
      <c r="K4142" t="s">
        <v>15</v>
      </c>
      <c r="L4142" s="2">
        <f t="shared" si="64"/>
        <v>9.3585398397643751E-2</v>
      </c>
    </row>
    <row r="4143" spans="1:13" x14ac:dyDescent="0.35">
      <c r="A4143" t="s">
        <v>4182</v>
      </c>
      <c r="B4143" s="1">
        <v>44582</v>
      </c>
      <c r="C4143" t="s">
        <v>5041</v>
      </c>
      <c r="D4143" t="s">
        <v>38</v>
      </c>
      <c r="E4143" t="s">
        <v>19</v>
      </c>
      <c r="F4143" t="s">
        <v>59</v>
      </c>
      <c r="G4143" s="4">
        <v>602303</v>
      </c>
      <c r="H4143">
        <v>120883</v>
      </c>
      <c r="I4143">
        <v>23532</v>
      </c>
      <c r="J4143">
        <v>39303</v>
      </c>
      <c r="K4143" t="s">
        <v>21</v>
      </c>
      <c r="L4143" s="2">
        <f t="shared" si="64"/>
        <v>0.30502587568051298</v>
      </c>
    </row>
    <row r="4144" spans="1:13" x14ac:dyDescent="0.35">
      <c r="A4144" t="s">
        <v>4183</v>
      </c>
      <c r="B4144" s="1">
        <v>44632</v>
      </c>
      <c r="C4144" t="s">
        <v>26</v>
      </c>
      <c r="D4144" t="s">
        <v>56</v>
      </c>
      <c r="E4144" t="s">
        <v>19</v>
      </c>
      <c r="F4144" t="s">
        <v>59</v>
      </c>
      <c r="G4144" s="4">
        <v>4478244</v>
      </c>
      <c r="H4144">
        <v>281987</v>
      </c>
      <c r="I4144">
        <v>64590</v>
      </c>
      <c r="J4144">
        <v>9007</v>
      </c>
      <c r="K4144" t="s">
        <v>28</v>
      </c>
      <c r="L4144" s="2">
        <f t="shared" si="64"/>
        <v>7.9402551535825205E-2</v>
      </c>
    </row>
    <row r="4145" spans="1:13" x14ac:dyDescent="0.35">
      <c r="A4145" t="s">
        <v>4184</v>
      </c>
      <c r="B4145" s="1">
        <v>45056</v>
      </c>
      <c r="C4145" t="s">
        <v>23</v>
      </c>
      <c r="D4145" t="s">
        <v>18</v>
      </c>
      <c r="E4145" t="s">
        <v>40</v>
      </c>
      <c r="F4145" t="s">
        <v>36</v>
      </c>
      <c r="G4145" s="4">
        <v>4452133</v>
      </c>
      <c r="H4145">
        <v>482377</v>
      </c>
      <c r="I4145">
        <v>62652</v>
      </c>
      <c r="J4145">
        <v>30779</v>
      </c>
      <c r="K4145" t="s">
        <v>28</v>
      </c>
      <c r="L4145" s="2">
        <f t="shared" si="64"/>
        <v>0.12933306350012455</v>
      </c>
      <c r="M4145" s="3"/>
    </row>
    <row r="4146" spans="1:13" x14ac:dyDescent="0.35">
      <c r="A4146" t="s">
        <v>4185</v>
      </c>
      <c r="B4146" s="1">
        <v>44623</v>
      </c>
      <c r="C4146" t="s">
        <v>17</v>
      </c>
      <c r="D4146" t="s">
        <v>12</v>
      </c>
      <c r="E4146" t="s">
        <v>46</v>
      </c>
      <c r="F4146" t="s">
        <v>20</v>
      </c>
      <c r="G4146" s="4">
        <v>378801</v>
      </c>
      <c r="H4146">
        <v>462818</v>
      </c>
      <c r="I4146">
        <v>74567</v>
      </c>
      <c r="J4146">
        <v>16848</v>
      </c>
      <c r="K4146" t="s">
        <v>15</v>
      </c>
      <c r="L4146" s="2">
        <f t="shared" si="64"/>
        <v>1.4631244373694896</v>
      </c>
      <c r="M4146" s="3"/>
    </row>
    <row r="4147" spans="1:13" x14ac:dyDescent="0.35">
      <c r="A4147" t="s">
        <v>4186</v>
      </c>
      <c r="B4147" s="1">
        <v>45106</v>
      </c>
      <c r="C4147" t="s">
        <v>23</v>
      </c>
      <c r="D4147" t="s">
        <v>56</v>
      </c>
      <c r="E4147" t="s">
        <v>40</v>
      </c>
      <c r="F4147" t="s">
        <v>49</v>
      </c>
      <c r="G4147" s="4">
        <v>3066410</v>
      </c>
      <c r="H4147">
        <v>323731</v>
      </c>
      <c r="I4147">
        <v>1254</v>
      </c>
      <c r="J4147">
        <v>15271</v>
      </c>
      <c r="K4147" t="s">
        <v>28</v>
      </c>
      <c r="L4147" s="2">
        <f t="shared" si="64"/>
        <v>0.11096233054288239</v>
      </c>
      <c r="M4147" s="3"/>
    </row>
    <row r="4148" spans="1:13" x14ac:dyDescent="0.35">
      <c r="A4148" t="s">
        <v>4187</v>
      </c>
      <c r="B4148" s="1">
        <v>44998</v>
      </c>
      <c r="C4148" t="s">
        <v>23</v>
      </c>
      <c r="D4148" t="s">
        <v>18</v>
      </c>
      <c r="E4148" t="s">
        <v>40</v>
      </c>
      <c r="F4148" t="s">
        <v>20</v>
      </c>
      <c r="G4148" s="4">
        <v>4863626</v>
      </c>
      <c r="H4148">
        <v>161724</v>
      </c>
      <c r="I4148">
        <v>81649</v>
      </c>
      <c r="J4148">
        <v>48891</v>
      </c>
      <c r="K4148" t="s">
        <v>28</v>
      </c>
      <c r="L4148" s="2">
        <f t="shared" si="64"/>
        <v>6.0091791597462467E-2</v>
      </c>
    </row>
    <row r="4149" spans="1:13" x14ac:dyDescent="0.35">
      <c r="A4149" t="s">
        <v>4188</v>
      </c>
      <c r="B4149" s="1">
        <v>45076</v>
      </c>
      <c r="C4149" t="s">
        <v>5041</v>
      </c>
      <c r="D4149" t="s">
        <v>34</v>
      </c>
      <c r="E4149" t="s">
        <v>13</v>
      </c>
      <c r="F4149" t="s">
        <v>36</v>
      </c>
      <c r="G4149" s="4">
        <v>979723</v>
      </c>
      <c r="H4149">
        <v>43080</v>
      </c>
      <c r="I4149">
        <v>98064</v>
      </c>
      <c r="J4149">
        <v>14316</v>
      </c>
      <c r="K4149" t="s">
        <v>21</v>
      </c>
      <c r="L4149" s="2">
        <f t="shared" si="64"/>
        <v>0.15867750374340503</v>
      </c>
      <c r="M4149" s="3"/>
    </row>
    <row r="4150" spans="1:13" x14ac:dyDescent="0.35">
      <c r="A4150" t="s">
        <v>4189</v>
      </c>
      <c r="B4150" s="1">
        <v>44657</v>
      </c>
      <c r="C4150" t="s">
        <v>5041</v>
      </c>
      <c r="D4150" t="s">
        <v>30</v>
      </c>
      <c r="E4150" t="s">
        <v>35</v>
      </c>
      <c r="F4150" t="s">
        <v>14</v>
      </c>
      <c r="G4150" s="4">
        <v>3305011</v>
      </c>
      <c r="H4150">
        <v>32506</v>
      </c>
      <c r="I4150">
        <v>56465</v>
      </c>
      <c r="J4150">
        <v>32043</v>
      </c>
      <c r="K4150" t="s">
        <v>28</v>
      </c>
      <c r="L4150" s="2">
        <f t="shared" si="64"/>
        <v>3.661530929851671E-2</v>
      </c>
    </row>
    <row r="4151" spans="1:13" x14ac:dyDescent="0.35">
      <c r="A4151" t="s">
        <v>4190</v>
      </c>
      <c r="B4151" s="1">
        <v>45261</v>
      </c>
      <c r="C4151" t="s">
        <v>26</v>
      </c>
      <c r="D4151" t="s">
        <v>12</v>
      </c>
      <c r="E4151" t="s">
        <v>19</v>
      </c>
      <c r="F4151" t="s">
        <v>24</v>
      </c>
      <c r="G4151" s="4">
        <v>4856083</v>
      </c>
      <c r="H4151">
        <v>6461</v>
      </c>
      <c r="I4151">
        <v>96437</v>
      </c>
      <c r="J4151">
        <v>22112</v>
      </c>
      <c r="K4151" t="s">
        <v>21</v>
      </c>
      <c r="L4151" s="2">
        <f t="shared" si="64"/>
        <v>2.5742970208705248E-2</v>
      </c>
      <c r="M4151" s="3"/>
    </row>
    <row r="4152" spans="1:13" x14ac:dyDescent="0.35">
      <c r="A4152" t="s">
        <v>4191</v>
      </c>
      <c r="B4152" s="1">
        <v>45250</v>
      </c>
      <c r="C4152" t="s">
        <v>5041</v>
      </c>
      <c r="D4152" t="s">
        <v>34</v>
      </c>
      <c r="E4152" t="s">
        <v>40</v>
      </c>
      <c r="F4152" t="s">
        <v>27</v>
      </c>
      <c r="G4152" s="4">
        <v>3512498</v>
      </c>
      <c r="H4152">
        <v>38120</v>
      </c>
      <c r="I4152">
        <v>22702</v>
      </c>
      <c r="J4152">
        <v>22430</v>
      </c>
      <c r="K4152" t="s">
        <v>28</v>
      </c>
      <c r="L4152" s="2">
        <f t="shared" si="64"/>
        <v>2.3701650506277868E-2</v>
      </c>
      <c r="M4152" s="3"/>
    </row>
    <row r="4153" spans="1:13" x14ac:dyDescent="0.35">
      <c r="A4153" t="s">
        <v>4192</v>
      </c>
      <c r="B4153" s="1">
        <v>45236</v>
      </c>
      <c r="C4153" t="s">
        <v>26</v>
      </c>
      <c r="D4153" t="s">
        <v>30</v>
      </c>
      <c r="E4153" t="s">
        <v>13</v>
      </c>
      <c r="F4153" t="s">
        <v>24</v>
      </c>
      <c r="G4153" s="4">
        <v>1807869</v>
      </c>
      <c r="H4153">
        <v>213478</v>
      </c>
      <c r="I4153">
        <v>90965</v>
      </c>
      <c r="J4153">
        <v>43355</v>
      </c>
      <c r="K4153" t="s">
        <v>15</v>
      </c>
      <c r="L4153" s="2">
        <f t="shared" si="64"/>
        <v>0.19238008948657231</v>
      </c>
      <c r="M4153" s="3"/>
    </row>
    <row r="4154" spans="1:13" x14ac:dyDescent="0.35">
      <c r="A4154" t="s">
        <v>4193</v>
      </c>
      <c r="B4154" s="1">
        <v>44640</v>
      </c>
      <c r="C4154" t="s">
        <v>5041</v>
      </c>
      <c r="D4154" t="s">
        <v>12</v>
      </c>
      <c r="E4154" t="s">
        <v>19</v>
      </c>
      <c r="F4154" t="s">
        <v>20</v>
      </c>
      <c r="G4154" s="4">
        <v>427399</v>
      </c>
      <c r="H4154">
        <v>347981</v>
      </c>
      <c r="I4154">
        <v>86598</v>
      </c>
      <c r="J4154">
        <v>26949</v>
      </c>
      <c r="K4154" t="s">
        <v>21</v>
      </c>
      <c r="L4154" s="2">
        <f t="shared" si="64"/>
        <v>1.0798527839325782</v>
      </c>
      <c r="M4154" s="3"/>
    </row>
    <row r="4155" spans="1:13" x14ac:dyDescent="0.35">
      <c r="A4155" t="s">
        <v>4194</v>
      </c>
      <c r="B4155" s="1">
        <v>44871</v>
      </c>
      <c r="C4155" t="s">
        <v>26</v>
      </c>
      <c r="D4155" t="s">
        <v>56</v>
      </c>
      <c r="E4155" t="s">
        <v>46</v>
      </c>
      <c r="F4155" t="s">
        <v>24</v>
      </c>
      <c r="G4155" s="4">
        <v>4398694</v>
      </c>
      <c r="H4155">
        <v>322036</v>
      </c>
      <c r="I4155">
        <v>76714</v>
      </c>
      <c r="J4155">
        <v>7781</v>
      </c>
      <c r="K4155" t="s">
        <v>15</v>
      </c>
      <c r="L4155" s="2">
        <f t="shared" si="64"/>
        <v>9.2420841276979027E-2</v>
      </c>
    </row>
    <row r="4156" spans="1:13" x14ac:dyDescent="0.35">
      <c r="A4156" t="s">
        <v>4195</v>
      </c>
      <c r="B4156" s="1">
        <v>44725</v>
      </c>
      <c r="C4156" t="s">
        <v>17</v>
      </c>
      <c r="D4156" t="s">
        <v>58</v>
      </c>
      <c r="E4156" t="s">
        <v>13</v>
      </c>
      <c r="F4156" t="s">
        <v>20</v>
      </c>
      <c r="G4156" s="4">
        <v>935217</v>
      </c>
      <c r="H4156">
        <v>284958</v>
      </c>
      <c r="I4156">
        <v>36811</v>
      </c>
      <c r="J4156">
        <v>25488</v>
      </c>
      <c r="K4156" t="s">
        <v>21</v>
      </c>
      <c r="L4156" s="2">
        <f t="shared" si="64"/>
        <v>0.37131168488169058</v>
      </c>
      <c r="M4156" s="3"/>
    </row>
    <row r="4157" spans="1:13" x14ac:dyDescent="0.35">
      <c r="A4157" t="s">
        <v>4196</v>
      </c>
      <c r="B4157" s="1">
        <v>44663</v>
      </c>
      <c r="C4157" t="s">
        <v>26</v>
      </c>
      <c r="D4157" t="s">
        <v>56</v>
      </c>
      <c r="E4157" t="s">
        <v>40</v>
      </c>
      <c r="F4157" t="s">
        <v>49</v>
      </c>
      <c r="G4157" s="4">
        <v>116354</v>
      </c>
      <c r="H4157">
        <v>82270</v>
      </c>
      <c r="I4157">
        <v>22120</v>
      </c>
      <c r="J4157">
        <v>17583</v>
      </c>
      <c r="K4157" t="s">
        <v>28</v>
      </c>
      <c r="L4157" s="2">
        <f t="shared" si="64"/>
        <v>1.0482922804544752</v>
      </c>
      <c r="M4157" s="3"/>
    </row>
    <row r="4158" spans="1:13" x14ac:dyDescent="0.35">
      <c r="A4158" t="s">
        <v>4197</v>
      </c>
      <c r="B4158" s="1">
        <v>44685</v>
      </c>
      <c r="C4158" t="s">
        <v>26</v>
      </c>
      <c r="D4158" t="s">
        <v>45</v>
      </c>
      <c r="E4158" t="s">
        <v>35</v>
      </c>
      <c r="F4158" t="s">
        <v>36</v>
      </c>
      <c r="G4158" s="4">
        <v>551999</v>
      </c>
      <c r="H4158">
        <v>299852</v>
      </c>
      <c r="I4158">
        <v>90557</v>
      </c>
      <c r="J4158">
        <v>24071</v>
      </c>
      <c r="K4158" t="s">
        <v>28</v>
      </c>
      <c r="L4158" s="2">
        <f t="shared" si="64"/>
        <v>0.75087092549080703</v>
      </c>
    </row>
    <row r="4159" spans="1:13" x14ac:dyDescent="0.35">
      <c r="A4159" t="s">
        <v>4198</v>
      </c>
      <c r="B4159" s="1">
        <v>45203</v>
      </c>
      <c r="C4159" t="s">
        <v>5041</v>
      </c>
      <c r="D4159" t="s">
        <v>30</v>
      </c>
      <c r="E4159" t="s">
        <v>35</v>
      </c>
      <c r="F4159" t="s">
        <v>24</v>
      </c>
      <c r="G4159" s="4">
        <v>197493</v>
      </c>
      <c r="H4159">
        <v>472658</v>
      </c>
      <c r="I4159">
        <v>7031</v>
      </c>
      <c r="J4159">
        <v>32332</v>
      </c>
      <c r="K4159" t="s">
        <v>28</v>
      </c>
      <c r="L4159" s="2">
        <f t="shared" si="64"/>
        <v>2.5926032821416456</v>
      </c>
      <c r="M4159" s="3"/>
    </row>
    <row r="4160" spans="1:13" x14ac:dyDescent="0.35">
      <c r="A4160" t="s">
        <v>4199</v>
      </c>
      <c r="B4160" s="1">
        <v>44882</v>
      </c>
      <c r="C4160" t="s">
        <v>26</v>
      </c>
      <c r="D4160" t="s">
        <v>30</v>
      </c>
      <c r="E4160" t="s">
        <v>13</v>
      </c>
      <c r="F4160" t="s">
        <v>49</v>
      </c>
      <c r="G4160" s="4">
        <v>2737428</v>
      </c>
      <c r="H4160">
        <v>46704</v>
      </c>
      <c r="I4160">
        <v>73226</v>
      </c>
      <c r="J4160">
        <v>34532</v>
      </c>
      <c r="K4160" t="s">
        <v>28</v>
      </c>
      <c r="L4160" s="2">
        <f t="shared" si="64"/>
        <v>5.6425958965861382E-2</v>
      </c>
    </row>
    <row r="4161" spans="1:13" x14ac:dyDescent="0.35">
      <c r="A4161" t="s">
        <v>4200</v>
      </c>
      <c r="B4161" s="1">
        <v>44777</v>
      </c>
      <c r="C4161" t="s">
        <v>17</v>
      </c>
      <c r="D4161" t="s">
        <v>30</v>
      </c>
      <c r="E4161" t="s">
        <v>46</v>
      </c>
      <c r="F4161" t="s">
        <v>14</v>
      </c>
      <c r="G4161" s="4">
        <v>4356395</v>
      </c>
      <c r="H4161">
        <v>367535</v>
      </c>
      <c r="I4161">
        <v>89909</v>
      </c>
      <c r="J4161">
        <v>10900</v>
      </c>
      <c r="K4161" t="s">
        <v>21</v>
      </c>
      <c r="L4161" s="2">
        <f t="shared" si="64"/>
        <v>0.10750723935731264</v>
      </c>
      <c r="M4161" s="3"/>
    </row>
    <row r="4162" spans="1:13" x14ac:dyDescent="0.35">
      <c r="A4162" t="s">
        <v>4201</v>
      </c>
      <c r="B4162" s="1">
        <v>45037</v>
      </c>
      <c r="C4162" t="s">
        <v>5041</v>
      </c>
      <c r="D4162" t="s">
        <v>51</v>
      </c>
      <c r="E4162" t="s">
        <v>13</v>
      </c>
      <c r="F4162" t="s">
        <v>24</v>
      </c>
      <c r="G4162" s="4">
        <v>4717790</v>
      </c>
      <c r="H4162">
        <v>125541</v>
      </c>
      <c r="I4162">
        <v>75795</v>
      </c>
      <c r="J4162">
        <v>38504</v>
      </c>
      <c r="K4162" t="s">
        <v>15</v>
      </c>
      <c r="L4162" s="2">
        <f t="shared" si="64"/>
        <v>5.0837362409094089E-2</v>
      </c>
    </row>
    <row r="4163" spans="1:13" x14ac:dyDescent="0.35">
      <c r="A4163" t="s">
        <v>4202</v>
      </c>
      <c r="B4163" s="1">
        <v>45061</v>
      </c>
      <c r="C4163" t="s">
        <v>17</v>
      </c>
      <c r="D4163" t="s">
        <v>30</v>
      </c>
      <c r="E4163" t="s">
        <v>13</v>
      </c>
      <c r="F4163" t="s">
        <v>59</v>
      </c>
      <c r="G4163" s="4">
        <v>2561366</v>
      </c>
      <c r="H4163">
        <v>461768</v>
      </c>
      <c r="I4163">
        <v>60001</v>
      </c>
      <c r="J4163">
        <v>21753</v>
      </c>
      <c r="K4163" t="s">
        <v>15</v>
      </c>
      <c r="L4163" s="2">
        <f t="shared" ref="L4163:L4226" si="65">((H4163+I4163+J4163)/G4163)</f>
        <v>0.21220005262816793</v>
      </c>
      <c r="M4163" s="3"/>
    </row>
    <row r="4164" spans="1:13" x14ac:dyDescent="0.35">
      <c r="A4164" t="s">
        <v>4203</v>
      </c>
      <c r="B4164" s="1">
        <v>45017</v>
      </c>
      <c r="C4164" t="s">
        <v>26</v>
      </c>
      <c r="D4164" t="s">
        <v>34</v>
      </c>
      <c r="E4164" t="s">
        <v>40</v>
      </c>
      <c r="F4164" t="s">
        <v>49</v>
      </c>
      <c r="G4164" s="4">
        <v>1756972</v>
      </c>
      <c r="H4164">
        <v>248744</v>
      </c>
      <c r="I4164">
        <v>42345</v>
      </c>
      <c r="J4164">
        <v>6998</v>
      </c>
      <c r="K4164" t="s">
        <v>28</v>
      </c>
      <c r="L4164" s="2">
        <f t="shared" si="65"/>
        <v>0.16965950510309782</v>
      </c>
      <c r="M4164" s="3"/>
    </row>
    <row r="4165" spans="1:13" x14ac:dyDescent="0.35">
      <c r="A4165" t="s">
        <v>4204</v>
      </c>
      <c r="B4165" s="1">
        <v>44895</v>
      </c>
      <c r="C4165" t="s">
        <v>23</v>
      </c>
      <c r="D4165" t="s">
        <v>34</v>
      </c>
      <c r="E4165" t="s">
        <v>35</v>
      </c>
      <c r="F4165" t="s">
        <v>27</v>
      </c>
      <c r="G4165" s="4">
        <v>4840021</v>
      </c>
      <c r="H4165">
        <v>49033</v>
      </c>
      <c r="I4165">
        <v>50170</v>
      </c>
      <c r="J4165">
        <v>13175</v>
      </c>
      <c r="K4165" t="s">
        <v>15</v>
      </c>
      <c r="L4165" s="2">
        <f t="shared" si="65"/>
        <v>2.3218494299921427E-2</v>
      </c>
      <c r="M4165" s="3"/>
    </row>
    <row r="4166" spans="1:13" x14ac:dyDescent="0.35">
      <c r="A4166" t="s">
        <v>4205</v>
      </c>
      <c r="B4166" s="1">
        <v>44573</v>
      </c>
      <c r="C4166" t="s">
        <v>17</v>
      </c>
      <c r="D4166" t="s">
        <v>56</v>
      </c>
      <c r="E4166" t="s">
        <v>31</v>
      </c>
      <c r="F4166" t="s">
        <v>14</v>
      </c>
      <c r="G4166" s="4">
        <v>3346455</v>
      </c>
      <c r="H4166">
        <v>381718</v>
      </c>
      <c r="I4166">
        <v>62877</v>
      </c>
      <c r="J4166">
        <v>20046</v>
      </c>
      <c r="K4166" t="s">
        <v>21</v>
      </c>
      <c r="L4166" s="2">
        <f t="shared" si="65"/>
        <v>0.13884573376901826</v>
      </c>
      <c r="M4166" s="3"/>
    </row>
    <row r="4167" spans="1:13" x14ac:dyDescent="0.35">
      <c r="A4167" t="s">
        <v>4206</v>
      </c>
      <c r="B4167" s="1">
        <v>44903</v>
      </c>
      <c r="C4167" t="s">
        <v>17</v>
      </c>
      <c r="D4167" t="s">
        <v>38</v>
      </c>
      <c r="E4167" t="s">
        <v>46</v>
      </c>
      <c r="F4167" t="s">
        <v>20</v>
      </c>
      <c r="G4167" s="4">
        <v>1067477</v>
      </c>
      <c r="H4167">
        <v>59345</v>
      </c>
      <c r="I4167">
        <v>84587</v>
      </c>
      <c r="J4167">
        <v>49878</v>
      </c>
      <c r="K4167" t="s">
        <v>15</v>
      </c>
      <c r="L4167" s="2">
        <f t="shared" si="65"/>
        <v>0.18155894693749841</v>
      </c>
      <c r="M4167" s="3"/>
    </row>
    <row r="4168" spans="1:13" x14ac:dyDescent="0.35">
      <c r="A4168" t="s">
        <v>4207</v>
      </c>
      <c r="B4168" s="1">
        <v>44790</v>
      </c>
      <c r="C4168" t="s">
        <v>26</v>
      </c>
      <c r="D4168" t="s">
        <v>12</v>
      </c>
      <c r="E4168" t="s">
        <v>13</v>
      </c>
      <c r="F4168" t="s">
        <v>14</v>
      </c>
      <c r="G4168" s="4">
        <v>2877495</v>
      </c>
      <c r="H4168">
        <v>216913</v>
      </c>
      <c r="I4168">
        <v>25906</v>
      </c>
      <c r="J4168">
        <v>12302</v>
      </c>
      <c r="K4168" t="s">
        <v>15</v>
      </c>
      <c r="L4168" s="2">
        <f t="shared" si="65"/>
        <v>8.8660796977926976E-2</v>
      </c>
    </row>
    <row r="4169" spans="1:13" x14ac:dyDescent="0.35">
      <c r="A4169" t="s">
        <v>4208</v>
      </c>
      <c r="B4169" s="1">
        <v>44955</v>
      </c>
      <c r="C4169" t="s">
        <v>5041</v>
      </c>
      <c r="D4169" t="s">
        <v>51</v>
      </c>
      <c r="E4169" t="s">
        <v>13</v>
      </c>
      <c r="F4169" t="s">
        <v>24</v>
      </c>
      <c r="G4169" s="4">
        <v>1792756</v>
      </c>
      <c r="H4169">
        <v>491389</v>
      </c>
      <c r="I4169">
        <v>73253</v>
      </c>
      <c r="J4169">
        <v>31069</v>
      </c>
      <c r="K4169" t="s">
        <v>21</v>
      </c>
      <c r="L4169" s="2">
        <f t="shared" si="65"/>
        <v>0.33228782946480168</v>
      </c>
      <c r="M4169" s="3"/>
    </row>
    <row r="4170" spans="1:13" x14ac:dyDescent="0.35">
      <c r="A4170" t="s">
        <v>4209</v>
      </c>
      <c r="B4170" s="1">
        <v>45189</v>
      </c>
      <c r="C4170" t="s">
        <v>17</v>
      </c>
      <c r="D4170" t="s">
        <v>34</v>
      </c>
      <c r="E4170" t="s">
        <v>40</v>
      </c>
      <c r="F4170" t="s">
        <v>24</v>
      </c>
      <c r="G4170" s="4">
        <v>925974</v>
      </c>
      <c r="H4170">
        <v>134908</v>
      </c>
      <c r="I4170">
        <v>19403</v>
      </c>
      <c r="J4170">
        <v>21283</v>
      </c>
      <c r="K4170" t="s">
        <v>15</v>
      </c>
      <c r="L4170" s="2">
        <f t="shared" si="65"/>
        <v>0.18963167432346911</v>
      </c>
      <c r="M4170" s="3"/>
    </row>
    <row r="4171" spans="1:13" x14ac:dyDescent="0.35">
      <c r="A4171" t="s">
        <v>4210</v>
      </c>
      <c r="B4171" s="1">
        <v>45135</v>
      </c>
      <c r="C4171" t="s">
        <v>5041</v>
      </c>
      <c r="D4171" t="s">
        <v>45</v>
      </c>
      <c r="E4171" t="s">
        <v>46</v>
      </c>
      <c r="F4171" t="s">
        <v>49</v>
      </c>
      <c r="G4171" s="4">
        <v>2791639</v>
      </c>
      <c r="H4171">
        <v>353316</v>
      </c>
      <c r="I4171">
        <v>80680</v>
      </c>
      <c r="J4171">
        <v>19829</v>
      </c>
      <c r="K4171" t="s">
        <v>15</v>
      </c>
      <c r="L4171" s="2">
        <f t="shared" si="65"/>
        <v>0.16256579020424919</v>
      </c>
      <c r="M4171" s="3"/>
    </row>
    <row r="4172" spans="1:13" x14ac:dyDescent="0.35">
      <c r="A4172" t="s">
        <v>4211</v>
      </c>
      <c r="B4172" s="1">
        <v>44868</v>
      </c>
      <c r="C4172" t="s">
        <v>5041</v>
      </c>
      <c r="D4172" t="s">
        <v>12</v>
      </c>
      <c r="E4172" t="s">
        <v>40</v>
      </c>
      <c r="F4172" t="s">
        <v>24</v>
      </c>
      <c r="G4172" s="4">
        <v>4196347</v>
      </c>
      <c r="H4172">
        <v>307582</v>
      </c>
      <c r="I4172">
        <v>92983</v>
      </c>
      <c r="J4172">
        <v>25130</v>
      </c>
      <c r="K4172" t="s">
        <v>28</v>
      </c>
      <c r="L4172" s="2">
        <f t="shared" si="65"/>
        <v>0.10144418466823645</v>
      </c>
      <c r="M4172" s="3"/>
    </row>
    <row r="4173" spans="1:13" x14ac:dyDescent="0.35">
      <c r="A4173" t="s">
        <v>4212</v>
      </c>
      <c r="B4173" s="1">
        <v>44812</v>
      </c>
      <c r="C4173" t="s">
        <v>26</v>
      </c>
      <c r="D4173" t="s">
        <v>12</v>
      </c>
      <c r="E4173" t="s">
        <v>46</v>
      </c>
      <c r="F4173" t="s">
        <v>49</v>
      </c>
      <c r="G4173" s="4">
        <v>2038756</v>
      </c>
      <c r="H4173">
        <v>93268</v>
      </c>
      <c r="I4173">
        <v>63855</v>
      </c>
      <c r="J4173">
        <v>4422</v>
      </c>
      <c r="K4173" t="s">
        <v>28</v>
      </c>
      <c r="L4173" s="2">
        <f t="shared" si="65"/>
        <v>7.9237044550696606E-2</v>
      </c>
    </row>
    <row r="4174" spans="1:13" x14ac:dyDescent="0.35">
      <c r="A4174" t="s">
        <v>4213</v>
      </c>
      <c r="B4174" s="1">
        <v>44863</v>
      </c>
      <c r="C4174" t="s">
        <v>26</v>
      </c>
      <c r="D4174" t="s">
        <v>30</v>
      </c>
      <c r="E4174" t="s">
        <v>31</v>
      </c>
      <c r="F4174" t="s">
        <v>43</v>
      </c>
      <c r="G4174" s="4">
        <v>4032655</v>
      </c>
      <c r="H4174">
        <v>267123</v>
      </c>
      <c r="I4174">
        <v>41713</v>
      </c>
      <c r="J4174">
        <v>12391</v>
      </c>
      <c r="K4174" t="s">
        <v>28</v>
      </c>
      <c r="L4174" s="2">
        <f t="shared" si="65"/>
        <v>7.9656454618607347E-2</v>
      </c>
    </row>
    <row r="4175" spans="1:13" x14ac:dyDescent="0.35">
      <c r="A4175" t="s">
        <v>4214</v>
      </c>
      <c r="B4175" s="1">
        <v>44938</v>
      </c>
      <c r="C4175" t="s">
        <v>23</v>
      </c>
      <c r="D4175" t="s">
        <v>51</v>
      </c>
      <c r="E4175" t="s">
        <v>19</v>
      </c>
      <c r="F4175" t="s">
        <v>14</v>
      </c>
      <c r="G4175" s="4">
        <v>4485980</v>
      </c>
      <c r="H4175">
        <v>113834</v>
      </c>
      <c r="I4175">
        <v>44375</v>
      </c>
      <c r="J4175">
        <v>49799</v>
      </c>
      <c r="K4175" t="s">
        <v>15</v>
      </c>
      <c r="L4175" s="2">
        <f t="shared" si="65"/>
        <v>4.6368463524135192E-2</v>
      </c>
    </row>
    <row r="4176" spans="1:13" x14ac:dyDescent="0.35">
      <c r="A4176" t="s">
        <v>4215</v>
      </c>
      <c r="B4176" s="1">
        <v>44787</v>
      </c>
      <c r="C4176" t="s">
        <v>23</v>
      </c>
      <c r="D4176" t="s">
        <v>34</v>
      </c>
      <c r="E4176" t="s">
        <v>35</v>
      </c>
      <c r="F4176" t="s">
        <v>59</v>
      </c>
      <c r="G4176" s="4">
        <v>4394517</v>
      </c>
      <c r="H4176">
        <v>300804</v>
      </c>
      <c r="I4176">
        <v>64405</v>
      </c>
      <c r="J4176">
        <v>11918</v>
      </c>
      <c r="K4176" t="s">
        <v>15</v>
      </c>
      <c r="L4176" s="2">
        <f t="shared" si="65"/>
        <v>8.5817622277943179E-2</v>
      </c>
    </row>
    <row r="4177" spans="1:13" x14ac:dyDescent="0.35">
      <c r="A4177" t="s">
        <v>4216</v>
      </c>
      <c r="B4177" s="1">
        <v>45204</v>
      </c>
      <c r="C4177" t="s">
        <v>17</v>
      </c>
      <c r="D4177" t="s">
        <v>48</v>
      </c>
      <c r="E4177" t="s">
        <v>46</v>
      </c>
      <c r="F4177" t="s">
        <v>20</v>
      </c>
      <c r="G4177" s="4">
        <v>4422263</v>
      </c>
      <c r="H4177">
        <v>135404</v>
      </c>
      <c r="I4177">
        <v>43976</v>
      </c>
      <c r="J4177">
        <v>34379</v>
      </c>
      <c r="K4177" t="s">
        <v>28</v>
      </c>
      <c r="L4177" s="2">
        <f t="shared" si="65"/>
        <v>4.8337016590826912E-2</v>
      </c>
    </row>
    <row r="4178" spans="1:13" x14ac:dyDescent="0.35">
      <c r="A4178" t="s">
        <v>4217</v>
      </c>
      <c r="B4178" s="1">
        <v>44812</v>
      </c>
      <c r="C4178" t="s">
        <v>5041</v>
      </c>
      <c r="D4178" t="s">
        <v>34</v>
      </c>
      <c r="E4178" t="s">
        <v>35</v>
      </c>
      <c r="F4178" t="s">
        <v>24</v>
      </c>
      <c r="G4178" s="4">
        <v>4144620</v>
      </c>
      <c r="H4178">
        <v>102895</v>
      </c>
      <c r="I4178">
        <v>41927</v>
      </c>
      <c r="J4178">
        <v>16690</v>
      </c>
      <c r="K4178" t="s">
        <v>21</v>
      </c>
      <c r="L4178" s="2">
        <f t="shared" si="65"/>
        <v>3.896907315990368E-2</v>
      </c>
    </row>
    <row r="4179" spans="1:13" x14ac:dyDescent="0.35">
      <c r="A4179" t="s">
        <v>4218</v>
      </c>
      <c r="B4179" s="1">
        <v>45152</v>
      </c>
      <c r="C4179" t="s">
        <v>26</v>
      </c>
      <c r="D4179" t="s">
        <v>12</v>
      </c>
      <c r="E4179" t="s">
        <v>31</v>
      </c>
      <c r="F4179" t="s">
        <v>24</v>
      </c>
      <c r="G4179" s="4">
        <v>3193985</v>
      </c>
      <c r="H4179">
        <v>413403</v>
      </c>
      <c r="I4179">
        <v>86209</v>
      </c>
      <c r="J4179">
        <v>32528</v>
      </c>
      <c r="K4179" t="s">
        <v>28</v>
      </c>
      <c r="L4179" s="2">
        <f t="shared" si="65"/>
        <v>0.16660691894295057</v>
      </c>
      <c r="M4179" s="3"/>
    </row>
    <row r="4180" spans="1:13" x14ac:dyDescent="0.35">
      <c r="A4180" t="s">
        <v>4219</v>
      </c>
      <c r="B4180" s="1">
        <v>45277</v>
      </c>
      <c r="C4180" t="s">
        <v>17</v>
      </c>
      <c r="D4180" t="s">
        <v>48</v>
      </c>
      <c r="E4180" t="s">
        <v>35</v>
      </c>
      <c r="F4180" t="s">
        <v>59</v>
      </c>
      <c r="G4180" s="4">
        <v>1650594</v>
      </c>
      <c r="H4180">
        <v>298194</v>
      </c>
      <c r="I4180">
        <v>1467</v>
      </c>
      <c r="J4180">
        <v>32021</v>
      </c>
      <c r="K4180" t="s">
        <v>21</v>
      </c>
      <c r="L4180" s="2">
        <f t="shared" si="65"/>
        <v>0.20094705300031382</v>
      </c>
      <c r="M4180" s="3"/>
    </row>
    <row r="4181" spans="1:13" x14ac:dyDescent="0.35">
      <c r="A4181" t="s">
        <v>4220</v>
      </c>
      <c r="B4181" s="1">
        <v>45136</v>
      </c>
      <c r="C4181" t="s">
        <v>5041</v>
      </c>
      <c r="D4181" t="s">
        <v>45</v>
      </c>
      <c r="E4181" t="s">
        <v>13</v>
      </c>
      <c r="F4181" t="s">
        <v>59</v>
      </c>
      <c r="G4181" s="4">
        <v>1095673</v>
      </c>
      <c r="H4181">
        <v>389017</v>
      </c>
      <c r="I4181">
        <v>39161</v>
      </c>
      <c r="J4181">
        <v>13192</v>
      </c>
      <c r="K4181" t="s">
        <v>15</v>
      </c>
      <c r="L4181" s="2">
        <f t="shared" si="65"/>
        <v>0.40283004144484713</v>
      </c>
      <c r="M4181" s="3"/>
    </row>
    <row r="4182" spans="1:13" x14ac:dyDescent="0.35">
      <c r="A4182" t="s">
        <v>4221</v>
      </c>
      <c r="B4182" s="1">
        <v>44912</v>
      </c>
      <c r="C4182" t="s">
        <v>26</v>
      </c>
      <c r="D4182" t="s">
        <v>38</v>
      </c>
      <c r="E4182" t="s">
        <v>31</v>
      </c>
      <c r="F4182" t="s">
        <v>49</v>
      </c>
      <c r="G4182" s="4">
        <v>1476003</v>
      </c>
      <c r="H4182">
        <v>453792</v>
      </c>
      <c r="I4182">
        <v>99466</v>
      </c>
      <c r="J4182">
        <v>29613</v>
      </c>
      <c r="K4182" t="s">
        <v>15</v>
      </c>
      <c r="L4182" s="2">
        <f t="shared" si="65"/>
        <v>0.39489824885179775</v>
      </c>
      <c r="M4182" s="3"/>
    </row>
    <row r="4183" spans="1:13" x14ac:dyDescent="0.35">
      <c r="A4183" t="s">
        <v>4222</v>
      </c>
      <c r="B4183" s="1">
        <v>45141</v>
      </c>
      <c r="C4183" t="s">
        <v>23</v>
      </c>
      <c r="D4183" t="s">
        <v>58</v>
      </c>
      <c r="E4183" t="s">
        <v>31</v>
      </c>
      <c r="F4183" t="s">
        <v>24</v>
      </c>
      <c r="G4183" s="4">
        <v>1237934</v>
      </c>
      <c r="H4183">
        <v>315336</v>
      </c>
      <c r="I4183">
        <v>29121</v>
      </c>
      <c r="J4183">
        <v>26947</v>
      </c>
      <c r="K4183" t="s">
        <v>28</v>
      </c>
      <c r="L4183" s="2">
        <f t="shared" si="65"/>
        <v>0.30001922558068522</v>
      </c>
      <c r="M4183" s="3"/>
    </row>
    <row r="4184" spans="1:13" x14ac:dyDescent="0.35">
      <c r="A4184" t="s">
        <v>4223</v>
      </c>
      <c r="B4184" s="1">
        <v>45243</v>
      </c>
      <c r="C4184" t="s">
        <v>5041</v>
      </c>
      <c r="D4184" t="s">
        <v>30</v>
      </c>
      <c r="E4184" t="s">
        <v>40</v>
      </c>
      <c r="F4184" t="s">
        <v>20</v>
      </c>
      <c r="G4184" s="4">
        <v>2259900</v>
      </c>
      <c r="H4184">
        <v>145744</v>
      </c>
      <c r="I4184">
        <v>42773</v>
      </c>
      <c r="J4184">
        <v>5579</v>
      </c>
      <c r="K4184" t="s">
        <v>21</v>
      </c>
      <c r="L4184" s="2">
        <f t="shared" si="65"/>
        <v>8.5886986149829633E-2</v>
      </c>
    </row>
    <row r="4185" spans="1:13" x14ac:dyDescent="0.35">
      <c r="A4185" t="s">
        <v>4224</v>
      </c>
      <c r="B4185" s="1">
        <v>44770</v>
      </c>
      <c r="C4185" t="s">
        <v>17</v>
      </c>
      <c r="D4185" t="s">
        <v>48</v>
      </c>
      <c r="E4185" t="s">
        <v>31</v>
      </c>
      <c r="F4185" t="s">
        <v>20</v>
      </c>
      <c r="G4185" s="4">
        <v>3661779</v>
      </c>
      <c r="H4185">
        <v>399252</v>
      </c>
      <c r="I4185">
        <v>71009</v>
      </c>
      <c r="J4185">
        <v>10389</v>
      </c>
      <c r="K4185" t="s">
        <v>21</v>
      </c>
      <c r="L4185" s="2">
        <f t="shared" si="65"/>
        <v>0.13126133499591319</v>
      </c>
      <c r="M4185" s="3"/>
    </row>
    <row r="4186" spans="1:13" x14ac:dyDescent="0.35">
      <c r="A4186" t="s">
        <v>4225</v>
      </c>
      <c r="B4186" s="1">
        <v>44828</v>
      </c>
      <c r="C4186" t="s">
        <v>5041</v>
      </c>
      <c r="D4186" t="s">
        <v>58</v>
      </c>
      <c r="E4186" t="s">
        <v>46</v>
      </c>
      <c r="F4186" t="s">
        <v>36</v>
      </c>
      <c r="G4186" s="4">
        <v>3090316</v>
      </c>
      <c r="H4186">
        <v>352162</v>
      </c>
      <c r="I4186">
        <v>93570</v>
      </c>
      <c r="J4186">
        <v>19097</v>
      </c>
      <c r="K4186" t="s">
        <v>15</v>
      </c>
      <c r="L4186" s="2">
        <f t="shared" si="65"/>
        <v>0.15041471487058281</v>
      </c>
      <c r="M4186" s="3"/>
    </row>
    <row r="4187" spans="1:13" x14ac:dyDescent="0.35">
      <c r="A4187" t="s">
        <v>4226</v>
      </c>
      <c r="B4187" s="1">
        <v>45196</v>
      </c>
      <c r="C4187" t="s">
        <v>5041</v>
      </c>
      <c r="D4187" t="s">
        <v>56</v>
      </c>
      <c r="E4187" t="s">
        <v>31</v>
      </c>
      <c r="F4187" t="s">
        <v>20</v>
      </c>
      <c r="G4187" s="4">
        <v>1154006</v>
      </c>
      <c r="H4187">
        <v>343894</v>
      </c>
      <c r="I4187">
        <v>69313</v>
      </c>
      <c r="J4187">
        <v>27094</v>
      </c>
      <c r="K4187" t="s">
        <v>15</v>
      </c>
      <c r="L4187" s="2">
        <f t="shared" si="65"/>
        <v>0.3815413438058381</v>
      </c>
      <c r="M4187" s="3"/>
    </row>
    <row r="4188" spans="1:13" x14ac:dyDescent="0.35">
      <c r="A4188" t="s">
        <v>4227</v>
      </c>
      <c r="B4188" s="1">
        <v>45092</v>
      </c>
      <c r="C4188" t="s">
        <v>5041</v>
      </c>
      <c r="D4188" t="s">
        <v>30</v>
      </c>
      <c r="E4188" t="s">
        <v>40</v>
      </c>
      <c r="F4188" t="s">
        <v>36</v>
      </c>
      <c r="G4188" s="4">
        <v>2583561</v>
      </c>
      <c r="H4188">
        <v>340140</v>
      </c>
      <c r="I4188">
        <v>14516</v>
      </c>
      <c r="J4188">
        <v>40878</v>
      </c>
      <c r="K4188" t="s">
        <v>21</v>
      </c>
      <c r="L4188" s="2">
        <f t="shared" si="65"/>
        <v>0.15309644324248586</v>
      </c>
      <c r="M4188" s="3"/>
    </row>
    <row r="4189" spans="1:13" x14ac:dyDescent="0.35">
      <c r="A4189" t="s">
        <v>4228</v>
      </c>
      <c r="B4189" s="1">
        <v>44939</v>
      </c>
      <c r="C4189" t="s">
        <v>23</v>
      </c>
      <c r="D4189" t="s">
        <v>56</v>
      </c>
      <c r="E4189" t="s">
        <v>40</v>
      </c>
      <c r="F4189" t="s">
        <v>59</v>
      </c>
      <c r="G4189" s="4">
        <v>2638135</v>
      </c>
      <c r="H4189">
        <v>259465</v>
      </c>
      <c r="I4189">
        <v>26123</v>
      </c>
      <c r="J4189">
        <v>9244</v>
      </c>
      <c r="K4189" t="s">
        <v>21</v>
      </c>
      <c r="L4189" s="2">
        <f t="shared" si="65"/>
        <v>0.11175773794745152</v>
      </c>
      <c r="M4189" s="3"/>
    </row>
    <row r="4190" spans="1:13" x14ac:dyDescent="0.35">
      <c r="A4190" t="s">
        <v>4229</v>
      </c>
      <c r="B4190" s="1">
        <v>45149</v>
      </c>
      <c r="C4190" t="s">
        <v>17</v>
      </c>
      <c r="D4190" t="s">
        <v>18</v>
      </c>
      <c r="E4190" t="s">
        <v>35</v>
      </c>
      <c r="F4190" t="s">
        <v>59</v>
      </c>
      <c r="G4190" s="4">
        <v>310249</v>
      </c>
      <c r="H4190">
        <v>436907</v>
      </c>
      <c r="I4190">
        <v>80187</v>
      </c>
      <c r="J4190">
        <v>41517</v>
      </c>
      <c r="K4190" t="s">
        <v>21</v>
      </c>
      <c r="L4190" s="2">
        <f t="shared" si="65"/>
        <v>1.8005247398057689</v>
      </c>
      <c r="M4190" s="3"/>
    </row>
    <row r="4191" spans="1:13" x14ac:dyDescent="0.35">
      <c r="A4191" t="s">
        <v>4230</v>
      </c>
      <c r="B4191" s="1">
        <v>44630</v>
      </c>
      <c r="C4191" t="s">
        <v>26</v>
      </c>
      <c r="D4191" t="s">
        <v>51</v>
      </c>
      <c r="E4191" t="s">
        <v>40</v>
      </c>
      <c r="F4191" t="s">
        <v>49</v>
      </c>
      <c r="G4191" s="4">
        <v>4483252</v>
      </c>
      <c r="H4191">
        <v>371769</v>
      </c>
      <c r="I4191">
        <v>59628</v>
      </c>
      <c r="J4191">
        <v>14299</v>
      </c>
      <c r="K4191" t="s">
        <v>21</v>
      </c>
      <c r="L4191" s="2">
        <f t="shared" si="65"/>
        <v>9.9413550699358408E-2</v>
      </c>
    </row>
    <row r="4192" spans="1:13" x14ac:dyDescent="0.35">
      <c r="A4192" t="s">
        <v>4231</v>
      </c>
      <c r="B4192" s="1">
        <v>45249</v>
      </c>
      <c r="C4192" t="s">
        <v>5041</v>
      </c>
      <c r="D4192" t="s">
        <v>18</v>
      </c>
      <c r="E4192" t="s">
        <v>13</v>
      </c>
      <c r="F4192" t="s">
        <v>24</v>
      </c>
      <c r="G4192" s="4">
        <v>2008379</v>
      </c>
      <c r="H4192">
        <v>378635</v>
      </c>
      <c r="I4192">
        <v>47524</v>
      </c>
      <c r="J4192">
        <v>7321</v>
      </c>
      <c r="K4192" t="s">
        <v>28</v>
      </c>
      <c r="L4192" s="2">
        <f t="shared" si="65"/>
        <v>0.21583575609981981</v>
      </c>
      <c r="M4192" s="3"/>
    </row>
    <row r="4193" spans="1:13" x14ac:dyDescent="0.35">
      <c r="A4193" t="s">
        <v>4232</v>
      </c>
      <c r="B4193" s="1">
        <v>45035</v>
      </c>
      <c r="C4193" t="s">
        <v>17</v>
      </c>
      <c r="D4193" t="s">
        <v>48</v>
      </c>
      <c r="E4193" t="s">
        <v>13</v>
      </c>
      <c r="F4193" t="s">
        <v>36</v>
      </c>
      <c r="G4193" s="4">
        <v>3417577</v>
      </c>
      <c r="H4193">
        <v>118797</v>
      </c>
      <c r="I4193">
        <v>11271</v>
      </c>
      <c r="J4193">
        <v>1040</v>
      </c>
      <c r="K4193" t="s">
        <v>21</v>
      </c>
      <c r="L4193" s="2">
        <f t="shared" si="65"/>
        <v>3.8362851809922646E-2</v>
      </c>
      <c r="M4193" s="3"/>
    </row>
    <row r="4194" spans="1:13" x14ac:dyDescent="0.35">
      <c r="A4194" t="s">
        <v>4233</v>
      </c>
      <c r="B4194" s="1">
        <v>44981</v>
      </c>
      <c r="C4194" t="s">
        <v>5041</v>
      </c>
      <c r="D4194" t="s">
        <v>38</v>
      </c>
      <c r="E4194" t="s">
        <v>19</v>
      </c>
      <c r="F4194" t="s">
        <v>59</v>
      </c>
      <c r="G4194" s="4">
        <v>3958536</v>
      </c>
      <c r="H4194">
        <v>127248</v>
      </c>
      <c r="I4194">
        <v>80732</v>
      </c>
      <c r="J4194">
        <v>29365</v>
      </c>
      <c r="K4194" t="s">
        <v>28</v>
      </c>
      <c r="L4194" s="2">
        <f t="shared" si="65"/>
        <v>5.9957772267323073E-2</v>
      </c>
    </row>
    <row r="4195" spans="1:13" x14ac:dyDescent="0.35">
      <c r="A4195" t="s">
        <v>4234</v>
      </c>
      <c r="B4195" s="1">
        <v>45159</v>
      </c>
      <c r="C4195" t="s">
        <v>26</v>
      </c>
      <c r="D4195" t="s">
        <v>58</v>
      </c>
      <c r="E4195" t="s">
        <v>19</v>
      </c>
      <c r="F4195" t="s">
        <v>59</v>
      </c>
      <c r="G4195" s="4">
        <v>544588</v>
      </c>
      <c r="H4195">
        <v>266292</v>
      </c>
      <c r="I4195">
        <v>32491</v>
      </c>
      <c r="J4195">
        <v>20402</v>
      </c>
      <c r="K4195" t="s">
        <v>15</v>
      </c>
      <c r="L4195" s="2">
        <f t="shared" si="65"/>
        <v>0.58610362328953258</v>
      </c>
      <c r="M4195" s="3"/>
    </row>
    <row r="4196" spans="1:13" x14ac:dyDescent="0.35">
      <c r="A4196" t="s">
        <v>4235</v>
      </c>
      <c r="B4196" s="1">
        <v>45229</v>
      </c>
      <c r="C4196" t="s">
        <v>17</v>
      </c>
      <c r="D4196" t="s">
        <v>12</v>
      </c>
      <c r="E4196" t="s">
        <v>46</v>
      </c>
      <c r="F4196" t="s">
        <v>24</v>
      </c>
      <c r="G4196" s="4">
        <v>3075050</v>
      </c>
      <c r="H4196">
        <v>282373</v>
      </c>
      <c r="I4196">
        <v>20662</v>
      </c>
      <c r="J4196">
        <v>43100</v>
      </c>
      <c r="K4196" t="s">
        <v>28</v>
      </c>
      <c r="L4196" s="2">
        <f t="shared" si="65"/>
        <v>0.11256239735939252</v>
      </c>
      <c r="M4196" s="3"/>
    </row>
    <row r="4197" spans="1:13" x14ac:dyDescent="0.35">
      <c r="A4197" t="s">
        <v>4236</v>
      </c>
      <c r="B4197" s="1">
        <v>45093</v>
      </c>
      <c r="C4197" t="s">
        <v>23</v>
      </c>
      <c r="D4197" t="s">
        <v>56</v>
      </c>
      <c r="E4197" t="s">
        <v>40</v>
      </c>
      <c r="F4197" t="s">
        <v>49</v>
      </c>
      <c r="G4197" s="4">
        <v>2193675</v>
      </c>
      <c r="H4197">
        <v>334418</v>
      </c>
      <c r="I4197">
        <v>12614</v>
      </c>
      <c r="J4197">
        <v>24974</v>
      </c>
      <c r="K4197" t="s">
        <v>21</v>
      </c>
      <c r="L4197" s="2">
        <f t="shared" si="65"/>
        <v>0.16958118226264146</v>
      </c>
      <c r="M4197" s="3"/>
    </row>
    <row r="4198" spans="1:13" x14ac:dyDescent="0.35">
      <c r="A4198" t="s">
        <v>4237</v>
      </c>
      <c r="B4198" s="1">
        <v>45286</v>
      </c>
      <c r="C4198" t="s">
        <v>23</v>
      </c>
      <c r="D4198" t="s">
        <v>51</v>
      </c>
      <c r="E4198" t="s">
        <v>40</v>
      </c>
      <c r="F4198" t="s">
        <v>27</v>
      </c>
      <c r="G4198" s="4">
        <v>1779047</v>
      </c>
      <c r="H4198">
        <v>64478</v>
      </c>
      <c r="I4198">
        <v>18103</v>
      </c>
      <c r="J4198">
        <v>7857</v>
      </c>
      <c r="K4198" t="s">
        <v>28</v>
      </c>
      <c r="L4198" s="2">
        <f t="shared" si="65"/>
        <v>5.0835081928695534E-2</v>
      </c>
      <c r="M4198" s="3"/>
    </row>
    <row r="4199" spans="1:13" x14ac:dyDescent="0.35">
      <c r="A4199" t="s">
        <v>4238</v>
      </c>
      <c r="B4199" s="1">
        <v>45075</v>
      </c>
      <c r="C4199" t="s">
        <v>5041</v>
      </c>
      <c r="D4199" t="s">
        <v>48</v>
      </c>
      <c r="E4199" t="s">
        <v>40</v>
      </c>
      <c r="F4199" t="s">
        <v>14</v>
      </c>
      <c r="G4199" s="4">
        <v>4465594</v>
      </c>
      <c r="H4199">
        <v>207163</v>
      </c>
      <c r="I4199">
        <v>71548</v>
      </c>
      <c r="J4199">
        <v>1980</v>
      </c>
      <c r="K4199" t="s">
        <v>15</v>
      </c>
      <c r="L4199" s="2">
        <f t="shared" si="65"/>
        <v>6.285636356551895E-2</v>
      </c>
    </row>
    <row r="4200" spans="1:13" x14ac:dyDescent="0.35">
      <c r="A4200" t="s">
        <v>4239</v>
      </c>
      <c r="B4200" s="1">
        <v>44661</v>
      </c>
      <c r="C4200" t="s">
        <v>23</v>
      </c>
      <c r="D4200" t="s">
        <v>51</v>
      </c>
      <c r="E4200" t="s">
        <v>46</v>
      </c>
      <c r="F4200" t="s">
        <v>27</v>
      </c>
      <c r="G4200" s="4">
        <v>2938655</v>
      </c>
      <c r="H4200">
        <v>483237</v>
      </c>
      <c r="I4200">
        <v>98936</v>
      </c>
      <c r="J4200">
        <v>21895</v>
      </c>
      <c r="K4200" t="s">
        <v>28</v>
      </c>
      <c r="L4200" s="2">
        <f t="shared" si="65"/>
        <v>0.20555934602734924</v>
      </c>
      <c r="M4200" s="3"/>
    </row>
    <row r="4201" spans="1:13" x14ac:dyDescent="0.35">
      <c r="A4201" t="s">
        <v>4240</v>
      </c>
      <c r="B4201" s="1">
        <v>44775</v>
      </c>
      <c r="C4201" t="s">
        <v>23</v>
      </c>
      <c r="D4201" t="s">
        <v>51</v>
      </c>
      <c r="E4201" t="s">
        <v>46</v>
      </c>
      <c r="F4201" t="s">
        <v>27</v>
      </c>
      <c r="G4201" s="4">
        <v>2121336</v>
      </c>
      <c r="H4201">
        <v>330030</v>
      </c>
      <c r="I4201">
        <v>12817</v>
      </c>
      <c r="J4201">
        <v>21347</v>
      </c>
      <c r="K4201" t="s">
        <v>15</v>
      </c>
      <c r="L4201" s="2">
        <f t="shared" si="65"/>
        <v>0.17168143094728983</v>
      </c>
      <c r="M4201" s="3"/>
    </row>
    <row r="4202" spans="1:13" x14ac:dyDescent="0.35">
      <c r="A4202" t="s">
        <v>4241</v>
      </c>
      <c r="B4202" s="1">
        <v>44610</v>
      </c>
      <c r="C4202" t="s">
        <v>23</v>
      </c>
      <c r="D4202" t="s">
        <v>56</v>
      </c>
      <c r="E4202" t="s">
        <v>19</v>
      </c>
      <c r="F4202" t="s">
        <v>20</v>
      </c>
      <c r="G4202" s="4">
        <v>4426725</v>
      </c>
      <c r="H4202">
        <v>158336</v>
      </c>
      <c r="I4202">
        <v>67298</v>
      </c>
      <c r="J4202">
        <v>41529</v>
      </c>
      <c r="K4202" t="s">
        <v>28</v>
      </c>
      <c r="L4202" s="2">
        <f t="shared" si="65"/>
        <v>6.0352292044344294E-2</v>
      </c>
      <c r="M4202" s="3"/>
    </row>
    <row r="4203" spans="1:13" x14ac:dyDescent="0.35">
      <c r="A4203" t="s">
        <v>4242</v>
      </c>
      <c r="B4203" s="1">
        <v>45159</v>
      </c>
      <c r="C4203" t="s">
        <v>26</v>
      </c>
      <c r="D4203" t="s">
        <v>18</v>
      </c>
      <c r="E4203" t="s">
        <v>40</v>
      </c>
      <c r="F4203" t="s">
        <v>20</v>
      </c>
      <c r="G4203" s="4">
        <v>3001319</v>
      </c>
      <c r="H4203">
        <v>440022</v>
      </c>
      <c r="I4203">
        <v>76480</v>
      </c>
      <c r="J4203">
        <v>23204</v>
      </c>
      <c r="K4203" t="s">
        <v>15</v>
      </c>
      <c r="L4203" s="2">
        <f t="shared" si="65"/>
        <v>0.17982293784832601</v>
      </c>
    </row>
    <row r="4204" spans="1:13" x14ac:dyDescent="0.35">
      <c r="A4204" t="s">
        <v>4243</v>
      </c>
      <c r="B4204" s="1">
        <v>45229</v>
      </c>
      <c r="C4204" t="s">
        <v>23</v>
      </c>
      <c r="D4204" t="s">
        <v>45</v>
      </c>
      <c r="E4204" t="s">
        <v>31</v>
      </c>
      <c r="F4204" t="s">
        <v>43</v>
      </c>
      <c r="G4204" s="4">
        <v>1623564</v>
      </c>
      <c r="H4204">
        <v>183308</v>
      </c>
      <c r="I4204">
        <v>11709</v>
      </c>
      <c r="J4204">
        <v>6813</v>
      </c>
      <c r="K4204" t="s">
        <v>28</v>
      </c>
      <c r="L4204" s="2">
        <f t="shared" si="65"/>
        <v>0.12431293130421714</v>
      </c>
      <c r="M4204" s="3"/>
    </row>
    <row r="4205" spans="1:13" x14ac:dyDescent="0.35">
      <c r="A4205" t="s">
        <v>4244</v>
      </c>
      <c r="B4205" s="1">
        <v>44826</v>
      </c>
      <c r="C4205" t="s">
        <v>26</v>
      </c>
      <c r="D4205" t="s">
        <v>51</v>
      </c>
      <c r="E4205" t="s">
        <v>19</v>
      </c>
      <c r="F4205" t="s">
        <v>49</v>
      </c>
      <c r="G4205" s="4">
        <v>98794</v>
      </c>
      <c r="H4205">
        <v>141964</v>
      </c>
      <c r="I4205">
        <v>2748</v>
      </c>
      <c r="J4205">
        <v>1357</v>
      </c>
      <c r="K4205" t="s">
        <v>21</v>
      </c>
      <c r="L4205" s="2">
        <f t="shared" si="65"/>
        <v>1.4785209628115068</v>
      </c>
      <c r="M4205" s="3"/>
    </row>
    <row r="4206" spans="1:13" x14ac:dyDescent="0.35">
      <c r="A4206" t="s">
        <v>4245</v>
      </c>
      <c r="B4206" s="1">
        <v>44912</v>
      </c>
      <c r="C4206" t="s">
        <v>17</v>
      </c>
      <c r="D4206" t="s">
        <v>48</v>
      </c>
      <c r="E4206" t="s">
        <v>40</v>
      </c>
      <c r="F4206" t="s">
        <v>49</v>
      </c>
      <c r="G4206" s="4">
        <v>897780</v>
      </c>
      <c r="H4206">
        <v>31613</v>
      </c>
      <c r="I4206">
        <v>86715</v>
      </c>
      <c r="J4206">
        <v>31460</v>
      </c>
      <c r="K4206" t="s">
        <v>28</v>
      </c>
      <c r="L4206" s="2">
        <f t="shared" si="65"/>
        <v>0.1668426563300586</v>
      </c>
      <c r="M4206" s="3"/>
    </row>
    <row r="4207" spans="1:13" x14ac:dyDescent="0.35">
      <c r="A4207" t="s">
        <v>4246</v>
      </c>
      <c r="B4207" s="1">
        <v>44813</v>
      </c>
      <c r="C4207" t="s">
        <v>23</v>
      </c>
      <c r="D4207" t="s">
        <v>48</v>
      </c>
      <c r="E4207" t="s">
        <v>35</v>
      </c>
      <c r="F4207" t="s">
        <v>14</v>
      </c>
      <c r="G4207" s="4">
        <v>1470152</v>
      </c>
      <c r="H4207">
        <v>10721</v>
      </c>
      <c r="I4207">
        <v>9486</v>
      </c>
      <c r="J4207">
        <v>8235</v>
      </c>
      <c r="K4207" t="s">
        <v>15</v>
      </c>
      <c r="L4207" s="2">
        <f t="shared" si="65"/>
        <v>1.9346298886101572E-2</v>
      </c>
      <c r="M4207" s="3"/>
    </row>
    <row r="4208" spans="1:13" x14ac:dyDescent="0.35">
      <c r="A4208" t="s">
        <v>4247</v>
      </c>
      <c r="B4208" s="1">
        <v>44758</v>
      </c>
      <c r="C4208" t="s">
        <v>23</v>
      </c>
      <c r="D4208" t="s">
        <v>48</v>
      </c>
      <c r="E4208" t="s">
        <v>13</v>
      </c>
      <c r="F4208" t="s">
        <v>24</v>
      </c>
      <c r="G4208" s="4">
        <v>3958044</v>
      </c>
      <c r="H4208">
        <v>313560</v>
      </c>
      <c r="I4208">
        <v>9096</v>
      </c>
      <c r="J4208">
        <v>9926</v>
      </c>
      <c r="K4208" t="s">
        <v>15</v>
      </c>
      <c r="L4208" s="2">
        <f t="shared" si="65"/>
        <v>8.4026857710525704E-2</v>
      </c>
    </row>
    <row r="4209" spans="1:13" x14ac:dyDescent="0.35">
      <c r="A4209" t="s">
        <v>4248</v>
      </c>
      <c r="B4209" s="1">
        <v>44731</v>
      </c>
      <c r="C4209" t="s">
        <v>17</v>
      </c>
      <c r="D4209" t="s">
        <v>45</v>
      </c>
      <c r="E4209" t="s">
        <v>13</v>
      </c>
      <c r="F4209" t="s">
        <v>24</v>
      </c>
      <c r="G4209" s="4">
        <v>4327143</v>
      </c>
      <c r="H4209">
        <v>390643</v>
      </c>
      <c r="I4209">
        <v>65125</v>
      </c>
      <c r="J4209">
        <v>484</v>
      </c>
      <c r="K4209" t="s">
        <v>28</v>
      </c>
      <c r="L4209" s="2">
        <f t="shared" si="65"/>
        <v>0.10543954752593108</v>
      </c>
      <c r="M4209" s="3"/>
    </row>
    <row r="4210" spans="1:13" x14ac:dyDescent="0.35">
      <c r="A4210" t="s">
        <v>4249</v>
      </c>
      <c r="B4210" s="1">
        <v>44694</v>
      </c>
      <c r="C4210" t="s">
        <v>17</v>
      </c>
      <c r="D4210" t="s">
        <v>30</v>
      </c>
      <c r="E4210" t="s">
        <v>40</v>
      </c>
      <c r="F4210" t="s">
        <v>36</v>
      </c>
      <c r="G4210" s="4">
        <v>2488071</v>
      </c>
      <c r="H4210">
        <v>331114</v>
      </c>
      <c r="I4210">
        <v>29029</v>
      </c>
      <c r="J4210">
        <v>8542</v>
      </c>
      <c r="K4210" t="s">
        <v>15</v>
      </c>
      <c r="L4210" s="2">
        <f t="shared" si="65"/>
        <v>0.14818106074947218</v>
      </c>
      <c r="M4210" s="3"/>
    </row>
    <row r="4211" spans="1:13" x14ac:dyDescent="0.35">
      <c r="A4211" t="s">
        <v>4250</v>
      </c>
      <c r="B4211" s="1">
        <v>44714</v>
      </c>
      <c r="C4211" t="s">
        <v>23</v>
      </c>
      <c r="D4211" t="s">
        <v>30</v>
      </c>
      <c r="E4211" t="s">
        <v>46</v>
      </c>
      <c r="F4211" t="s">
        <v>14</v>
      </c>
      <c r="G4211" s="4">
        <v>147450</v>
      </c>
      <c r="H4211">
        <v>381039</v>
      </c>
      <c r="I4211">
        <v>15546</v>
      </c>
      <c r="J4211">
        <v>16920</v>
      </c>
      <c r="K4211" t="s">
        <v>15</v>
      </c>
      <c r="L4211" s="2">
        <f t="shared" si="65"/>
        <v>2.8043743641912511</v>
      </c>
      <c r="M4211" s="3"/>
    </row>
    <row r="4212" spans="1:13" x14ac:dyDescent="0.35">
      <c r="A4212" t="s">
        <v>4251</v>
      </c>
      <c r="B4212" s="1">
        <v>45230</v>
      </c>
      <c r="C4212" t="s">
        <v>5041</v>
      </c>
      <c r="D4212" t="s">
        <v>12</v>
      </c>
      <c r="E4212" t="s">
        <v>19</v>
      </c>
      <c r="F4212" t="s">
        <v>24</v>
      </c>
      <c r="G4212" s="4">
        <v>653382</v>
      </c>
      <c r="H4212">
        <v>203055</v>
      </c>
      <c r="I4212">
        <v>29290</v>
      </c>
      <c r="J4212">
        <v>21516</v>
      </c>
      <c r="K4212" t="s">
        <v>28</v>
      </c>
      <c r="L4212" s="2">
        <f t="shared" si="65"/>
        <v>0.38853381329758091</v>
      </c>
      <c r="M4212" s="3"/>
    </row>
    <row r="4213" spans="1:13" x14ac:dyDescent="0.35">
      <c r="A4213" t="s">
        <v>4252</v>
      </c>
      <c r="B4213" s="1">
        <v>45064</v>
      </c>
      <c r="C4213" t="s">
        <v>23</v>
      </c>
      <c r="D4213" t="s">
        <v>51</v>
      </c>
      <c r="E4213" t="s">
        <v>19</v>
      </c>
      <c r="F4213" t="s">
        <v>43</v>
      </c>
      <c r="G4213" s="4">
        <v>2445074</v>
      </c>
      <c r="H4213">
        <v>339219</v>
      </c>
      <c r="I4213">
        <v>42119</v>
      </c>
      <c r="J4213">
        <v>49060</v>
      </c>
      <c r="K4213" t="s">
        <v>15</v>
      </c>
      <c r="L4213" s="2">
        <f t="shared" si="65"/>
        <v>0.1760265742468326</v>
      </c>
      <c r="M4213" s="3"/>
    </row>
    <row r="4214" spans="1:13" x14ac:dyDescent="0.35">
      <c r="A4214" t="s">
        <v>4253</v>
      </c>
      <c r="B4214" s="1">
        <v>44930</v>
      </c>
      <c r="C4214" t="s">
        <v>5041</v>
      </c>
      <c r="D4214" t="s">
        <v>51</v>
      </c>
      <c r="E4214" t="s">
        <v>40</v>
      </c>
      <c r="F4214" t="s">
        <v>36</v>
      </c>
      <c r="G4214" s="4">
        <v>3761056</v>
      </c>
      <c r="H4214">
        <v>2630</v>
      </c>
      <c r="I4214">
        <v>62256</v>
      </c>
      <c r="J4214">
        <v>44327</v>
      </c>
      <c r="K4214" t="s">
        <v>15</v>
      </c>
      <c r="L4214" s="2">
        <f t="shared" si="65"/>
        <v>2.9037855325738302E-2</v>
      </c>
      <c r="M4214" s="3"/>
    </row>
    <row r="4215" spans="1:13" x14ac:dyDescent="0.35">
      <c r="A4215" t="s">
        <v>4254</v>
      </c>
      <c r="B4215" s="1">
        <v>45198</v>
      </c>
      <c r="C4215" t="s">
        <v>5041</v>
      </c>
      <c r="D4215" t="s">
        <v>45</v>
      </c>
      <c r="E4215" t="s">
        <v>35</v>
      </c>
      <c r="F4215" t="s">
        <v>59</v>
      </c>
      <c r="G4215" s="4">
        <v>4023508</v>
      </c>
      <c r="H4215">
        <v>424443</v>
      </c>
      <c r="I4215">
        <v>60005</v>
      </c>
      <c r="J4215">
        <v>29638</v>
      </c>
      <c r="K4215" t="s">
        <v>21</v>
      </c>
      <c r="L4215" s="2">
        <f t="shared" si="65"/>
        <v>0.12777059222946743</v>
      </c>
      <c r="M4215" s="3"/>
    </row>
    <row r="4216" spans="1:13" x14ac:dyDescent="0.35">
      <c r="A4216" t="s">
        <v>4255</v>
      </c>
      <c r="B4216" s="1">
        <v>45173</v>
      </c>
      <c r="C4216" t="s">
        <v>23</v>
      </c>
      <c r="D4216" t="s">
        <v>51</v>
      </c>
      <c r="E4216" t="s">
        <v>19</v>
      </c>
      <c r="F4216" t="s">
        <v>27</v>
      </c>
      <c r="G4216" s="4">
        <v>1393642</v>
      </c>
      <c r="H4216">
        <v>7098</v>
      </c>
      <c r="I4216">
        <v>15097</v>
      </c>
      <c r="J4216">
        <v>1221</v>
      </c>
      <c r="K4216" t="s">
        <v>28</v>
      </c>
      <c r="L4216" s="2">
        <f t="shared" si="65"/>
        <v>1.6802019456933704E-2</v>
      </c>
      <c r="M4216" s="3"/>
    </row>
    <row r="4217" spans="1:13" x14ac:dyDescent="0.35">
      <c r="A4217" t="s">
        <v>4256</v>
      </c>
      <c r="B4217" s="1">
        <v>45090</v>
      </c>
      <c r="C4217" t="s">
        <v>5041</v>
      </c>
      <c r="D4217" t="s">
        <v>48</v>
      </c>
      <c r="E4217" t="s">
        <v>19</v>
      </c>
      <c r="F4217" t="s">
        <v>20</v>
      </c>
      <c r="G4217" s="4">
        <v>935563</v>
      </c>
      <c r="H4217">
        <v>150323</v>
      </c>
      <c r="I4217">
        <v>29577</v>
      </c>
      <c r="J4217">
        <v>19651</v>
      </c>
      <c r="K4217" t="s">
        <v>15</v>
      </c>
      <c r="L4217" s="2">
        <f t="shared" si="65"/>
        <v>0.21329509610790509</v>
      </c>
      <c r="M4217" s="3"/>
    </row>
    <row r="4218" spans="1:13" x14ac:dyDescent="0.35">
      <c r="A4218" t="s">
        <v>4257</v>
      </c>
      <c r="B4218" s="1">
        <v>45074</v>
      </c>
      <c r="C4218" t="s">
        <v>17</v>
      </c>
      <c r="D4218" t="s">
        <v>34</v>
      </c>
      <c r="E4218" t="s">
        <v>40</v>
      </c>
      <c r="F4218" t="s">
        <v>36</v>
      </c>
      <c r="G4218" s="4">
        <v>4546474</v>
      </c>
      <c r="H4218">
        <v>429394</v>
      </c>
      <c r="I4218">
        <v>68164</v>
      </c>
      <c r="J4218">
        <v>14640</v>
      </c>
      <c r="K4218" t="s">
        <v>28</v>
      </c>
      <c r="L4218" s="2">
        <f t="shared" si="65"/>
        <v>0.1126582929980464</v>
      </c>
      <c r="M4218" s="3"/>
    </row>
    <row r="4219" spans="1:13" x14ac:dyDescent="0.35">
      <c r="A4219" t="s">
        <v>4258</v>
      </c>
      <c r="B4219" s="1">
        <v>44955</v>
      </c>
      <c r="C4219" t="s">
        <v>17</v>
      </c>
      <c r="D4219" t="s">
        <v>56</v>
      </c>
      <c r="E4219" t="s">
        <v>31</v>
      </c>
      <c r="F4219" t="s">
        <v>36</v>
      </c>
      <c r="G4219" s="4">
        <v>4498429</v>
      </c>
      <c r="H4219">
        <v>435775</v>
      </c>
      <c r="I4219">
        <v>48777</v>
      </c>
      <c r="J4219">
        <v>14555</v>
      </c>
      <c r="K4219" t="s">
        <v>28</v>
      </c>
      <c r="L4219" s="2">
        <f t="shared" si="65"/>
        <v>0.11095140103356083</v>
      </c>
      <c r="M4219" s="3"/>
    </row>
    <row r="4220" spans="1:13" x14ac:dyDescent="0.35">
      <c r="A4220" t="s">
        <v>4259</v>
      </c>
      <c r="B4220" s="1">
        <v>45284</v>
      </c>
      <c r="C4220" t="s">
        <v>23</v>
      </c>
      <c r="D4220" t="s">
        <v>58</v>
      </c>
      <c r="E4220" t="s">
        <v>40</v>
      </c>
      <c r="F4220" t="s">
        <v>24</v>
      </c>
      <c r="G4220" s="4">
        <v>380026</v>
      </c>
      <c r="H4220">
        <v>214887</v>
      </c>
      <c r="I4220">
        <v>36187</v>
      </c>
      <c r="J4220">
        <v>17636</v>
      </c>
      <c r="K4220" t="s">
        <v>15</v>
      </c>
      <c r="L4220" s="2">
        <f t="shared" si="65"/>
        <v>0.70708319957055565</v>
      </c>
      <c r="M4220" s="3"/>
    </row>
    <row r="4221" spans="1:13" x14ac:dyDescent="0.35">
      <c r="A4221" t="s">
        <v>4260</v>
      </c>
      <c r="B4221" s="1">
        <v>44910</v>
      </c>
      <c r="C4221" t="s">
        <v>5041</v>
      </c>
      <c r="D4221" t="s">
        <v>56</v>
      </c>
      <c r="E4221" t="s">
        <v>13</v>
      </c>
      <c r="F4221" t="s">
        <v>24</v>
      </c>
      <c r="G4221" s="4">
        <v>3545322</v>
      </c>
      <c r="H4221">
        <v>276967</v>
      </c>
      <c r="I4221">
        <v>4261</v>
      </c>
      <c r="J4221">
        <v>27752</v>
      </c>
      <c r="K4221" t="s">
        <v>28</v>
      </c>
      <c r="L4221" s="2">
        <f t="shared" si="65"/>
        <v>8.7151463252139016E-2</v>
      </c>
    </row>
    <row r="4222" spans="1:13" x14ac:dyDescent="0.35">
      <c r="A4222" t="s">
        <v>4261</v>
      </c>
      <c r="B4222" s="1">
        <v>44784</v>
      </c>
      <c r="C4222" t="s">
        <v>5041</v>
      </c>
      <c r="D4222" t="s">
        <v>34</v>
      </c>
      <c r="E4222" t="s">
        <v>46</v>
      </c>
      <c r="F4222" t="s">
        <v>24</v>
      </c>
      <c r="G4222" s="4">
        <v>4228221</v>
      </c>
      <c r="H4222">
        <v>421606</v>
      </c>
      <c r="I4222">
        <v>4145</v>
      </c>
      <c r="J4222">
        <v>12960</v>
      </c>
      <c r="K4222" t="s">
        <v>21</v>
      </c>
      <c r="L4222" s="2">
        <f t="shared" si="65"/>
        <v>0.1037578215519009</v>
      </c>
      <c r="M4222" s="3"/>
    </row>
    <row r="4223" spans="1:13" x14ac:dyDescent="0.35">
      <c r="A4223" t="s">
        <v>4262</v>
      </c>
      <c r="B4223" s="1">
        <v>45175</v>
      </c>
      <c r="C4223" t="s">
        <v>26</v>
      </c>
      <c r="D4223" t="s">
        <v>45</v>
      </c>
      <c r="E4223" t="s">
        <v>40</v>
      </c>
      <c r="F4223" t="s">
        <v>49</v>
      </c>
      <c r="G4223" s="4">
        <v>2421039</v>
      </c>
      <c r="H4223">
        <v>255993</v>
      </c>
      <c r="I4223">
        <v>48735</v>
      </c>
      <c r="J4223">
        <v>38037</v>
      </c>
      <c r="K4223" t="s">
        <v>21</v>
      </c>
      <c r="L4223" s="2">
        <f t="shared" si="65"/>
        <v>0.14157764496978364</v>
      </c>
      <c r="M4223" s="3"/>
    </row>
    <row r="4224" spans="1:13" x14ac:dyDescent="0.35">
      <c r="A4224" t="s">
        <v>4263</v>
      </c>
      <c r="B4224" s="1">
        <v>45246</v>
      </c>
      <c r="C4224" t="s">
        <v>17</v>
      </c>
      <c r="D4224" t="s">
        <v>12</v>
      </c>
      <c r="E4224" t="s">
        <v>35</v>
      </c>
      <c r="F4224" t="s">
        <v>20</v>
      </c>
      <c r="G4224" s="4">
        <v>3278174</v>
      </c>
      <c r="H4224">
        <v>102658</v>
      </c>
      <c r="I4224">
        <v>57093</v>
      </c>
      <c r="J4224">
        <v>39631</v>
      </c>
      <c r="K4224" t="s">
        <v>28</v>
      </c>
      <c r="L4224" s="2">
        <f t="shared" si="65"/>
        <v>6.0821054648105929E-2</v>
      </c>
    </row>
    <row r="4225" spans="1:13" x14ac:dyDescent="0.35">
      <c r="A4225" t="s">
        <v>4264</v>
      </c>
      <c r="B4225" s="1">
        <v>45121</v>
      </c>
      <c r="C4225" t="s">
        <v>17</v>
      </c>
      <c r="D4225" t="s">
        <v>30</v>
      </c>
      <c r="E4225" t="s">
        <v>40</v>
      </c>
      <c r="F4225" t="s">
        <v>14</v>
      </c>
      <c r="G4225" s="4">
        <v>783572</v>
      </c>
      <c r="H4225">
        <v>139704</v>
      </c>
      <c r="I4225">
        <v>19042</v>
      </c>
      <c r="J4225">
        <v>38146</v>
      </c>
      <c r="K4225" t="s">
        <v>21</v>
      </c>
      <c r="L4225" s="2">
        <f t="shared" si="65"/>
        <v>0.25127493070196483</v>
      </c>
      <c r="M4225" s="3"/>
    </row>
    <row r="4226" spans="1:13" x14ac:dyDescent="0.35">
      <c r="A4226" t="s">
        <v>4265</v>
      </c>
      <c r="B4226" s="1">
        <v>44684</v>
      </c>
      <c r="C4226" t="s">
        <v>5041</v>
      </c>
      <c r="D4226" t="s">
        <v>38</v>
      </c>
      <c r="E4226" t="s">
        <v>19</v>
      </c>
      <c r="F4226" t="s">
        <v>36</v>
      </c>
      <c r="G4226" s="4">
        <v>305543</v>
      </c>
      <c r="H4226">
        <v>409163</v>
      </c>
      <c r="I4226">
        <v>48642</v>
      </c>
      <c r="J4226">
        <v>44973</v>
      </c>
      <c r="K4226" t="s">
        <v>15</v>
      </c>
      <c r="L4226" s="2">
        <f t="shared" si="65"/>
        <v>1.6455228887587017</v>
      </c>
      <c r="M4226" s="3"/>
    </row>
    <row r="4227" spans="1:13" x14ac:dyDescent="0.35">
      <c r="A4227" t="s">
        <v>4266</v>
      </c>
      <c r="B4227" s="1">
        <v>45265</v>
      </c>
      <c r="C4227" t="s">
        <v>23</v>
      </c>
      <c r="D4227" t="s">
        <v>51</v>
      </c>
      <c r="E4227" t="s">
        <v>19</v>
      </c>
      <c r="F4227" t="s">
        <v>20</v>
      </c>
      <c r="G4227" s="4">
        <v>328897</v>
      </c>
      <c r="H4227">
        <v>147381</v>
      </c>
      <c r="I4227">
        <v>42373</v>
      </c>
      <c r="J4227">
        <v>23817</v>
      </c>
      <c r="K4227" t="s">
        <v>21</v>
      </c>
      <c r="L4227" s="2">
        <f t="shared" ref="L4227:L4290" si="66">((H4227+I4227+J4227)/G4227)</f>
        <v>0.64935526927883203</v>
      </c>
    </row>
    <row r="4228" spans="1:13" x14ac:dyDescent="0.35">
      <c r="A4228" t="s">
        <v>4267</v>
      </c>
      <c r="B4228" s="1">
        <v>44960</v>
      </c>
      <c r="C4228" t="s">
        <v>23</v>
      </c>
      <c r="D4228" t="s">
        <v>12</v>
      </c>
      <c r="E4228" t="s">
        <v>19</v>
      </c>
      <c r="F4228" t="s">
        <v>49</v>
      </c>
      <c r="G4228" s="4">
        <v>4876711</v>
      </c>
      <c r="H4228">
        <v>213421</v>
      </c>
      <c r="I4228">
        <v>13563</v>
      </c>
      <c r="J4228">
        <v>48777</v>
      </c>
      <c r="K4228" t="s">
        <v>28</v>
      </c>
      <c r="L4228" s="2">
        <f t="shared" si="66"/>
        <v>5.6546512598347531E-2</v>
      </c>
    </row>
    <row r="4229" spans="1:13" x14ac:dyDescent="0.35">
      <c r="A4229" t="s">
        <v>4268</v>
      </c>
      <c r="B4229" s="1">
        <v>45002</v>
      </c>
      <c r="C4229" t="s">
        <v>23</v>
      </c>
      <c r="D4229" t="s">
        <v>48</v>
      </c>
      <c r="E4229" t="s">
        <v>35</v>
      </c>
      <c r="F4229" t="s">
        <v>59</v>
      </c>
      <c r="G4229" s="4">
        <v>1003601</v>
      </c>
      <c r="H4229">
        <v>488570</v>
      </c>
      <c r="I4229">
        <v>58252</v>
      </c>
      <c r="J4229">
        <v>33282</v>
      </c>
      <c r="K4229" t="s">
        <v>15</v>
      </c>
      <c r="L4229" s="2">
        <f t="shared" si="66"/>
        <v>0.57802254083046944</v>
      </c>
      <c r="M4229" s="3"/>
    </row>
    <row r="4230" spans="1:13" x14ac:dyDescent="0.35">
      <c r="A4230" t="s">
        <v>4269</v>
      </c>
      <c r="B4230" s="1">
        <v>44661</v>
      </c>
      <c r="C4230" t="s">
        <v>5041</v>
      </c>
      <c r="D4230" t="s">
        <v>18</v>
      </c>
      <c r="E4230" t="s">
        <v>19</v>
      </c>
      <c r="F4230" t="s">
        <v>14</v>
      </c>
      <c r="G4230" s="4">
        <v>4854055</v>
      </c>
      <c r="H4230">
        <v>197367</v>
      </c>
      <c r="I4230">
        <v>55292</v>
      </c>
      <c r="J4230">
        <v>48663</v>
      </c>
      <c r="K4230" t="s">
        <v>28</v>
      </c>
      <c r="L4230" s="2">
        <f t="shared" si="66"/>
        <v>6.207634647732669E-2</v>
      </c>
    </row>
    <row r="4231" spans="1:13" x14ac:dyDescent="0.35">
      <c r="A4231" t="s">
        <v>4270</v>
      </c>
      <c r="B4231" s="1">
        <v>45115</v>
      </c>
      <c r="C4231" t="s">
        <v>26</v>
      </c>
      <c r="D4231" t="s">
        <v>58</v>
      </c>
      <c r="E4231" t="s">
        <v>46</v>
      </c>
      <c r="F4231" t="s">
        <v>59</v>
      </c>
      <c r="G4231" s="4">
        <v>4413548</v>
      </c>
      <c r="H4231">
        <v>101503</v>
      </c>
      <c r="I4231">
        <v>91427</v>
      </c>
      <c r="J4231">
        <v>35256</v>
      </c>
      <c r="K4231" t="s">
        <v>15</v>
      </c>
      <c r="L4231" s="2">
        <f t="shared" si="66"/>
        <v>5.1701261660686594E-2</v>
      </c>
      <c r="M4231" s="3"/>
    </row>
    <row r="4232" spans="1:13" x14ac:dyDescent="0.35">
      <c r="A4232" t="s">
        <v>4271</v>
      </c>
      <c r="B4232" s="1">
        <v>44667</v>
      </c>
      <c r="C4232" t="s">
        <v>5041</v>
      </c>
      <c r="D4232" t="s">
        <v>45</v>
      </c>
      <c r="E4232" t="s">
        <v>13</v>
      </c>
      <c r="F4232" t="s">
        <v>43</v>
      </c>
      <c r="G4232" s="4">
        <v>3019969</v>
      </c>
      <c r="H4232">
        <v>170993</v>
      </c>
      <c r="I4232">
        <v>43023</v>
      </c>
      <c r="J4232">
        <v>31600</v>
      </c>
      <c r="K4232" t="s">
        <v>28</v>
      </c>
      <c r="L4232" s="2">
        <f t="shared" si="66"/>
        <v>8.1330636175404453E-2</v>
      </c>
    </row>
    <row r="4233" spans="1:13" x14ac:dyDescent="0.35">
      <c r="A4233" t="s">
        <v>4272</v>
      </c>
      <c r="B4233" s="1">
        <v>44985</v>
      </c>
      <c r="C4233" t="s">
        <v>17</v>
      </c>
      <c r="D4233" t="s">
        <v>45</v>
      </c>
      <c r="E4233" t="s">
        <v>19</v>
      </c>
      <c r="F4233" t="s">
        <v>14</v>
      </c>
      <c r="G4233" s="4">
        <v>1087231</v>
      </c>
      <c r="H4233">
        <v>106848</v>
      </c>
      <c r="I4233">
        <v>43977</v>
      </c>
      <c r="J4233">
        <v>28368</v>
      </c>
      <c r="K4233" t="s">
        <v>28</v>
      </c>
      <c r="L4233" s="2">
        <f t="shared" si="66"/>
        <v>0.16481594067865982</v>
      </c>
      <c r="M4233" s="3"/>
    </row>
    <row r="4234" spans="1:13" x14ac:dyDescent="0.35">
      <c r="A4234" t="s">
        <v>4273</v>
      </c>
      <c r="B4234" s="1">
        <v>45176</v>
      </c>
      <c r="C4234" t="s">
        <v>5041</v>
      </c>
      <c r="D4234" t="s">
        <v>58</v>
      </c>
      <c r="E4234" t="s">
        <v>19</v>
      </c>
      <c r="F4234" t="s">
        <v>49</v>
      </c>
      <c r="G4234" s="4">
        <v>3901334</v>
      </c>
      <c r="H4234">
        <v>463445</v>
      </c>
      <c r="I4234">
        <v>48617</v>
      </c>
      <c r="J4234">
        <v>36800</v>
      </c>
      <c r="K4234" t="s">
        <v>28</v>
      </c>
      <c r="L4234" s="2">
        <f t="shared" si="66"/>
        <v>0.14068572442144148</v>
      </c>
      <c r="M4234" s="3"/>
    </row>
    <row r="4235" spans="1:13" x14ac:dyDescent="0.35">
      <c r="A4235" t="s">
        <v>4274</v>
      </c>
      <c r="B4235" s="1">
        <v>44765</v>
      </c>
      <c r="C4235" t="s">
        <v>5041</v>
      </c>
      <c r="D4235" t="s">
        <v>18</v>
      </c>
      <c r="E4235" t="s">
        <v>40</v>
      </c>
      <c r="F4235" t="s">
        <v>36</v>
      </c>
      <c r="G4235" s="4">
        <v>851907</v>
      </c>
      <c r="H4235">
        <v>359024</v>
      </c>
      <c r="I4235">
        <v>69682</v>
      </c>
      <c r="J4235">
        <v>12915</v>
      </c>
      <c r="K4235" t="s">
        <v>21</v>
      </c>
      <c r="L4235" s="2">
        <f t="shared" si="66"/>
        <v>0.51839109198539279</v>
      </c>
      <c r="M4235" s="3"/>
    </row>
    <row r="4236" spans="1:13" x14ac:dyDescent="0.35">
      <c r="A4236" t="s">
        <v>4275</v>
      </c>
      <c r="B4236" s="1">
        <v>44745</v>
      </c>
      <c r="C4236" t="s">
        <v>23</v>
      </c>
      <c r="D4236" t="s">
        <v>34</v>
      </c>
      <c r="E4236" t="s">
        <v>19</v>
      </c>
      <c r="F4236" t="s">
        <v>49</v>
      </c>
      <c r="G4236" s="4">
        <v>83320</v>
      </c>
      <c r="H4236">
        <v>149819</v>
      </c>
      <c r="I4236">
        <v>3019</v>
      </c>
      <c r="J4236">
        <v>10228</v>
      </c>
      <c r="K4236" t="s">
        <v>28</v>
      </c>
      <c r="L4236" s="2">
        <f t="shared" si="66"/>
        <v>1.9571051368218915</v>
      </c>
      <c r="M4236" s="3"/>
    </row>
    <row r="4237" spans="1:13" x14ac:dyDescent="0.35">
      <c r="A4237" t="s">
        <v>4276</v>
      </c>
      <c r="B4237" s="1">
        <v>45113</v>
      </c>
      <c r="C4237" t="s">
        <v>26</v>
      </c>
      <c r="D4237" t="s">
        <v>58</v>
      </c>
      <c r="E4237" t="s">
        <v>13</v>
      </c>
      <c r="F4237" t="s">
        <v>14</v>
      </c>
      <c r="G4237" s="4">
        <v>854031</v>
      </c>
      <c r="H4237">
        <v>148948</v>
      </c>
      <c r="I4237">
        <v>73678</v>
      </c>
      <c r="J4237">
        <v>39332</v>
      </c>
      <c r="K4237" t="s">
        <v>28</v>
      </c>
      <c r="L4237" s="2">
        <f t="shared" si="66"/>
        <v>0.30673125448607835</v>
      </c>
      <c r="M4237" s="3"/>
    </row>
    <row r="4238" spans="1:13" x14ac:dyDescent="0.35">
      <c r="A4238" t="s">
        <v>4277</v>
      </c>
      <c r="B4238" s="1">
        <v>44968</v>
      </c>
      <c r="C4238" t="s">
        <v>17</v>
      </c>
      <c r="D4238" t="s">
        <v>30</v>
      </c>
      <c r="E4238" t="s">
        <v>13</v>
      </c>
      <c r="F4238" t="s">
        <v>24</v>
      </c>
      <c r="G4238" s="4">
        <v>1293217</v>
      </c>
      <c r="H4238">
        <v>213794</v>
      </c>
      <c r="I4238">
        <v>46740</v>
      </c>
      <c r="J4238">
        <v>33829</v>
      </c>
      <c r="K4238" t="s">
        <v>21</v>
      </c>
      <c r="L4238" s="2">
        <f t="shared" si="66"/>
        <v>0.22762073186479917</v>
      </c>
      <c r="M4238" s="3"/>
    </row>
    <row r="4239" spans="1:13" x14ac:dyDescent="0.35">
      <c r="A4239" t="s">
        <v>4278</v>
      </c>
      <c r="B4239" s="1">
        <v>44728</v>
      </c>
      <c r="C4239" t="s">
        <v>23</v>
      </c>
      <c r="D4239" t="s">
        <v>18</v>
      </c>
      <c r="E4239" t="s">
        <v>19</v>
      </c>
      <c r="F4239" t="s">
        <v>59</v>
      </c>
      <c r="G4239" s="4">
        <v>1071793</v>
      </c>
      <c r="H4239">
        <v>82545</v>
      </c>
      <c r="I4239">
        <v>28397</v>
      </c>
      <c r="J4239">
        <v>25073</v>
      </c>
      <c r="K4239" t="s">
        <v>28</v>
      </c>
      <c r="L4239" s="2">
        <f t="shared" si="66"/>
        <v>0.12690416899531906</v>
      </c>
      <c r="M4239" s="3"/>
    </row>
    <row r="4240" spans="1:13" x14ac:dyDescent="0.35">
      <c r="A4240" t="s">
        <v>4279</v>
      </c>
      <c r="B4240" s="1">
        <v>45213</v>
      </c>
      <c r="C4240" t="s">
        <v>17</v>
      </c>
      <c r="D4240" t="s">
        <v>48</v>
      </c>
      <c r="E4240" t="s">
        <v>19</v>
      </c>
      <c r="F4240" t="s">
        <v>20</v>
      </c>
      <c r="G4240" s="4">
        <v>1575723</v>
      </c>
      <c r="H4240">
        <v>253050</v>
      </c>
      <c r="I4240">
        <v>16141</v>
      </c>
      <c r="J4240">
        <v>35096</v>
      </c>
      <c r="K4240" t="s">
        <v>15</v>
      </c>
      <c r="L4240" s="2">
        <f t="shared" si="66"/>
        <v>0.19310944880540551</v>
      </c>
      <c r="M4240" s="3"/>
    </row>
    <row r="4241" spans="1:13" x14ac:dyDescent="0.35">
      <c r="A4241" t="s">
        <v>4280</v>
      </c>
      <c r="B4241" s="1">
        <v>45029</v>
      </c>
      <c r="C4241" t="s">
        <v>5041</v>
      </c>
      <c r="D4241" t="s">
        <v>51</v>
      </c>
      <c r="E4241" t="s">
        <v>19</v>
      </c>
      <c r="F4241" t="s">
        <v>27</v>
      </c>
      <c r="G4241" s="4">
        <v>4487202</v>
      </c>
      <c r="H4241">
        <v>309686</v>
      </c>
      <c r="I4241">
        <v>91035</v>
      </c>
      <c r="J4241">
        <v>42034</v>
      </c>
      <c r="K4241" t="s">
        <v>28</v>
      </c>
      <c r="L4241" s="2">
        <f t="shared" si="66"/>
        <v>9.8670619241121749E-2</v>
      </c>
    </row>
    <row r="4242" spans="1:13" x14ac:dyDescent="0.35">
      <c r="A4242" t="s">
        <v>4281</v>
      </c>
      <c r="B4242" s="1">
        <v>45174</v>
      </c>
      <c r="C4242" t="s">
        <v>26</v>
      </c>
      <c r="D4242" t="s">
        <v>30</v>
      </c>
      <c r="E4242" t="s">
        <v>13</v>
      </c>
      <c r="F4242" t="s">
        <v>49</v>
      </c>
      <c r="G4242" s="4">
        <v>398843</v>
      </c>
      <c r="H4242">
        <v>185311</v>
      </c>
      <c r="I4242">
        <v>90723</v>
      </c>
      <c r="J4242">
        <v>1420</v>
      </c>
      <c r="K4242" t="s">
        <v>28</v>
      </c>
      <c r="L4242" s="2">
        <f t="shared" si="66"/>
        <v>0.69564715940858934</v>
      </c>
      <c r="M4242" s="3"/>
    </row>
    <row r="4243" spans="1:13" x14ac:dyDescent="0.35">
      <c r="A4243" t="s">
        <v>4282</v>
      </c>
      <c r="B4243" s="1">
        <v>44891</v>
      </c>
      <c r="C4243" t="s">
        <v>5041</v>
      </c>
      <c r="D4243" t="s">
        <v>56</v>
      </c>
      <c r="E4243" t="s">
        <v>40</v>
      </c>
      <c r="F4243" t="s">
        <v>49</v>
      </c>
      <c r="G4243" s="4">
        <v>239750</v>
      </c>
      <c r="H4243">
        <v>232397</v>
      </c>
      <c r="I4243">
        <v>49163</v>
      </c>
      <c r="J4243">
        <v>20748</v>
      </c>
      <c r="K4243" t="s">
        <v>15</v>
      </c>
      <c r="L4243" s="2">
        <f t="shared" si="66"/>
        <v>1.2609301355578728</v>
      </c>
      <c r="M4243" s="3"/>
    </row>
    <row r="4244" spans="1:13" x14ac:dyDescent="0.35">
      <c r="A4244" t="s">
        <v>4283</v>
      </c>
      <c r="B4244" s="1">
        <v>44966</v>
      </c>
      <c r="C4244" t="s">
        <v>17</v>
      </c>
      <c r="D4244" t="s">
        <v>38</v>
      </c>
      <c r="E4244" t="s">
        <v>35</v>
      </c>
      <c r="F4244" t="s">
        <v>27</v>
      </c>
      <c r="G4244" s="4">
        <v>1027434</v>
      </c>
      <c r="H4244">
        <v>150441</v>
      </c>
      <c r="I4244">
        <v>58194</v>
      </c>
      <c r="J4244">
        <v>45827</v>
      </c>
      <c r="K4244" t="s">
        <v>28</v>
      </c>
      <c r="L4244" s="2">
        <f t="shared" si="66"/>
        <v>0.2476674900772215</v>
      </c>
      <c r="M4244" s="3"/>
    </row>
    <row r="4245" spans="1:13" x14ac:dyDescent="0.35">
      <c r="A4245" t="s">
        <v>4284</v>
      </c>
      <c r="B4245" s="1">
        <v>45076</v>
      </c>
      <c r="C4245" t="s">
        <v>23</v>
      </c>
      <c r="D4245" t="s">
        <v>30</v>
      </c>
      <c r="E4245" t="s">
        <v>31</v>
      </c>
      <c r="F4245" t="s">
        <v>59</v>
      </c>
      <c r="G4245" s="4">
        <v>4602131</v>
      </c>
      <c r="H4245">
        <v>356619</v>
      </c>
      <c r="I4245">
        <v>50928</v>
      </c>
      <c r="J4245">
        <v>18081</v>
      </c>
      <c r="K4245" t="s">
        <v>28</v>
      </c>
      <c r="L4245" s="2">
        <f t="shared" si="66"/>
        <v>9.2484981414044931E-2</v>
      </c>
    </row>
    <row r="4246" spans="1:13" x14ac:dyDescent="0.35">
      <c r="A4246" t="s">
        <v>4285</v>
      </c>
      <c r="B4246" s="1">
        <v>44897</v>
      </c>
      <c r="C4246" t="s">
        <v>5041</v>
      </c>
      <c r="D4246" t="s">
        <v>34</v>
      </c>
      <c r="E4246" t="s">
        <v>31</v>
      </c>
      <c r="F4246" t="s">
        <v>49</v>
      </c>
      <c r="G4246" s="4">
        <v>620949</v>
      </c>
      <c r="H4246">
        <v>146546</v>
      </c>
      <c r="I4246">
        <v>84429</v>
      </c>
      <c r="J4246">
        <v>28169</v>
      </c>
      <c r="K4246" t="s">
        <v>28</v>
      </c>
      <c r="L4246" s="2">
        <f t="shared" si="66"/>
        <v>0.41733540113600309</v>
      </c>
      <c r="M4246" s="3"/>
    </row>
    <row r="4247" spans="1:13" x14ac:dyDescent="0.35">
      <c r="A4247" t="s">
        <v>4286</v>
      </c>
      <c r="B4247" s="1">
        <v>44595</v>
      </c>
      <c r="C4247" t="s">
        <v>17</v>
      </c>
      <c r="D4247" t="s">
        <v>51</v>
      </c>
      <c r="E4247" t="s">
        <v>35</v>
      </c>
      <c r="F4247" t="s">
        <v>24</v>
      </c>
      <c r="G4247" s="4">
        <v>852004</v>
      </c>
      <c r="H4247">
        <v>355651</v>
      </c>
      <c r="I4247">
        <v>82868</v>
      </c>
      <c r="J4247">
        <v>32850</v>
      </c>
      <c r="K4247" t="s">
        <v>28</v>
      </c>
      <c r="L4247" s="2">
        <f t="shared" si="66"/>
        <v>0.55324740259435401</v>
      </c>
    </row>
    <row r="4248" spans="1:13" x14ac:dyDescent="0.35">
      <c r="A4248" t="s">
        <v>4287</v>
      </c>
      <c r="B4248" s="1">
        <v>45222</v>
      </c>
      <c r="C4248" t="s">
        <v>26</v>
      </c>
      <c r="D4248" t="s">
        <v>48</v>
      </c>
      <c r="E4248" t="s">
        <v>40</v>
      </c>
      <c r="F4248" t="s">
        <v>20</v>
      </c>
      <c r="G4248" s="4">
        <v>4278442</v>
      </c>
      <c r="H4248">
        <v>428476</v>
      </c>
      <c r="I4248">
        <v>2568</v>
      </c>
      <c r="J4248">
        <v>28273</v>
      </c>
      <c r="K4248" t="s">
        <v>15</v>
      </c>
      <c r="L4248" s="2">
        <f t="shared" si="66"/>
        <v>0.10735613571482329</v>
      </c>
      <c r="M4248" s="3"/>
    </row>
    <row r="4249" spans="1:13" x14ac:dyDescent="0.35">
      <c r="A4249" t="s">
        <v>4288</v>
      </c>
      <c r="B4249" s="1">
        <v>44651</v>
      </c>
      <c r="C4249" t="s">
        <v>23</v>
      </c>
      <c r="D4249" t="s">
        <v>18</v>
      </c>
      <c r="E4249" t="s">
        <v>35</v>
      </c>
      <c r="F4249" t="s">
        <v>20</v>
      </c>
      <c r="G4249" s="4">
        <v>3848380</v>
      </c>
      <c r="H4249">
        <v>301810</v>
      </c>
      <c r="I4249">
        <v>6280</v>
      </c>
      <c r="J4249">
        <v>29762</v>
      </c>
      <c r="K4249" t="s">
        <v>21</v>
      </c>
      <c r="L4249" s="2">
        <f t="shared" si="66"/>
        <v>8.7790706738939503E-2</v>
      </c>
    </row>
    <row r="4250" spans="1:13" x14ac:dyDescent="0.35">
      <c r="A4250" t="s">
        <v>4289</v>
      </c>
      <c r="B4250" s="1">
        <v>45207</v>
      </c>
      <c r="C4250" t="s">
        <v>5041</v>
      </c>
      <c r="D4250" t="s">
        <v>18</v>
      </c>
      <c r="E4250" t="s">
        <v>31</v>
      </c>
      <c r="F4250" t="s">
        <v>49</v>
      </c>
      <c r="G4250" s="4">
        <v>2574505</v>
      </c>
      <c r="H4250">
        <v>125322</v>
      </c>
      <c r="I4250">
        <v>94933</v>
      </c>
      <c r="J4250">
        <v>48545</v>
      </c>
      <c r="K4250" t="s">
        <v>28</v>
      </c>
      <c r="L4250" s="2">
        <f t="shared" si="66"/>
        <v>0.10440842025942851</v>
      </c>
      <c r="M4250" s="3"/>
    </row>
    <row r="4251" spans="1:13" x14ac:dyDescent="0.35">
      <c r="A4251" t="s">
        <v>4290</v>
      </c>
      <c r="B4251" s="1">
        <v>44757</v>
      </c>
      <c r="C4251" t="s">
        <v>26</v>
      </c>
      <c r="D4251" t="s">
        <v>38</v>
      </c>
      <c r="E4251" t="s">
        <v>19</v>
      </c>
      <c r="F4251" t="s">
        <v>36</v>
      </c>
      <c r="G4251" s="4">
        <v>3283134</v>
      </c>
      <c r="H4251">
        <v>41122</v>
      </c>
      <c r="I4251">
        <v>8713</v>
      </c>
      <c r="J4251">
        <v>37710</v>
      </c>
      <c r="K4251" t="s">
        <v>21</v>
      </c>
      <c r="L4251" s="2">
        <f t="shared" si="66"/>
        <v>2.6665070630683973E-2</v>
      </c>
      <c r="M4251" s="3"/>
    </row>
    <row r="4252" spans="1:13" x14ac:dyDescent="0.35">
      <c r="A4252" t="s">
        <v>4291</v>
      </c>
      <c r="B4252" s="1">
        <v>44963</v>
      </c>
      <c r="C4252" t="s">
        <v>26</v>
      </c>
      <c r="D4252" t="s">
        <v>12</v>
      </c>
      <c r="E4252" t="s">
        <v>31</v>
      </c>
      <c r="F4252" t="s">
        <v>36</v>
      </c>
      <c r="G4252" s="4">
        <v>746909</v>
      </c>
      <c r="H4252">
        <v>45821</v>
      </c>
      <c r="I4252">
        <v>7638</v>
      </c>
      <c r="J4252">
        <v>15981</v>
      </c>
      <c r="K4252" t="s">
        <v>28</v>
      </c>
      <c r="L4252" s="2">
        <f t="shared" si="66"/>
        <v>9.2969826310835724E-2</v>
      </c>
    </row>
    <row r="4253" spans="1:13" x14ac:dyDescent="0.35">
      <c r="A4253" t="s">
        <v>4292</v>
      </c>
      <c r="B4253" s="1">
        <v>45179</v>
      </c>
      <c r="C4253" t="s">
        <v>17</v>
      </c>
      <c r="D4253" t="s">
        <v>51</v>
      </c>
      <c r="E4253" t="s">
        <v>40</v>
      </c>
      <c r="F4253" t="s">
        <v>27</v>
      </c>
      <c r="G4253" s="4">
        <v>1925512</v>
      </c>
      <c r="H4253">
        <v>445030</v>
      </c>
      <c r="I4253">
        <v>93050</v>
      </c>
      <c r="J4253">
        <v>27310</v>
      </c>
      <c r="K4253" t="s">
        <v>28</v>
      </c>
      <c r="L4253" s="2">
        <f t="shared" si="66"/>
        <v>0.29363099269181392</v>
      </c>
      <c r="M4253" s="3"/>
    </row>
    <row r="4254" spans="1:13" x14ac:dyDescent="0.35">
      <c r="A4254" t="s">
        <v>4293</v>
      </c>
      <c r="B4254" s="1">
        <v>44923</v>
      </c>
      <c r="C4254" t="s">
        <v>26</v>
      </c>
      <c r="D4254" t="s">
        <v>30</v>
      </c>
      <c r="E4254" t="s">
        <v>46</v>
      </c>
      <c r="F4254" t="s">
        <v>43</v>
      </c>
      <c r="G4254" s="4">
        <v>1705635</v>
      </c>
      <c r="H4254">
        <v>340776</v>
      </c>
      <c r="I4254">
        <v>13504</v>
      </c>
      <c r="J4254">
        <v>41680</v>
      </c>
      <c r="K4254" t="s">
        <v>15</v>
      </c>
      <c r="L4254" s="2">
        <f t="shared" si="66"/>
        <v>0.23214814423953542</v>
      </c>
      <c r="M4254" s="3"/>
    </row>
    <row r="4255" spans="1:13" x14ac:dyDescent="0.35">
      <c r="A4255" t="s">
        <v>4294</v>
      </c>
      <c r="B4255" s="1">
        <v>45108</v>
      </c>
      <c r="C4255" t="s">
        <v>17</v>
      </c>
      <c r="D4255" t="s">
        <v>38</v>
      </c>
      <c r="E4255" t="s">
        <v>35</v>
      </c>
      <c r="F4255" t="s">
        <v>27</v>
      </c>
      <c r="G4255" s="4">
        <v>3931634</v>
      </c>
      <c r="H4255">
        <v>154021</v>
      </c>
      <c r="I4255">
        <v>17016</v>
      </c>
      <c r="J4255">
        <v>30829</v>
      </c>
      <c r="K4255" t="s">
        <v>15</v>
      </c>
      <c r="L4255" s="2">
        <f t="shared" si="66"/>
        <v>5.1344046775462823E-2</v>
      </c>
    </row>
    <row r="4256" spans="1:13" x14ac:dyDescent="0.35">
      <c r="A4256" t="s">
        <v>4295</v>
      </c>
      <c r="B4256" s="1">
        <v>45272</v>
      </c>
      <c r="C4256" t="s">
        <v>23</v>
      </c>
      <c r="D4256" t="s">
        <v>30</v>
      </c>
      <c r="E4256" t="s">
        <v>13</v>
      </c>
      <c r="F4256" t="s">
        <v>43</v>
      </c>
      <c r="G4256" s="4">
        <v>3447523</v>
      </c>
      <c r="H4256">
        <v>43962</v>
      </c>
      <c r="I4256">
        <v>51838</v>
      </c>
      <c r="J4256">
        <v>30252</v>
      </c>
      <c r="K4256" t="s">
        <v>28</v>
      </c>
      <c r="L4256" s="2">
        <f t="shared" si="66"/>
        <v>3.656306281350407E-2</v>
      </c>
    </row>
    <row r="4257" spans="1:13" x14ac:dyDescent="0.35">
      <c r="A4257" t="s">
        <v>4296</v>
      </c>
      <c r="B4257" s="1">
        <v>44628</v>
      </c>
      <c r="C4257" t="s">
        <v>5041</v>
      </c>
      <c r="D4257" t="s">
        <v>58</v>
      </c>
      <c r="E4257" t="s">
        <v>13</v>
      </c>
      <c r="F4257" t="s">
        <v>49</v>
      </c>
      <c r="G4257" s="4">
        <v>2783501</v>
      </c>
      <c r="H4257">
        <v>63860</v>
      </c>
      <c r="I4257">
        <v>82509</v>
      </c>
      <c r="J4257">
        <v>16462</v>
      </c>
      <c r="K4257" t="s">
        <v>15</v>
      </c>
      <c r="L4257" s="2">
        <f t="shared" si="66"/>
        <v>5.8498631759068886E-2</v>
      </c>
      <c r="M4257" s="3"/>
    </row>
    <row r="4258" spans="1:13" x14ac:dyDescent="0.35">
      <c r="A4258" t="s">
        <v>4297</v>
      </c>
      <c r="B4258" s="1">
        <v>44875</v>
      </c>
      <c r="C4258" t="s">
        <v>5041</v>
      </c>
      <c r="D4258" t="s">
        <v>38</v>
      </c>
      <c r="E4258" t="s">
        <v>35</v>
      </c>
      <c r="F4258" t="s">
        <v>43</v>
      </c>
      <c r="G4258" s="4">
        <v>4497476</v>
      </c>
      <c r="H4258">
        <v>329836</v>
      </c>
      <c r="I4258">
        <v>14346</v>
      </c>
      <c r="J4258">
        <v>34972</v>
      </c>
      <c r="K4258" t="s">
        <v>28</v>
      </c>
      <c r="L4258" s="2">
        <f t="shared" si="66"/>
        <v>8.4303729469595842E-2</v>
      </c>
    </row>
    <row r="4259" spans="1:13" x14ac:dyDescent="0.35">
      <c r="A4259" t="s">
        <v>4298</v>
      </c>
      <c r="B4259" s="1">
        <v>45248</v>
      </c>
      <c r="C4259" t="s">
        <v>23</v>
      </c>
      <c r="D4259" t="s">
        <v>30</v>
      </c>
      <c r="E4259" t="s">
        <v>19</v>
      </c>
      <c r="F4259" t="s">
        <v>43</v>
      </c>
      <c r="G4259" s="4">
        <v>3984173</v>
      </c>
      <c r="H4259">
        <v>161617</v>
      </c>
      <c r="I4259">
        <v>68404</v>
      </c>
      <c r="J4259">
        <v>26669</v>
      </c>
      <c r="K4259" t="s">
        <v>28</v>
      </c>
      <c r="L4259" s="2">
        <f t="shared" si="66"/>
        <v>6.4427423206773402E-2</v>
      </c>
    </row>
    <row r="4260" spans="1:13" x14ac:dyDescent="0.35">
      <c r="A4260" t="s">
        <v>4299</v>
      </c>
      <c r="B4260" s="1">
        <v>44777</v>
      </c>
      <c r="C4260" t="s">
        <v>23</v>
      </c>
      <c r="D4260" t="s">
        <v>18</v>
      </c>
      <c r="E4260" t="s">
        <v>13</v>
      </c>
      <c r="F4260" t="s">
        <v>36</v>
      </c>
      <c r="G4260" s="4">
        <v>3140471</v>
      </c>
      <c r="H4260">
        <v>443708</v>
      </c>
      <c r="I4260">
        <v>64826</v>
      </c>
      <c r="J4260">
        <v>22130</v>
      </c>
      <c r="K4260" t="s">
        <v>15</v>
      </c>
      <c r="L4260" s="2">
        <f t="shared" si="66"/>
        <v>0.16897592749622589</v>
      </c>
      <c r="M4260" s="3"/>
    </row>
    <row r="4261" spans="1:13" x14ac:dyDescent="0.35">
      <c r="A4261" t="s">
        <v>4300</v>
      </c>
      <c r="B4261" s="1">
        <v>45189</v>
      </c>
      <c r="C4261" t="s">
        <v>5041</v>
      </c>
      <c r="D4261" t="s">
        <v>38</v>
      </c>
      <c r="E4261" t="s">
        <v>19</v>
      </c>
      <c r="F4261" t="s">
        <v>24</v>
      </c>
      <c r="G4261" s="4">
        <v>2933626</v>
      </c>
      <c r="H4261">
        <v>87518</v>
      </c>
      <c r="I4261">
        <v>50945</v>
      </c>
      <c r="J4261">
        <v>18643</v>
      </c>
      <c r="K4261" t="s">
        <v>28</v>
      </c>
      <c r="L4261" s="2">
        <f t="shared" si="66"/>
        <v>5.3553520455572726E-2</v>
      </c>
      <c r="M4261" s="3"/>
    </row>
    <row r="4262" spans="1:13" x14ac:dyDescent="0.35">
      <c r="A4262" t="s">
        <v>4301</v>
      </c>
      <c r="B4262" s="1">
        <v>45152</v>
      </c>
      <c r="C4262" t="s">
        <v>17</v>
      </c>
      <c r="D4262" t="s">
        <v>58</v>
      </c>
      <c r="E4262" t="s">
        <v>40</v>
      </c>
      <c r="F4262" t="s">
        <v>59</v>
      </c>
      <c r="G4262" s="4">
        <v>1361580</v>
      </c>
      <c r="H4262">
        <v>169568</v>
      </c>
      <c r="I4262">
        <v>875</v>
      </c>
      <c r="J4262">
        <v>22352</v>
      </c>
      <c r="K4262" t="s">
        <v>21</v>
      </c>
      <c r="L4262" s="2">
        <f t="shared" si="66"/>
        <v>0.14159652756356586</v>
      </c>
      <c r="M4262" s="3"/>
    </row>
    <row r="4263" spans="1:13" x14ac:dyDescent="0.35">
      <c r="A4263" t="s">
        <v>4302</v>
      </c>
      <c r="B4263" s="1">
        <v>45165</v>
      </c>
      <c r="C4263" t="s">
        <v>23</v>
      </c>
      <c r="D4263" t="s">
        <v>34</v>
      </c>
      <c r="E4263" t="s">
        <v>40</v>
      </c>
      <c r="F4263" t="s">
        <v>49</v>
      </c>
      <c r="G4263" s="4">
        <v>4190571</v>
      </c>
      <c r="H4263">
        <v>271397</v>
      </c>
      <c r="I4263">
        <v>44550</v>
      </c>
      <c r="J4263">
        <v>19615</v>
      </c>
      <c r="K4263" t="s">
        <v>15</v>
      </c>
      <c r="L4263" s="2">
        <f t="shared" si="66"/>
        <v>8.0075483746725684E-2</v>
      </c>
    </row>
    <row r="4264" spans="1:13" x14ac:dyDescent="0.35">
      <c r="A4264" t="s">
        <v>4303</v>
      </c>
      <c r="B4264" s="1">
        <v>44621</v>
      </c>
      <c r="C4264" t="s">
        <v>26</v>
      </c>
      <c r="D4264" t="s">
        <v>51</v>
      </c>
      <c r="E4264" t="s">
        <v>40</v>
      </c>
      <c r="F4264" t="s">
        <v>43</v>
      </c>
      <c r="G4264" s="4">
        <v>3856845</v>
      </c>
      <c r="H4264">
        <v>195911</v>
      </c>
      <c r="I4264">
        <v>46850</v>
      </c>
      <c r="J4264">
        <v>13291</v>
      </c>
      <c r="K4264" t="s">
        <v>28</v>
      </c>
      <c r="L4264" s="2">
        <f t="shared" si="66"/>
        <v>6.6388978556307029E-2</v>
      </c>
    </row>
    <row r="4265" spans="1:13" x14ac:dyDescent="0.35">
      <c r="A4265" t="s">
        <v>4304</v>
      </c>
      <c r="B4265" s="1">
        <v>44878</v>
      </c>
      <c r="C4265" t="s">
        <v>5041</v>
      </c>
      <c r="D4265" t="s">
        <v>38</v>
      </c>
      <c r="E4265" t="s">
        <v>40</v>
      </c>
      <c r="F4265" t="s">
        <v>49</v>
      </c>
      <c r="G4265" s="4">
        <v>233459</v>
      </c>
      <c r="H4265">
        <v>290078</v>
      </c>
      <c r="I4265">
        <v>20796</v>
      </c>
      <c r="J4265">
        <v>13785</v>
      </c>
      <c r="K4265" t="s">
        <v>28</v>
      </c>
      <c r="L4265" s="2">
        <f t="shared" si="66"/>
        <v>1.3906467516780248</v>
      </c>
      <c r="M4265" s="3"/>
    </row>
    <row r="4266" spans="1:13" x14ac:dyDescent="0.35">
      <c r="A4266" t="s">
        <v>4305</v>
      </c>
      <c r="B4266" s="1">
        <v>44848</v>
      </c>
      <c r="C4266" t="s">
        <v>5041</v>
      </c>
      <c r="D4266" t="s">
        <v>18</v>
      </c>
      <c r="E4266" t="s">
        <v>40</v>
      </c>
      <c r="F4266" t="s">
        <v>36</v>
      </c>
      <c r="G4266" s="4">
        <v>3961797</v>
      </c>
      <c r="H4266">
        <v>253439</v>
      </c>
      <c r="I4266">
        <v>67692</v>
      </c>
      <c r="J4266">
        <v>7836</v>
      </c>
      <c r="K4266" t="s">
        <v>21</v>
      </c>
      <c r="L4266" s="2">
        <f t="shared" si="66"/>
        <v>8.3034794564183875E-2</v>
      </c>
    </row>
    <row r="4267" spans="1:13" x14ac:dyDescent="0.35">
      <c r="A4267" t="s">
        <v>4306</v>
      </c>
      <c r="B4267" s="1">
        <v>44634</v>
      </c>
      <c r="C4267" t="s">
        <v>17</v>
      </c>
      <c r="D4267" t="s">
        <v>38</v>
      </c>
      <c r="E4267" t="s">
        <v>40</v>
      </c>
      <c r="F4267" t="s">
        <v>20</v>
      </c>
      <c r="G4267" s="4">
        <v>4926269</v>
      </c>
      <c r="H4267">
        <v>264064</v>
      </c>
      <c r="I4267">
        <v>91827</v>
      </c>
      <c r="J4267">
        <v>1032</v>
      </c>
      <c r="K4267" t="s">
        <v>15</v>
      </c>
      <c r="L4267" s="2">
        <f t="shared" si="66"/>
        <v>7.2453006524816246E-2</v>
      </c>
    </row>
    <row r="4268" spans="1:13" x14ac:dyDescent="0.35">
      <c r="A4268" t="s">
        <v>4307</v>
      </c>
      <c r="B4268" s="1">
        <v>45166</v>
      </c>
      <c r="C4268" t="s">
        <v>17</v>
      </c>
      <c r="D4268" t="s">
        <v>30</v>
      </c>
      <c r="E4268" t="s">
        <v>35</v>
      </c>
      <c r="F4268" t="s">
        <v>36</v>
      </c>
      <c r="G4268" s="4">
        <v>3691701</v>
      </c>
      <c r="H4268">
        <v>448223</v>
      </c>
      <c r="I4268">
        <v>32943</v>
      </c>
      <c r="J4268">
        <v>40561</v>
      </c>
      <c r="K4268" t="s">
        <v>28</v>
      </c>
      <c r="L4268" s="2">
        <f t="shared" si="66"/>
        <v>0.14132428384638951</v>
      </c>
      <c r="M4268" s="3"/>
    </row>
    <row r="4269" spans="1:13" x14ac:dyDescent="0.35">
      <c r="A4269" t="s">
        <v>4308</v>
      </c>
      <c r="B4269" s="1">
        <v>44947</v>
      </c>
      <c r="C4269" t="s">
        <v>23</v>
      </c>
      <c r="D4269" t="s">
        <v>45</v>
      </c>
      <c r="E4269" t="s">
        <v>13</v>
      </c>
      <c r="F4269" t="s">
        <v>59</v>
      </c>
      <c r="G4269" s="4">
        <v>2970930</v>
      </c>
      <c r="H4269">
        <v>131718</v>
      </c>
      <c r="I4269">
        <v>60239</v>
      </c>
      <c r="J4269">
        <v>32883</v>
      </c>
      <c r="K4269" t="s">
        <v>28</v>
      </c>
      <c r="L4269" s="2">
        <f t="shared" si="66"/>
        <v>7.5680005924070912E-2</v>
      </c>
    </row>
    <row r="4270" spans="1:13" x14ac:dyDescent="0.35">
      <c r="A4270" t="s">
        <v>4309</v>
      </c>
      <c r="B4270" s="1">
        <v>44849</v>
      </c>
      <c r="C4270" t="s">
        <v>17</v>
      </c>
      <c r="D4270" t="s">
        <v>51</v>
      </c>
      <c r="E4270" t="s">
        <v>13</v>
      </c>
      <c r="F4270" t="s">
        <v>49</v>
      </c>
      <c r="G4270" s="4">
        <v>3247449</v>
      </c>
      <c r="H4270">
        <v>388272</v>
      </c>
      <c r="I4270">
        <v>6238</v>
      </c>
      <c r="J4270">
        <v>25311</v>
      </c>
      <c r="K4270" t="s">
        <v>21</v>
      </c>
      <c r="L4270" s="2">
        <f t="shared" si="66"/>
        <v>0.12927716493777117</v>
      </c>
      <c r="M4270" s="3"/>
    </row>
    <row r="4271" spans="1:13" x14ac:dyDescent="0.35">
      <c r="A4271" t="s">
        <v>4310</v>
      </c>
      <c r="B4271" s="1">
        <v>45093</v>
      </c>
      <c r="C4271" t="s">
        <v>23</v>
      </c>
      <c r="D4271" t="s">
        <v>30</v>
      </c>
      <c r="E4271" t="s">
        <v>40</v>
      </c>
      <c r="F4271" t="s">
        <v>43</v>
      </c>
      <c r="G4271" s="4">
        <v>3541294</v>
      </c>
      <c r="H4271">
        <v>288982</v>
      </c>
      <c r="I4271">
        <v>90384</v>
      </c>
      <c r="J4271">
        <v>33462</v>
      </c>
      <c r="K4271" t="s">
        <v>15</v>
      </c>
      <c r="L4271" s="2">
        <f t="shared" si="66"/>
        <v>0.11657546648202606</v>
      </c>
      <c r="M4271" s="3"/>
    </row>
    <row r="4272" spans="1:13" x14ac:dyDescent="0.35">
      <c r="A4272" t="s">
        <v>4311</v>
      </c>
      <c r="B4272" s="1">
        <v>45048</v>
      </c>
      <c r="C4272" t="s">
        <v>23</v>
      </c>
      <c r="D4272" t="s">
        <v>51</v>
      </c>
      <c r="E4272" t="s">
        <v>31</v>
      </c>
      <c r="F4272" t="s">
        <v>20</v>
      </c>
      <c r="G4272" s="4">
        <v>304335</v>
      </c>
      <c r="H4272">
        <v>292726</v>
      </c>
      <c r="I4272">
        <v>57503</v>
      </c>
      <c r="J4272">
        <v>40349</v>
      </c>
      <c r="K4272" t="s">
        <v>28</v>
      </c>
      <c r="L4272" s="2">
        <f t="shared" si="66"/>
        <v>1.2833817996615571</v>
      </c>
      <c r="M4272" s="3"/>
    </row>
    <row r="4273" spans="1:13" x14ac:dyDescent="0.35">
      <c r="A4273" t="s">
        <v>4312</v>
      </c>
      <c r="B4273" s="1">
        <v>44913</v>
      </c>
      <c r="C4273" t="s">
        <v>26</v>
      </c>
      <c r="D4273" t="s">
        <v>48</v>
      </c>
      <c r="E4273" t="s">
        <v>46</v>
      </c>
      <c r="F4273" t="s">
        <v>14</v>
      </c>
      <c r="G4273" s="4">
        <v>4014231</v>
      </c>
      <c r="H4273">
        <v>131648</v>
      </c>
      <c r="I4273">
        <v>19628</v>
      </c>
      <c r="J4273">
        <v>38051</v>
      </c>
      <c r="K4273" t="s">
        <v>15</v>
      </c>
      <c r="L4273" s="2">
        <f t="shared" si="66"/>
        <v>4.7163952448177497E-2</v>
      </c>
    </row>
    <row r="4274" spans="1:13" x14ac:dyDescent="0.35">
      <c r="A4274" t="s">
        <v>4313</v>
      </c>
      <c r="B4274" s="1">
        <v>44928</v>
      </c>
      <c r="C4274" t="s">
        <v>26</v>
      </c>
      <c r="D4274" t="s">
        <v>51</v>
      </c>
      <c r="E4274" t="s">
        <v>40</v>
      </c>
      <c r="F4274" t="s">
        <v>14</v>
      </c>
      <c r="G4274" s="4">
        <v>4067513</v>
      </c>
      <c r="H4274">
        <v>313641</v>
      </c>
      <c r="I4274">
        <v>41751</v>
      </c>
      <c r="J4274">
        <v>34036</v>
      </c>
      <c r="K4274" t="s">
        <v>15</v>
      </c>
      <c r="L4274" s="2">
        <f t="shared" si="66"/>
        <v>9.5741058479714758E-2</v>
      </c>
    </row>
    <row r="4275" spans="1:13" x14ac:dyDescent="0.35">
      <c r="A4275" t="s">
        <v>4314</v>
      </c>
      <c r="B4275" s="1">
        <v>45128</v>
      </c>
      <c r="C4275" t="s">
        <v>23</v>
      </c>
      <c r="D4275" t="s">
        <v>12</v>
      </c>
      <c r="E4275" t="s">
        <v>19</v>
      </c>
      <c r="F4275" t="s">
        <v>49</v>
      </c>
      <c r="G4275" s="4">
        <v>2668074</v>
      </c>
      <c r="H4275">
        <v>43458</v>
      </c>
      <c r="I4275">
        <v>72133</v>
      </c>
      <c r="J4275">
        <v>24287</v>
      </c>
      <c r="K4275" t="s">
        <v>15</v>
      </c>
      <c r="L4275" s="2">
        <f t="shared" si="66"/>
        <v>5.2426581871417362E-2</v>
      </c>
    </row>
    <row r="4276" spans="1:13" x14ac:dyDescent="0.35">
      <c r="A4276" t="s">
        <v>4315</v>
      </c>
      <c r="B4276" s="1">
        <v>44883</v>
      </c>
      <c r="C4276" t="s">
        <v>23</v>
      </c>
      <c r="D4276" t="s">
        <v>12</v>
      </c>
      <c r="E4276" t="s">
        <v>35</v>
      </c>
      <c r="F4276" t="s">
        <v>43</v>
      </c>
      <c r="G4276" s="4">
        <v>4589006</v>
      </c>
      <c r="H4276">
        <v>172497</v>
      </c>
      <c r="I4276">
        <v>50326</v>
      </c>
      <c r="J4276">
        <v>37879</v>
      </c>
      <c r="K4276" t="s">
        <v>15</v>
      </c>
      <c r="L4276" s="2">
        <f t="shared" si="66"/>
        <v>5.6810124022500734E-2</v>
      </c>
      <c r="M4276" s="3"/>
    </row>
    <row r="4277" spans="1:13" x14ac:dyDescent="0.35">
      <c r="A4277" t="s">
        <v>4316</v>
      </c>
      <c r="B4277" s="1">
        <v>45094</v>
      </c>
      <c r="C4277" t="s">
        <v>17</v>
      </c>
      <c r="D4277" t="s">
        <v>18</v>
      </c>
      <c r="E4277" t="s">
        <v>40</v>
      </c>
      <c r="F4277" t="s">
        <v>43</v>
      </c>
      <c r="G4277" s="4">
        <v>635329</v>
      </c>
      <c r="H4277">
        <v>151415</v>
      </c>
      <c r="I4277">
        <v>59753</v>
      </c>
      <c r="J4277">
        <v>29150</v>
      </c>
      <c r="K4277" t="s">
        <v>21</v>
      </c>
      <c r="L4277" s="2">
        <f t="shared" si="66"/>
        <v>0.37825756419115136</v>
      </c>
      <c r="M4277" s="3"/>
    </row>
    <row r="4278" spans="1:13" x14ac:dyDescent="0.35">
      <c r="A4278" t="s">
        <v>4317</v>
      </c>
      <c r="B4278" s="1">
        <v>45269</v>
      </c>
      <c r="C4278" t="s">
        <v>5041</v>
      </c>
      <c r="D4278" t="s">
        <v>51</v>
      </c>
      <c r="E4278" t="s">
        <v>13</v>
      </c>
      <c r="F4278" t="s">
        <v>27</v>
      </c>
      <c r="G4278" s="4">
        <v>36859</v>
      </c>
      <c r="H4278">
        <v>235389</v>
      </c>
      <c r="I4278">
        <v>7241</v>
      </c>
      <c r="J4278">
        <v>15711</v>
      </c>
      <c r="K4278" t="s">
        <v>21</v>
      </c>
      <c r="L4278" s="2">
        <f t="shared" si="66"/>
        <v>7.0088987764182429</v>
      </c>
      <c r="M4278" s="3"/>
    </row>
    <row r="4279" spans="1:13" x14ac:dyDescent="0.35">
      <c r="A4279" t="s">
        <v>4318</v>
      </c>
      <c r="B4279" s="1">
        <v>44821</v>
      </c>
      <c r="C4279" t="s">
        <v>26</v>
      </c>
      <c r="D4279" t="s">
        <v>51</v>
      </c>
      <c r="E4279" t="s">
        <v>46</v>
      </c>
      <c r="F4279" t="s">
        <v>36</v>
      </c>
      <c r="G4279" s="4">
        <v>1747564</v>
      </c>
      <c r="H4279">
        <v>183228</v>
      </c>
      <c r="I4279">
        <v>4734</v>
      </c>
      <c r="J4279">
        <v>33207</v>
      </c>
      <c r="K4279" t="s">
        <v>21</v>
      </c>
      <c r="L4279" s="2">
        <f t="shared" si="66"/>
        <v>0.12655845508376232</v>
      </c>
      <c r="M4279" s="3"/>
    </row>
    <row r="4280" spans="1:13" x14ac:dyDescent="0.35">
      <c r="A4280" t="s">
        <v>4319</v>
      </c>
      <c r="B4280" s="1">
        <v>44909</v>
      </c>
      <c r="C4280" t="s">
        <v>5041</v>
      </c>
      <c r="D4280" t="s">
        <v>45</v>
      </c>
      <c r="E4280" t="s">
        <v>13</v>
      </c>
      <c r="F4280" t="s">
        <v>27</v>
      </c>
      <c r="G4280" s="4">
        <v>28280</v>
      </c>
      <c r="H4280">
        <v>67072</v>
      </c>
      <c r="I4280">
        <v>13299</v>
      </c>
      <c r="J4280">
        <v>23411</v>
      </c>
      <c r="K4280" t="s">
        <v>21</v>
      </c>
      <c r="L4280" s="2">
        <f t="shared" si="66"/>
        <v>3.6698019801980197</v>
      </c>
      <c r="M4280" s="3"/>
    </row>
    <row r="4281" spans="1:13" x14ac:dyDescent="0.35">
      <c r="A4281" t="s">
        <v>4320</v>
      </c>
      <c r="B4281" s="1">
        <v>44592</v>
      </c>
      <c r="C4281" t="s">
        <v>26</v>
      </c>
      <c r="D4281" t="s">
        <v>30</v>
      </c>
      <c r="E4281" t="s">
        <v>31</v>
      </c>
      <c r="F4281" t="s">
        <v>27</v>
      </c>
      <c r="G4281" s="4">
        <v>566681</v>
      </c>
      <c r="H4281">
        <v>324840</v>
      </c>
      <c r="I4281">
        <v>68424</v>
      </c>
      <c r="J4281">
        <v>1453</v>
      </c>
      <c r="K4281" t="s">
        <v>21</v>
      </c>
      <c r="L4281" s="2">
        <f t="shared" si="66"/>
        <v>0.69654179335463873</v>
      </c>
      <c r="M4281" s="3"/>
    </row>
    <row r="4282" spans="1:13" x14ac:dyDescent="0.35">
      <c r="A4282" t="s">
        <v>4321</v>
      </c>
      <c r="B4282" s="1">
        <v>45278</v>
      </c>
      <c r="C4282" t="s">
        <v>5041</v>
      </c>
      <c r="D4282" t="s">
        <v>45</v>
      </c>
      <c r="E4282" t="s">
        <v>35</v>
      </c>
      <c r="F4282" t="s">
        <v>36</v>
      </c>
      <c r="G4282" s="4">
        <v>919348</v>
      </c>
      <c r="H4282">
        <v>34013</v>
      </c>
      <c r="I4282">
        <v>38438</v>
      </c>
      <c r="J4282">
        <v>18076</v>
      </c>
      <c r="K4282" t="s">
        <v>28</v>
      </c>
      <c r="L4282" s="2">
        <f t="shared" si="66"/>
        <v>9.8468697381187534E-2</v>
      </c>
    </row>
    <row r="4283" spans="1:13" x14ac:dyDescent="0.35">
      <c r="A4283" t="s">
        <v>4322</v>
      </c>
      <c r="B4283" s="1">
        <v>45169</v>
      </c>
      <c r="C4283" t="s">
        <v>5041</v>
      </c>
      <c r="D4283" t="s">
        <v>18</v>
      </c>
      <c r="E4283" t="s">
        <v>19</v>
      </c>
      <c r="F4283" t="s">
        <v>36</v>
      </c>
      <c r="G4283" s="4">
        <v>4461875</v>
      </c>
      <c r="H4283">
        <v>81049</v>
      </c>
      <c r="I4283">
        <v>47612</v>
      </c>
      <c r="J4283">
        <v>7747</v>
      </c>
      <c r="K4283" t="s">
        <v>15</v>
      </c>
      <c r="L4283" s="2">
        <f t="shared" si="66"/>
        <v>3.0571900826446282E-2</v>
      </c>
      <c r="M4283" s="3"/>
    </row>
    <row r="4284" spans="1:13" x14ac:dyDescent="0.35">
      <c r="A4284" t="s">
        <v>4323</v>
      </c>
      <c r="B4284" s="1">
        <v>44931</v>
      </c>
      <c r="C4284" t="s">
        <v>5041</v>
      </c>
      <c r="D4284" t="s">
        <v>58</v>
      </c>
      <c r="E4284" t="s">
        <v>31</v>
      </c>
      <c r="F4284" t="s">
        <v>20</v>
      </c>
      <c r="G4284" s="4">
        <v>249167</v>
      </c>
      <c r="H4284">
        <v>103790</v>
      </c>
      <c r="I4284">
        <v>7499</v>
      </c>
      <c r="J4284">
        <v>15286</v>
      </c>
      <c r="K4284" t="s">
        <v>15</v>
      </c>
      <c r="L4284" s="2">
        <f t="shared" si="66"/>
        <v>0.50799263144798468</v>
      </c>
      <c r="M4284" s="3"/>
    </row>
    <row r="4285" spans="1:13" x14ac:dyDescent="0.35">
      <c r="A4285" t="s">
        <v>4324</v>
      </c>
      <c r="B4285" s="1">
        <v>45098</v>
      </c>
      <c r="C4285" t="s">
        <v>17</v>
      </c>
      <c r="D4285" t="s">
        <v>51</v>
      </c>
      <c r="E4285" t="s">
        <v>46</v>
      </c>
      <c r="F4285" t="s">
        <v>43</v>
      </c>
      <c r="G4285" s="4">
        <v>782140</v>
      </c>
      <c r="H4285">
        <v>39109</v>
      </c>
      <c r="I4285">
        <v>45106</v>
      </c>
      <c r="J4285">
        <v>34619</v>
      </c>
      <c r="K4285" t="s">
        <v>21</v>
      </c>
      <c r="L4285" s="2">
        <f t="shared" si="66"/>
        <v>0.15193443629017822</v>
      </c>
      <c r="M4285" s="3"/>
    </row>
    <row r="4286" spans="1:13" x14ac:dyDescent="0.35">
      <c r="A4286" t="s">
        <v>4325</v>
      </c>
      <c r="B4286" s="1">
        <v>45212</v>
      </c>
      <c r="C4286" t="s">
        <v>26</v>
      </c>
      <c r="D4286" t="s">
        <v>38</v>
      </c>
      <c r="E4286" t="s">
        <v>40</v>
      </c>
      <c r="F4286" t="s">
        <v>43</v>
      </c>
      <c r="G4286" s="4">
        <v>7810</v>
      </c>
      <c r="H4286">
        <v>277197</v>
      </c>
      <c r="I4286">
        <v>12486</v>
      </c>
      <c r="J4286">
        <v>422</v>
      </c>
      <c r="K4286" t="s">
        <v>28</v>
      </c>
      <c r="L4286" s="2">
        <f t="shared" si="66"/>
        <v>37.145326504481432</v>
      </c>
      <c r="M4286" s="3"/>
    </row>
    <row r="4287" spans="1:13" x14ac:dyDescent="0.35">
      <c r="A4287" t="s">
        <v>4326</v>
      </c>
      <c r="B4287" s="1">
        <v>44794</v>
      </c>
      <c r="C4287" t="s">
        <v>5041</v>
      </c>
      <c r="D4287" t="s">
        <v>48</v>
      </c>
      <c r="E4287" t="s">
        <v>13</v>
      </c>
      <c r="F4287" t="s">
        <v>49</v>
      </c>
      <c r="G4287" s="4">
        <v>3490701</v>
      </c>
      <c r="H4287">
        <v>123912</v>
      </c>
      <c r="I4287">
        <v>8189</v>
      </c>
      <c r="J4287">
        <v>45049</v>
      </c>
      <c r="K4287" t="s">
        <v>28</v>
      </c>
      <c r="L4287" s="2">
        <f t="shared" si="66"/>
        <v>5.0749118873257837E-2</v>
      </c>
    </row>
    <row r="4288" spans="1:13" x14ac:dyDescent="0.35">
      <c r="A4288" t="s">
        <v>4327</v>
      </c>
      <c r="B4288" s="1">
        <v>45211</v>
      </c>
      <c r="C4288" t="s">
        <v>17</v>
      </c>
      <c r="D4288" t="s">
        <v>51</v>
      </c>
      <c r="E4288" t="s">
        <v>35</v>
      </c>
      <c r="F4288" t="s">
        <v>49</v>
      </c>
      <c r="G4288" s="4">
        <v>1701218</v>
      </c>
      <c r="H4288">
        <v>219365</v>
      </c>
      <c r="I4288">
        <v>32346</v>
      </c>
      <c r="J4288">
        <v>9017</v>
      </c>
      <c r="K4288" t="s">
        <v>21</v>
      </c>
      <c r="L4288" s="2">
        <f t="shared" si="66"/>
        <v>0.15325960576481085</v>
      </c>
      <c r="M4288" s="3"/>
    </row>
    <row r="4289" spans="1:13" x14ac:dyDescent="0.35">
      <c r="A4289" t="s">
        <v>4328</v>
      </c>
      <c r="B4289" s="1">
        <v>44726</v>
      </c>
      <c r="C4289" t="s">
        <v>5041</v>
      </c>
      <c r="D4289" t="s">
        <v>45</v>
      </c>
      <c r="E4289" t="s">
        <v>31</v>
      </c>
      <c r="F4289" t="s">
        <v>14</v>
      </c>
      <c r="G4289" s="4">
        <v>664216</v>
      </c>
      <c r="H4289">
        <v>474624</v>
      </c>
      <c r="I4289">
        <v>86948</v>
      </c>
      <c r="J4289">
        <v>42845</v>
      </c>
      <c r="K4289" t="s">
        <v>21</v>
      </c>
      <c r="L4289" s="2">
        <f t="shared" si="66"/>
        <v>0.9099705517482265</v>
      </c>
      <c r="M4289" s="3"/>
    </row>
    <row r="4290" spans="1:13" x14ac:dyDescent="0.35">
      <c r="A4290" t="s">
        <v>4329</v>
      </c>
      <c r="B4290" s="1">
        <v>45283</v>
      </c>
      <c r="C4290" t="s">
        <v>23</v>
      </c>
      <c r="D4290" t="s">
        <v>18</v>
      </c>
      <c r="E4290" t="s">
        <v>19</v>
      </c>
      <c r="F4290" t="s">
        <v>49</v>
      </c>
      <c r="G4290" s="4">
        <v>2699566</v>
      </c>
      <c r="H4290">
        <v>112069</v>
      </c>
      <c r="I4290">
        <v>76606</v>
      </c>
      <c r="J4290">
        <v>25802</v>
      </c>
      <c r="K4290" t="s">
        <v>28</v>
      </c>
      <c r="L4290" s="2">
        <f t="shared" si="66"/>
        <v>7.94486965682632E-2</v>
      </c>
    </row>
    <row r="4291" spans="1:13" x14ac:dyDescent="0.35">
      <c r="A4291" t="s">
        <v>4330</v>
      </c>
      <c r="B4291" s="1">
        <v>44593</v>
      </c>
      <c r="C4291" t="s">
        <v>26</v>
      </c>
      <c r="D4291" t="s">
        <v>51</v>
      </c>
      <c r="E4291" t="s">
        <v>31</v>
      </c>
      <c r="F4291" t="s">
        <v>14</v>
      </c>
      <c r="G4291" s="4">
        <v>468433</v>
      </c>
      <c r="H4291">
        <v>104947</v>
      </c>
      <c r="I4291">
        <v>95399</v>
      </c>
      <c r="J4291">
        <v>32253</v>
      </c>
      <c r="K4291" t="s">
        <v>15</v>
      </c>
      <c r="L4291" s="2">
        <f t="shared" ref="L4291:L4354" si="67">((H4291+I4291+J4291)/G4291)</f>
        <v>0.49654699818330478</v>
      </c>
      <c r="M4291" s="3"/>
    </row>
    <row r="4292" spans="1:13" x14ac:dyDescent="0.35">
      <c r="A4292" t="s">
        <v>4331</v>
      </c>
      <c r="B4292" s="1">
        <v>44711</v>
      </c>
      <c r="C4292" t="s">
        <v>26</v>
      </c>
      <c r="D4292" t="s">
        <v>12</v>
      </c>
      <c r="E4292" t="s">
        <v>19</v>
      </c>
      <c r="F4292" t="s">
        <v>36</v>
      </c>
      <c r="G4292" s="4">
        <v>2243196</v>
      </c>
      <c r="H4292">
        <v>90911</v>
      </c>
      <c r="I4292">
        <v>32317</v>
      </c>
      <c r="J4292">
        <v>38941</v>
      </c>
      <c r="K4292" t="s">
        <v>28</v>
      </c>
      <c r="L4292" s="2">
        <f t="shared" si="67"/>
        <v>7.2293727342595121E-2</v>
      </c>
    </row>
    <row r="4293" spans="1:13" x14ac:dyDescent="0.35">
      <c r="A4293" t="s">
        <v>4332</v>
      </c>
      <c r="B4293" s="1">
        <v>45173</v>
      </c>
      <c r="C4293" t="s">
        <v>5041</v>
      </c>
      <c r="D4293" t="s">
        <v>45</v>
      </c>
      <c r="E4293" t="s">
        <v>46</v>
      </c>
      <c r="F4293" t="s">
        <v>24</v>
      </c>
      <c r="G4293" s="4">
        <v>50353</v>
      </c>
      <c r="H4293">
        <v>338919</v>
      </c>
      <c r="I4293">
        <v>5571</v>
      </c>
      <c r="J4293">
        <v>36018</v>
      </c>
      <c r="K4293" t="s">
        <v>21</v>
      </c>
      <c r="L4293" s="2">
        <f t="shared" si="67"/>
        <v>7.5568089289615319</v>
      </c>
      <c r="M4293" s="3"/>
    </row>
    <row r="4294" spans="1:13" x14ac:dyDescent="0.35">
      <c r="A4294" t="s">
        <v>4333</v>
      </c>
      <c r="B4294" s="1">
        <v>44955</v>
      </c>
      <c r="C4294" t="s">
        <v>5041</v>
      </c>
      <c r="D4294" t="s">
        <v>38</v>
      </c>
      <c r="E4294" t="s">
        <v>31</v>
      </c>
      <c r="F4294" t="s">
        <v>27</v>
      </c>
      <c r="G4294" s="4">
        <v>2829163</v>
      </c>
      <c r="H4294">
        <v>17805</v>
      </c>
      <c r="I4294">
        <v>57264</v>
      </c>
      <c r="J4294">
        <v>24917</v>
      </c>
      <c r="K4294" t="s">
        <v>28</v>
      </c>
      <c r="L4294" s="2">
        <f t="shared" si="67"/>
        <v>3.5341194551179976E-2</v>
      </c>
      <c r="M4294" s="3"/>
    </row>
    <row r="4295" spans="1:13" x14ac:dyDescent="0.35">
      <c r="A4295" t="s">
        <v>4334</v>
      </c>
      <c r="B4295" s="1">
        <v>44973</v>
      </c>
      <c r="C4295" t="s">
        <v>26</v>
      </c>
      <c r="D4295" t="s">
        <v>12</v>
      </c>
      <c r="E4295" t="s">
        <v>46</v>
      </c>
      <c r="F4295" t="s">
        <v>36</v>
      </c>
      <c r="G4295" s="4">
        <v>1471005</v>
      </c>
      <c r="H4295">
        <v>425853</v>
      </c>
      <c r="I4295">
        <v>71495</v>
      </c>
      <c r="J4295">
        <v>7053</v>
      </c>
      <c r="K4295" t="s">
        <v>15</v>
      </c>
      <c r="L4295" s="2">
        <f t="shared" si="67"/>
        <v>0.34289550341433239</v>
      </c>
      <c r="M4295" s="3"/>
    </row>
    <row r="4296" spans="1:13" x14ac:dyDescent="0.35">
      <c r="A4296" t="s">
        <v>4335</v>
      </c>
      <c r="B4296" s="1">
        <v>45016</v>
      </c>
      <c r="C4296" t="s">
        <v>26</v>
      </c>
      <c r="D4296" t="s">
        <v>48</v>
      </c>
      <c r="E4296" t="s">
        <v>46</v>
      </c>
      <c r="F4296" t="s">
        <v>14</v>
      </c>
      <c r="G4296" s="4">
        <v>2443556</v>
      </c>
      <c r="H4296">
        <v>441822</v>
      </c>
      <c r="I4296">
        <v>99479</v>
      </c>
      <c r="J4296">
        <v>5885</v>
      </c>
      <c r="K4296" t="s">
        <v>21</v>
      </c>
      <c r="L4296" s="2">
        <f t="shared" si="67"/>
        <v>0.22393020663328361</v>
      </c>
      <c r="M4296" s="3"/>
    </row>
    <row r="4297" spans="1:13" x14ac:dyDescent="0.35">
      <c r="A4297" t="s">
        <v>4336</v>
      </c>
      <c r="B4297" s="1">
        <v>45064</v>
      </c>
      <c r="C4297" t="s">
        <v>26</v>
      </c>
      <c r="D4297" t="s">
        <v>45</v>
      </c>
      <c r="E4297" t="s">
        <v>13</v>
      </c>
      <c r="F4297" t="s">
        <v>24</v>
      </c>
      <c r="G4297" s="4">
        <v>1973792</v>
      </c>
      <c r="H4297">
        <v>467441</v>
      </c>
      <c r="I4297">
        <v>30230</v>
      </c>
      <c r="J4297">
        <v>13710</v>
      </c>
      <c r="K4297" t="s">
        <v>21</v>
      </c>
      <c r="L4297" s="2">
        <f t="shared" si="67"/>
        <v>0.25908555714077269</v>
      </c>
      <c r="M4297" s="3"/>
    </row>
    <row r="4298" spans="1:13" x14ac:dyDescent="0.35">
      <c r="A4298" t="s">
        <v>4337</v>
      </c>
      <c r="B4298" s="1">
        <v>45247</v>
      </c>
      <c r="C4298" t="s">
        <v>26</v>
      </c>
      <c r="D4298" t="s">
        <v>51</v>
      </c>
      <c r="E4298" t="s">
        <v>13</v>
      </c>
      <c r="F4298" t="s">
        <v>59</v>
      </c>
      <c r="G4298" s="4">
        <v>4478176</v>
      </c>
      <c r="H4298">
        <v>393579</v>
      </c>
      <c r="I4298">
        <v>14318</v>
      </c>
      <c r="J4298">
        <v>9635</v>
      </c>
      <c r="K4298" t="s">
        <v>15</v>
      </c>
      <c r="L4298" s="2">
        <f t="shared" si="67"/>
        <v>9.3237067949093561E-2</v>
      </c>
    </row>
    <row r="4299" spans="1:13" x14ac:dyDescent="0.35">
      <c r="A4299" t="s">
        <v>4338</v>
      </c>
      <c r="B4299" s="1">
        <v>45072</v>
      </c>
      <c r="C4299" t="s">
        <v>5041</v>
      </c>
      <c r="D4299" t="s">
        <v>51</v>
      </c>
      <c r="E4299" t="s">
        <v>46</v>
      </c>
      <c r="F4299" t="s">
        <v>24</v>
      </c>
      <c r="G4299" s="4">
        <v>3856234</v>
      </c>
      <c r="H4299">
        <v>410366</v>
      </c>
      <c r="I4299">
        <v>55392</v>
      </c>
      <c r="J4299">
        <v>8229</v>
      </c>
      <c r="K4299" t="s">
        <v>28</v>
      </c>
      <c r="L4299" s="2">
        <f t="shared" si="67"/>
        <v>0.12291448081210839</v>
      </c>
      <c r="M4299" s="3"/>
    </row>
    <row r="4300" spans="1:13" x14ac:dyDescent="0.35">
      <c r="A4300" t="s">
        <v>4339</v>
      </c>
      <c r="B4300" s="1">
        <v>45070</v>
      </c>
      <c r="C4300" t="s">
        <v>23</v>
      </c>
      <c r="D4300" t="s">
        <v>34</v>
      </c>
      <c r="E4300" t="s">
        <v>46</v>
      </c>
      <c r="F4300" t="s">
        <v>20</v>
      </c>
      <c r="G4300" s="4">
        <v>4491907</v>
      </c>
      <c r="H4300">
        <v>492953</v>
      </c>
      <c r="I4300">
        <v>25891</v>
      </c>
      <c r="J4300">
        <v>28083</v>
      </c>
      <c r="K4300" t="s">
        <v>15</v>
      </c>
      <c r="L4300" s="2">
        <f t="shared" si="67"/>
        <v>0.12175830888751704</v>
      </c>
      <c r="M4300" s="3"/>
    </row>
    <row r="4301" spans="1:13" x14ac:dyDescent="0.35">
      <c r="A4301" t="s">
        <v>4340</v>
      </c>
      <c r="B4301" s="1">
        <v>44749</v>
      </c>
      <c r="C4301" t="s">
        <v>26</v>
      </c>
      <c r="D4301" t="s">
        <v>30</v>
      </c>
      <c r="E4301" t="s">
        <v>40</v>
      </c>
      <c r="F4301" t="s">
        <v>24</v>
      </c>
      <c r="G4301" s="4">
        <v>4082125</v>
      </c>
      <c r="H4301">
        <v>165615</v>
      </c>
      <c r="I4301">
        <v>21803</v>
      </c>
      <c r="J4301">
        <v>19119</v>
      </c>
      <c r="K4301" t="s">
        <v>21</v>
      </c>
      <c r="L4301" s="2">
        <f t="shared" si="67"/>
        <v>5.0595461922405612E-2</v>
      </c>
    </row>
    <row r="4302" spans="1:13" x14ac:dyDescent="0.35">
      <c r="A4302" t="s">
        <v>4341</v>
      </c>
      <c r="B4302" s="1">
        <v>45244</v>
      </c>
      <c r="C4302" t="s">
        <v>26</v>
      </c>
      <c r="D4302" t="s">
        <v>30</v>
      </c>
      <c r="E4302" t="s">
        <v>31</v>
      </c>
      <c r="F4302" t="s">
        <v>43</v>
      </c>
      <c r="G4302" s="4">
        <v>4895487</v>
      </c>
      <c r="H4302">
        <v>174541</v>
      </c>
      <c r="I4302">
        <v>44267</v>
      </c>
      <c r="J4302">
        <v>7342</v>
      </c>
      <c r="K4302" t="s">
        <v>15</v>
      </c>
      <c r="L4302" s="2">
        <f t="shared" si="67"/>
        <v>4.6195608322522355E-2</v>
      </c>
      <c r="M4302" s="3"/>
    </row>
    <row r="4303" spans="1:13" x14ac:dyDescent="0.35">
      <c r="A4303" t="s">
        <v>4342</v>
      </c>
      <c r="B4303" s="1">
        <v>45070</v>
      </c>
      <c r="C4303" t="s">
        <v>5041</v>
      </c>
      <c r="D4303" t="s">
        <v>48</v>
      </c>
      <c r="E4303" t="s">
        <v>46</v>
      </c>
      <c r="F4303" t="s">
        <v>59</v>
      </c>
      <c r="G4303" s="4">
        <v>1773094</v>
      </c>
      <c r="H4303">
        <v>293495</v>
      </c>
      <c r="I4303">
        <v>85955</v>
      </c>
      <c r="J4303">
        <v>19535</v>
      </c>
      <c r="K4303" t="s">
        <v>28</v>
      </c>
      <c r="L4303" s="2">
        <f t="shared" si="67"/>
        <v>0.22502191085187814</v>
      </c>
      <c r="M4303" s="3"/>
    </row>
    <row r="4304" spans="1:13" x14ac:dyDescent="0.35">
      <c r="A4304" t="s">
        <v>4343</v>
      </c>
      <c r="B4304" s="1">
        <v>44859</v>
      </c>
      <c r="C4304" t="s">
        <v>26</v>
      </c>
      <c r="D4304" t="s">
        <v>58</v>
      </c>
      <c r="E4304" t="s">
        <v>46</v>
      </c>
      <c r="F4304" t="s">
        <v>59</v>
      </c>
      <c r="G4304" s="4">
        <v>4798416</v>
      </c>
      <c r="H4304">
        <v>63981</v>
      </c>
      <c r="I4304">
        <v>7160</v>
      </c>
      <c r="J4304">
        <v>25445</v>
      </c>
      <c r="K4304" t="s">
        <v>21</v>
      </c>
      <c r="L4304" s="2">
        <f t="shared" si="67"/>
        <v>2.0128725812851574E-2</v>
      </c>
      <c r="M4304" s="3"/>
    </row>
    <row r="4305" spans="1:13" x14ac:dyDescent="0.35">
      <c r="A4305" t="s">
        <v>4344</v>
      </c>
      <c r="B4305" s="1">
        <v>45034</v>
      </c>
      <c r="C4305" t="s">
        <v>17</v>
      </c>
      <c r="D4305" t="s">
        <v>34</v>
      </c>
      <c r="E4305" t="s">
        <v>13</v>
      </c>
      <c r="F4305" t="s">
        <v>43</v>
      </c>
      <c r="G4305" s="4">
        <v>4642714</v>
      </c>
      <c r="H4305">
        <v>29147</v>
      </c>
      <c r="I4305">
        <v>73143</v>
      </c>
      <c r="J4305">
        <v>24735</v>
      </c>
      <c r="K4305" t="s">
        <v>28</v>
      </c>
      <c r="L4305" s="2">
        <f t="shared" si="67"/>
        <v>2.7360074301367693E-2</v>
      </c>
      <c r="M4305" s="3"/>
    </row>
    <row r="4306" spans="1:13" x14ac:dyDescent="0.35">
      <c r="A4306" t="s">
        <v>4345</v>
      </c>
      <c r="B4306" s="1">
        <v>44617</v>
      </c>
      <c r="C4306" t="s">
        <v>26</v>
      </c>
      <c r="D4306" t="s">
        <v>58</v>
      </c>
      <c r="E4306" t="s">
        <v>19</v>
      </c>
      <c r="F4306" t="s">
        <v>43</v>
      </c>
      <c r="G4306" s="4">
        <v>4414650</v>
      </c>
      <c r="H4306">
        <v>498878</v>
      </c>
      <c r="I4306">
        <v>2231</v>
      </c>
      <c r="J4306">
        <v>356</v>
      </c>
      <c r="K4306" t="s">
        <v>15</v>
      </c>
      <c r="L4306" s="2">
        <f t="shared" si="67"/>
        <v>0.11359111141313581</v>
      </c>
      <c r="M4306" s="3"/>
    </row>
    <row r="4307" spans="1:13" x14ac:dyDescent="0.35">
      <c r="A4307" t="s">
        <v>4346</v>
      </c>
      <c r="B4307" s="1">
        <v>44977</v>
      </c>
      <c r="C4307" t="s">
        <v>23</v>
      </c>
      <c r="D4307" t="s">
        <v>48</v>
      </c>
      <c r="E4307" t="s">
        <v>40</v>
      </c>
      <c r="F4307" t="s">
        <v>43</v>
      </c>
      <c r="G4307" s="4">
        <v>2135331</v>
      </c>
      <c r="H4307">
        <v>187868</v>
      </c>
      <c r="I4307">
        <v>62579</v>
      </c>
      <c r="J4307">
        <v>45556</v>
      </c>
      <c r="K4307" t="s">
        <v>15</v>
      </c>
      <c r="L4307" s="2">
        <f t="shared" si="67"/>
        <v>0.13862160011726518</v>
      </c>
      <c r="M4307" s="3"/>
    </row>
    <row r="4308" spans="1:13" x14ac:dyDescent="0.35">
      <c r="A4308" t="s">
        <v>4347</v>
      </c>
      <c r="B4308" s="1">
        <v>44736</v>
      </c>
      <c r="C4308" t="s">
        <v>26</v>
      </c>
      <c r="D4308" t="s">
        <v>58</v>
      </c>
      <c r="E4308" t="s">
        <v>46</v>
      </c>
      <c r="F4308" t="s">
        <v>36</v>
      </c>
      <c r="G4308" s="4">
        <v>1447626</v>
      </c>
      <c r="H4308">
        <v>289168</v>
      </c>
      <c r="I4308">
        <v>47520</v>
      </c>
      <c r="J4308">
        <v>15645</v>
      </c>
      <c r="K4308" t="s">
        <v>28</v>
      </c>
      <c r="L4308" s="2">
        <f t="shared" si="67"/>
        <v>0.24338675873464555</v>
      </c>
      <c r="M4308" s="3"/>
    </row>
    <row r="4309" spans="1:13" x14ac:dyDescent="0.35">
      <c r="A4309" t="s">
        <v>4348</v>
      </c>
      <c r="B4309" s="1">
        <v>44735</v>
      </c>
      <c r="C4309" t="s">
        <v>5041</v>
      </c>
      <c r="D4309" t="s">
        <v>51</v>
      </c>
      <c r="E4309" t="s">
        <v>40</v>
      </c>
      <c r="F4309" t="s">
        <v>36</v>
      </c>
      <c r="G4309" s="4">
        <v>4725553</v>
      </c>
      <c r="H4309">
        <v>83787</v>
      </c>
      <c r="I4309">
        <v>37879</v>
      </c>
      <c r="J4309">
        <v>49935</v>
      </c>
      <c r="K4309" t="s">
        <v>15</v>
      </c>
      <c r="L4309" s="2">
        <f t="shared" si="67"/>
        <v>3.6313421942363144E-2</v>
      </c>
      <c r="M4309" s="3"/>
    </row>
    <row r="4310" spans="1:13" x14ac:dyDescent="0.35">
      <c r="A4310" t="s">
        <v>4349</v>
      </c>
      <c r="B4310" s="1">
        <v>45182</v>
      </c>
      <c r="C4310" t="s">
        <v>17</v>
      </c>
      <c r="D4310" t="s">
        <v>18</v>
      </c>
      <c r="E4310" t="s">
        <v>13</v>
      </c>
      <c r="F4310" t="s">
        <v>14</v>
      </c>
      <c r="G4310" s="4">
        <v>419463</v>
      </c>
      <c r="H4310">
        <v>183965</v>
      </c>
      <c r="I4310">
        <v>12276</v>
      </c>
      <c r="J4310">
        <v>24832</v>
      </c>
      <c r="K4310" t="s">
        <v>15</v>
      </c>
      <c r="L4310" s="2">
        <f t="shared" si="67"/>
        <v>0.52703814162393348</v>
      </c>
      <c r="M4310" s="3"/>
    </row>
    <row r="4311" spans="1:13" x14ac:dyDescent="0.35">
      <c r="A4311" t="s">
        <v>4350</v>
      </c>
      <c r="B4311" s="1">
        <v>44772</v>
      </c>
      <c r="C4311" t="s">
        <v>26</v>
      </c>
      <c r="D4311" t="s">
        <v>18</v>
      </c>
      <c r="E4311" t="s">
        <v>19</v>
      </c>
      <c r="F4311" t="s">
        <v>43</v>
      </c>
      <c r="G4311" s="4">
        <v>1066075</v>
      </c>
      <c r="H4311">
        <v>13285</v>
      </c>
      <c r="I4311">
        <v>75433</v>
      </c>
      <c r="J4311">
        <v>25566</v>
      </c>
      <c r="K4311" t="s">
        <v>28</v>
      </c>
      <c r="L4311" s="2">
        <f t="shared" si="67"/>
        <v>0.10720071289543419</v>
      </c>
      <c r="M4311" s="3"/>
    </row>
    <row r="4312" spans="1:13" x14ac:dyDescent="0.35">
      <c r="A4312" t="s">
        <v>4351</v>
      </c>
      <c r="B4312" s="1">
        <v>45018</v>
      </c>
      <c r="C4312" t="s">
        <v>17</v>
      </c>
      <c r="D4312" t="s">
        <v>51</v>
      </c>
      <c r="E4312" t="s">
        <v>46</v>
      </c>
      <c r="F4312" t="s">
        <v>20</v>
      </c>
      <c r="G4312" s="4">
        <v>1825709</v>
      </c>
      <c r="H4312">
        <v>104030</v>
      </c>
      <c r="I4312">
        <v>69496</v>
      </c>
      <c r="J4312">
        <v>17900</v>
      </c>
      <c r="K4312" t="s">
        <v>15</v>
      </c>
      <c r="L4312" s="2">
        <f t="shared" si="67"/>
        <v>0.10485022530972898</v>
      </c>
      <c r="M4312" s="3"/>
    </row>
    <row r="4313" spans="1:13" x14ac:dyDescent="0.35">
      <c r="A4313" t="s">
        <v>4352</v>
      </c>
      <c r="B4313" s="1">
        <v>44901</v>
      </c>
      <c r="C4313" t="s">
        <v>5041</v>
      </c>
      <c r="D4313" t="s">
        <v>38</v>
      </c>
      <c r="E4313" t="s">
        <v>46</v>
      </c>
      <c r="F4313" t="s">
        <v>36</v>
      </c>
      <c r="G4313" s="4">
        <v>4115760</v>
      </c>
      <c r="H4313">
        <v>324790</v>
      </c>
      <c r="I4313">
        <v>37978</v>
      </c>
      <c r="J4313">
        <v>36114</v>
      </c>
      <c r="K4313" t="s">
        <v>21</v>
      </c>
      <c r="L4313" s="2">
        <f t="shared" si="67"/>
        <v>9.691575796450716E-2</v>
      </c>
    </row>
    <row r="4314" spans="1:13" x14ac:dyDescent="0.35">
      <c r="A4314" t="s">
        <v>4353</v>
      </c>
      <c r="B4314" s="1">
        <v>44761</v>
      </c>
      <c r="C4314" t="s">
        <v>26</v>
      </c>
      <c r="D4314" t="s">
        <v>45</v>
      </c>
      <c r="E4314" t="s">
        <v>46</v>
      </c>
      <c r="F4314" t="s">
        <v>24</v>
      </c>
      <c r="G4314" s="4">
        <v>3685844</v>
      </c>
      <c r="H4314">
        <v>223830</v>
      </c>
      <c r="I4314">
        <v>55996</v>
      </c>
      <c r="J4314">
        <v>25133</v>
      </c>
      <c r="K4314" t="s">
        <v>28</v>
      </c>
      <c r="L4314" s="2">
        <f t="shared" si="67"/>
        <v>8.273790209243799E-2</v>
      </c>
    </row>
    <row r="4315" spans="1:13" x14ac:dyDescent="0.35">
      <c r="A4315" t="s">
        <v>4354</v>
      </c>
      <c r="B4315" s="1">
        <v>45134</v>
      </c>
      <c r="C4315" t="s">
        <v>5041</v>
      </c>
      <c r="D4315" t="s">
        <v>18</v>
      </c>
      <c r="E4315" t="s">
        <v>40</v>
      </c>
      <c r="F4315" t="s">
        <v>43</v>
      </c>
      <c r="G4315" s="4">
        <v>4359955</v>
      </c>
      <c r="H4315">
        <v>213360</v>
      </c>
      <c r="I4315">
        <v>39553</v>
      </c>
      <c r="J4315">
        <v>32002</v>
      </c>
      <c r="K4315" t="s">
        <v>28</v>
      </c>
      <c r="L4315" s="2">
        <f t="shared" si="67"/>
        <v>6.5348151529086879E-2</v>
      </c>
    </row>
    <row r="4316" spans="1:13" x14ac:dyDescent="0.35">
      <c r="A4316" t="s">
        <v>4355</v>
      </c>
      <c r="B4316" s="1">
        <v>44671</v>
      </c>
      <c r="C4316" t="s">
        <v>17</v>
      </c>
      <c r="D4316" t="s">
        <v>12</v>
      </c>
      <c r="E4316" t="s">
        <v>31</v>
      </c>
      <c r="F4316" t="s">
        <v>49</v>
      </c>
      <c r="G4316" s="4">
        <v>712323</v>
      </c>
      <c r="H4316">
        <v>159720</v>
      </c>
      <c r="I4316">
        <v>86640</v>
      </c>
      <c r="J4316">
        <v>24901</v>
      </c>
      <c r="K4316" t="s">
        <v>15</v>
      </c>
      <c r="L4316" s="2">
        <f t="shared" si="67"/>
        <v>0.38081179464933745</v>
      </c>
      <c r="M4316" s="3"/>
    </row>
    <row r="4317" spans="1:13" x14ac:dyDescent="0.35">
      <c r="A4317" t="s">
        <v>4356</v>
      </c>
      <c r="B4317" s="1">
        <v>44892</v>
      </c>
      <c r="C4317" t="s">
        <v>26</v>
      </c>
      <c r="D4317" t="s">
        <v>56</v>
      </c>
      <c r="E4317" t="s">
        <v>46</v>
      </c>
      <c r="F4317" t="s">
        <v>20</v>
      </c>
      <c r="G4317" s="4">
        <v>2932639</v>
      </c>
      <c r="H4317">
        <v>87828</v>
      </c>
      <c r="I4317">
        <v>55827</v>
      </c>
      <c r="J4317">
        <v>27573</v>
      </c>
      <c r="K4317" t="s">
        <v>21</v>
      </c>
      <c r="L4317" s="2">
        <f t="shared" si="67"/>
        <v>5.8387002287018618E-2</v>
      </c>
    </row>
    <row r="4318" spans="1:13" x14ac:dyDescent="0.35">
      <c r="A4318" t="s">
        <v>4357</v>
      </c>
      <c r="B4318" s="1">
        <v>45269</v>
      </c>
      <c r="C4318" t="s">
        <v>17</v>
      </c>
      <c r="D4318" t="s">
        <v>56</v>
      </c>
      <c r="E4318" t="s">
        <v>13</v>
      </c>
      <c r="F4318" t="s">
        <v>49</v>
      </c>
      <c r="G4318" s="4">
        <v>2481313</v>
      </c>
      <c r="H4318">
        <v>163409</v>
      </c>
      <c r="I4318">
        <v>29625</v>
      </c>
      <c r="J4318">
        <v>20363</v>
      </c>
      <c r="K4318" t="s">
        <v>21</v>
      </c>
      <c r="L4318" s="2">
        <f t="shared" si="67"/>
        <v>8.600164509676933E-2</v>
      </c>
    </row>
    <row r="4319" spans="1:13" x14ac:dyDescent="0.35">
      <c r="A4319" t="s">
        <v>4358</v>
      </c>
      <c r="B4319" s="1">
        <v>45066</v>
      </c>
      <c r="C4319" t="s">
        <v>17</v>
      </c>
      <c r="D4319" t="s">
        <v>51</v>
      </c>
      <c r="E4319" t="s">
        <v>35</v>
      </c>
      <c r="F4319" t="s">
        <v>27</v>
      </c>
      <c r="G4319" s="4">
        <v>4447344</v>
      </c>
      <c r="H4319">
        <v>202595</v>
      </c>
      <c r="I4319">
        <v>89767</v>
      </c>
      <c r="J4319">
        <v>16312</v>
      </c>
      <c r="K4319" t="s">
        <v>21</v>
      </c>
      <c r="L4319" s="2">
        <f t="shared" si="67"/>
        <v>6.9406369284678679E-2</v>
      </c>
    </row>
    <row r="4320" spans="1:13" x14ac:dyDescent="0.35">
      <c r="A4320" t="s">
        <v>4359</v>
      </c>
      <c r="B4320" s="1">
        <v>44812</v>
      </c>
      <c r="C4320" t="s">
        <v>5041</v>
      </c>
      <c r="D4320" t="s">
        <v>45</v>
      </c>
      <c r="E4320" t="s">
        <v>46</v>
      </c>
      <c r="F4320" t="s">
        <v>59</v>
      </c>
      <c r="G4320" s="4">
        <v>4317598</v>
      </c>
      <c r="H4320">
        <v>276382</v>
      </c>
      <c r="I4320">
        <v>58474</v>
      </c>
      <c r="J4320">
        <v>10871</v>
      </c>
      <c r="K4320" t="s">
        <v>28</v>
      </c>
      <c r="L4320" s="2">
        <f t="shared" si="67"/>
        <v>8.0073920730924925E-2</v>
      </c>
    </row>
    <row r="4321" spans="1:13" x14ac:dyDescent="0.35">
      <c r="A4321" t="s">
        <v>4360</v>
      </c>
      <c r="B4321" s="1">
        <v>44972</v>
      </c>
      <c r="C4321" t="s">
        <v>5041</v>
      </c>
      <c r="D4321" t="s">
        <v>38</v>
      </c>
      <c r="E4321" t="s">
        <v>40</v>
      </c>
      <c r="F4321" t="s">
        <v>59</v>
      </c>
      <c r="G4321" s="4">
        <v>291464</v>
      </c>
      <c r="H4321">
        <v>3431</v>
      </c>
      <c r="I4321">
        <v>54119</v>
      </c>
      <c r="J4321">
        <v>12110</v>
      </c>
      <c r="K4321" t="s">
        <v>28</v>
      </c>
      <c r="L4321" s="2">
        <f t="shared" si="67"/>
        <v>0.23900035681936704</v>
      </c>
      <c r="M4321" s="3"/>
    </row>
    <row r="4322" spans="1:13" x14ac:dyDescent="0.35">
      <c r="A4322" t="s">
        <v>4361</v>
      </c>
      <c r="B4322" s="1">
        <v>45188</v>
      </c>
      <c r="C4322" t="s">
        <v>17</v>
      </c>
      <c r="D4322" t="s">
        <v>18</v>
      </c>
      <c r="E4322" t="s">
        <v>35</v>
      </c>
      <c r="F4322" t="s">
        <v>49</v>
      </c>
      <c r="G4322" s="4">
        <v>3031467</v>
      </c>
      <c r="H4322">
        <v>389739</v>
      </c>
      <c r="I4322">
        <v>73465</v>
      </c>
      <c r="J4322">
        <v>30244</v>
      </c>
      <c r="K4322" t="s">
        <v>21</v>
      </c>
      <c r="L4322" s="2">
        <f t="shared" si="67"/>
        <v>0.16277531637322787</v>
      </c>
      <c r="M4322" s="3"/>
    </row>
    <row r="4323" spans="1:13" x14ac:dyDescent="0.35">
      <c r="A4323" t="s">
        <v>4362</v>
      </c>
      <c r="B4323" s="1">
        <v>45035</v>
      </c>
      <c r="C4323" t="s">
        <v>26</v>
      </c>
      <c r="D4323" t="s">
        <v>51</v>
      </c>
      <c r="E4323" t="s">
        <v>46</v>
      </c>
      <c r="F4323" t="s">
        <v>20</v>
      </c>
      <c r="G4323" s="4">
        <v>3693552</v>
      </c>
      <c r="H4323">
        <v>249768</v>
      </c>
      <c r="I4323">
        <v>16084</v>
      </c>
      <c r="J4323">
        <v>5323</v>
      </c>
      <c r="K4323" t="s">
        <v>21</v>
      </c>
      <c r="L4323" s="2">
        <f t="shared" si="67"/>
        <v>7.3418487136501662E-2</v>
      </c>
    </row>
    <row r="4324" spans="1:13" x14ac:dyDescent="0.35">
      <c r="A4324" t="s">
        <v>4363</v>
      </c>
      <c r="B4324" s="1">
        <v>45081</v>
      </c>
      <c r="C4324" t="s">
        <v>23</v>
      </c>
      <c r="D4324" t="s">
        <v>45</v>
      </c>
      <c r="E4324" t="s">
        <v>31</v>
      </c>
      <c r="F4324" t="s">
        <v>49</v>
      </c>
      <c r="G4324" s="4">
        <v>2726954</v>
      </c>
      <c r="H4324">
        <v>166440</v>
      </c>
      <c r="I4324">
        <v>92571</v>
      </c>
      <c r="J4324">
        <v>7667</v>
      </c>
      <c r="K4324" t="s">
        <v>21</v>
      </c>
      <c r="L4324" s="2">
        <f t="shared" si="67"/>
        <v>9.7793362117586144E-2</v>
      </c>
    </row>
    <row r="4325" spans="1:13" x14ac:dyDescent="0.35">
      <c r="A4325" t="s">
        <v>4364</v>
      </c>
      <c r="B4325" s="1">
        <v>44613</v>
      </c>
      <c r="C4325" t="s">
        <v>26</v>
      </c>
      <c r="D4325" t="s">
        <v>34</v>
      </c>
      <c r="E4325" t="s">
        <v>31</v>
      </c>
      <c r="F4325" t="s">
        <v>20</v>
      </c>
      <c r="G4325" s="4">
        <v>2725186</v>
      </c>
      <c r="H4325">
        <v>453828</v>
      </c>
      <c r="I4325">
        <v>56158</v>
      </c>
      <c r="J4325">
        <v>21964</v>
      </c>
      <c r="K4325" t="s">
        <v>15</v>
      </c>
      <c r="L4325" s="2">
        <f t="shared" si="67"/>
        <v>0.19519768558916711</v>
      </c>
      <c r="M4325" s="3"/>
    </row>
    <row r="4326" spans="1:13" x14ac:dyDescent="0.35">
      <c r="A4326" t="s">
        <v>4365</v>
      </c>
      <c r="B4326" s="1">
        <v>44955</v>
      </c>
      <c r="C4326" t="s">
        <v>17</v>
      </c>
      <c r="D4326" t="s">
        <v>12</v>
      </c>
      <c r="E4326" t="s">
        <v>46</v>
      </c>
      <c r="F4326" t="s">
        <v>43</v>
      </c>
      <c r="G4326" s="4">
        <v>886426</v>
      </c>
      <c r="H4326">
        <v>77304</v>
      </c>
      <c r="I4326">
        <v>13067</v>
      </c>
      <c r="J4326">
        <v>5337</v>
      </c>
      <c r="K4326" t="s">
        <v>28</v>
      </c>
      <c r="L4326" s="2">
        <f t="shared" si="67"/>
        <v>0.10797065970537868</v>
      </c>
      <c r="M4326" s="3"/>
    </row>
    <row r="4327" spans="1:13" x14ac:dyDescent="0.35">
      <c r="A4327" t="s">
        <v>4366</v>
      </c>
      <c r="B4327" s="1">
        <v>44935</v>
      </c>
      <c r="C4327" t="s">
        <v>17</v>
      </c>
      <c r="D4327" t="s">
        <v>56</v>
      </c>
      <c r="E4327" t="s">
        <v>46</v>
      </c>
      <c r="F4327" t="s">
        <v>43</v>
      </c>
      <c r="G4327" s="4">
        <v>4821524</v>
      </c>
      <c r="H4327">
        <v>61393</v>
      </c>
      <c r="I4327">
        <v>87511</v>
      </c>
      <c r="J4327">
        <v>45741</v>
      </c>
      <c r="K4327" t="s">
        <v>28</v>
      </c>
      <c r="L4327" s="2">
        <f t="shared" si="67"/>
        <v>4.0370015787539376E-2</v>
      </c>
      <c r="M4327" s="3"/>
    </row>
    <row r="4328" spans="1:13" x14ac:dyDescent="0.35">
      <c r="A4328" t="s">
        <v>4367</v>
      </c>
      <c r="B4328" s="1">
        <v>44723</v>
      </c>
      <c r="C4328" t="s">
        <v>26</v>
      </c>
      <c r="D4328" t="s">
        <v>45</v>
      </c>
      <c r="E4328" t="s">
        <v>46</v>
      </c>
      <c r="F4328" t="s">
        <v>14</v>
      </c>
      <c r="G4328" s="4">
        <v>3738116</v>
      </c>
      <c r="H4328">
        <v>115957</v>
      </c>
      <c r="I4328">
        <v>28372</v>
      </c>
      <c r="J4328">
        <v>25689</v>
      </c>
      <c r="K4328" t="s">
        <v>28</v>
      </c>
      <c r="L4328" s="2">
        <f t="shared" si="67"/>
        <v>4.5482269678094524E-2</v>
      </c>
      <c r="M4328" s="3"/>
    </row>
    <row r="4329" spans="1:13" x14ac:dyDescent="0.35">
      <c r="A4329" t="s">
        <v>4368</v>
      </c>
      <c r="B4329" s="1">
        <v>44839</v>
      </c>
      <c r="C4329" t="s">
        <v>5041</v>
      </c>
      <c r="D4329" t="s">
        <v>56</v>
      </c>
      <c r="E4329" t="s">
        <v>31</v>
      </c>
      <c r="F4329" t="s">
        <v>27</v>
      </c>
      <c r="G4329" s="4">
        <v>4594690</v>
      </c>
      <c r="H4329">
        <v>34250</v>
      </c>
      <c r="I4329">
        <v>79276</v>
      </c>
      <c r="J4329">
        <v>10244</v>
      </c>
      <c r="K4329" t="s">
        <v>15</v>
      </c>
      <c r="L4329" s="2">
        <f t="shared" si="67"/>
        <v>2.6937617118891592E-2</v>
      </c>
    </row>
    <row r="4330" spans="1:13" x14ac:dyDescent="0.35">
      <c r="A4330" t="s">
        <v>4369</v>
      </c>
      <c r="B4330" s="1">
        <v>45281</v>
      </c>
      <c r="C4330" t="s">
        <v>23</v>
      </c>
      <c r="D4330" t="s">
        <v>38</v>
      </c>
      <c r="E4330" t="s">
        <v>35</v>
      </c>
      <c r="F4330" t="s">
        <v>59</v>
      </c>
      <c r="G4330" s="4">
        <v>890622</v>
      </c>
      <c r="H4330">
        <v>28385</v>
      </c>
      <c r="I4330">
        <v>91934</v>
      </c>
      <c r="J4330">
        <v>40148</v>
      </c>
      <c r="K4330" t="s">
        <v>21</v>
      </c>
      <c r="L4330" s="2">
        <f t="shared" si="67"/>
        <v>0.18017408058637671</v>
      </c>
      <c r="M4330" s="3"/>
    </row>
    <row r="4331" spans="1:13" x14ac:dyDescent="0.35">
      <c r="A4331" t="s">
        <v>4370</v>
      </c>
      <c r="B4331" s="1">
        <v>44982</v>
      </c>
      <c r="C4331" t="s">
        <v>23</v>
      </c>
      <c r="D4331" t="s">
        <v>51</v>
      </c>
      <c r="E4331" t="s">
        <v>31</v>
      </c>
      <c r="F4331" t="s">
        <v>49</v>
      </c>
      <c r="G4331" s="4">
        <v>1129787</v>
      </c>
      <c r="H4331">
        <v>317233</v>
      </c>
      <c r="I4331">
        <v>81454</v>
      </c>
      <c r="J4331">
        <v>20816</v>
      </c>
      <c r="K4331" t="s">
        <v>28</v>
      </c>
      <c r="L4331" s="2">
        <f t="shared" si="67"/>
        <v>0.37131158351087418</v>
      </c>
      <c r="M4331" s="3"/>
    </row>
    <row r="4332" spans="1:13" x14ac:dyDescent="0.35">
      <c r="A4332" t="s">
        <v>4371</v>
      </c>
      <c r="B4332" s="1">
        <v>44820</v>
      </c>
      <c r="C4332" t="s">
        <v>26</v>
      </c>
      <c r="D4332" t="s">
        <v>38</v>
      </c>
      <c r="E4332" t="s">
        <v>19</v>
      </c>
      <c r="F4332" t="s">
        <v>43</v>
      </c>
      <c r="G4332" s="4">
        <v>4730234</v>
      </c>
      <c r="H4332">
        <v>137638</v>
      </c>
      <c r="I4332">
        <v>45719</v>
      </c>
      <c r="J4332">
        <v>35610</v>
      </c>
      <c r="K4332" t="s">
        <v>15</v>
      </c>
      <c r="L4332" s="2">
        <f t="shared" si="67"/>
        <v>4.6290944591747471E-2</v>
      </c>
    </row>
    <row r="4333" spans="1:13" x14ac:dyDescent="0.35">
      <c r="A4333" t="s">
        <v>4372</v>
      </c>
      <c r="B4333" s="1">
        <v>45006</v>
      </c>
      <c r="C4333" t="s">
        <v>26</v>
      </c>
      <c r="D4333" t="s">
        <v>38</v>
      </c>
      <c r="E4333" t="s">
        <v>35</v>
      </c>
      <c r="F4333" t="s">
        <v>20</v>
      </c>
      <c r="G4333" s="4">
        <v>2224355</v>
      </c>
      <c r="H4333">
        <v>277794</v>
      </c>
      <c r="I4333">
        <v>58198</v>
      </c>
      <c r="J4333">
        <v>36236</v>
      </c>
      <c r="K4333" t="s">
        <v>15</v>
      </c>
      <c r="L4333" s="2">
        <f t="shared" si="67"/>
        <v>0.16734199352171752</v>
      </c>
      <c r="M4333" s="3"/>
    </row>
    <row r="4334" spans="1:13" x14ac:dyDescent="0.35">
      <c r="A4334" t="s">
        <v>4373</v>
      </c>
      <c r="B4334" s="1">
        <v>45019</v>
      </c>
      <c r="C4334" t="s">
        <v>26</v>
      </c>
      <c r="D4334" t="s">
        <v>12</v>
      </c>
      <c r="E4334" t="s">
        <v>35</v>
      </c>
      <c r="F4334" t="s">
        <v>59</v>
      </c>
      <c r="G4334" s="4">
        <v>1055813</v>
      </c>
      <c r="H4334">
        <v>486108</v>
      </c>
      <c r="I4334">
        <v>68766</v>
      </c>
      <c r="J4334">
        <v>13023</v>
      </c>
      <c r="K4334" t="s">
        <v>21</v>
      </c>
      <c r="L4334" s="2">
        <f t="shared" si="67"/>
        <v>0.5378764989633581</v>
      </c>
      <c r="M4334" s="3"/>
    </row>
    <row r="4335" spans="1:13" x14ac:dyDescent="0.35">
      <c r="A4335" t="s">
        <v>4374</v>
      </c>
      <c r="B4335" s="1">
        <v>45185</v>
      </c>
      <c r="C4335" t="s">
        <v>17</v>
      </c>
      <c r="D4335" t="s">
        <v>58</v>
      </c>
      <c r="E4335" t="s">
        <v>35</v>
      </c>
      <c r="F4335" t="s">
        <v>20</v>
      </c>
      <c r="G4335" s="4">
        <v>3084526</v>
      </c>
      <c r="H4335">
        <v>328466</v>
      </c>
      <c r="I4335">
        <v>50665</v>
      </c>
      <c r="J4335">
        <v>1143</v>
      </c>
      <c r="K4335" t="s">
        <v>28</v>
      </c>
      <c r="L4335" s="2">
        <f t="shared" si="67"/>
        <v>0.12328442036150773</v>
      </c>
      <c r="M4335" s="3"/>
    </row>
    <row r="4336" spans="1:13" x14ac:dyDescent="0.35">
      <c r="A4336" t="s">
        <v>4375</v>
      </c>
      <c r="B4336" s="1">
        <v>45113</v>
      </c>
      <c r="C4336" t="s">
        <v>26</v>
      </c>
      <c r="D4336" t="s">
        <v>56</v>
      </c>
      <c r="E4336" t="s">
        <v>31</v>
      </c>
      <c r="F4336" t="s">
        <v>49</v>
      </c>
      <c r="G4336" s="4">
        <v>3049194</v>
      </c>
      <c r="H4336">
        <v>272894</v>
      </c>
      <c r="I4336">
        <v>5311</v>
      </c>
      <c r="J4336">
        <v>41670</v>
      </c>
      <c r="K4336" t="s">
        <v>15</v>
      </c>
      <c r="L4336" s="2">
        <f t="shared" si="67"/>
        <v>0.10490477155602432</v>
      </c>
      <c r="M4336" s="3"/>
    </row>
    <row r="4337" spans="1:13" x14ac:dyDescent="0.35">
      <c r="A4337" t="s">
        <v>4376</v>
      </c>
      <c r="B4337" s="1">
        <v>44776</v>
      </c>
      <c r="C4337" t="s">
        <v>17</v>
      </c>
      <c r="D4337" t="s">
        <v>51</v>
      </c>
      <c r="E4337" t="s">
        <v>13</v>
      </c>
      <c r="F4337" t="s">
        <v>36</v>
      </c>
      <c r="G4337" s="4">
        <v>1976436</v>
      </c>
      <c r="H4337">
        <v>196516</v>
      </c>
      <c r="I4337">
        <v>93950</v>
      </c>
      <c r="J4337">
        <v>14802</v>
      </c>
      <c r="K4337" t="s">
        <v>15</v>
      </c>
      <c r="L4337" s="2">
        <f t="shared" si="67"/>
        <v>0.1544537743696229</v>
      </c>
      <c r="M4337" s="3"/>
    </row>
    <row r="4338" spans="1:13" x14ac:dyDescent="0.35">
      <c r="A4338" t="s">
        <v>4377</v>
      </c>
      <c r="B4338" s="1">
        <v>44923</v>
      </c>
      <c r="C4338" t="s">
        <v>5041</v>
      </c>
      <c r="D4338" t="s">
        <v>38</v>
      </c>
      <c r="E4338" t="s">
        <v>19</v>
      </c>
      <c r="F4338" t="s">
        <v>20</v>
      </c>
      <c r="G4338" s="4">
        <v>2897766</v>
      </c>
      <c r="H4338">
        <v>200954</v>
      </c>
      <c r="I4338">
        <v>87327</v>
      </c>
      <c r="J4338">
        <v>8808</v>
      </c>
      <c r="K4338" t="s">
        <v>21</v>
      </c>
      <c r="L4338" s="2">
        <f t="shared" si="67"/>
        <v>0.10252346117664435</v>
      </c>
      <c r="M4338" s="3"/>
    </row>
    <row r="4339" spans="1:13" x14ac:dyDescent="0.35">
      <c r="A4339" t="s">
        <v>4378</v>
      </c>
      <c r="B4339" s="1">
        <v>45139</v>
      </c>
      <c r="C4339" t="s">
        <v>23</v>
      </c>
      <c r="D4339" t="s">
        <v>12</v>
      </c>
      <c r="E4339" t="s">
        <v>13</v>
      </c>
      <c r="F4339" t="s">
        <v>20</v>
      </c>
      <c r="G4339" s="4">
        <v>154645</v>
      </c>
      <c r="H4339">
        <v>16361</v>
      </c>
      <c r="I4339">
        <v>52378</v>
      </c>
      <c r="J4339">
        <v>49516</v>
      </c>
      <c r="K4339" t="s">
        <v>15</v>
      </c>
      <c r="L4339" s="2">
        <f t="shared" si="67"/>
        <v>0.7646868634614763</v>
      </c>
      <c r="M4339" s="3"/>
    </row>
    <row r="4340" spans="1:13" x14ac:dyDescent="0.35">
      <c r="A4340" t="s">
        <v>4379</v>
      </c>
      <c r="B4340" s="1">
        <v>45006</v>
      </c>
      <c r="C4340" t="s">
        <v>26</v>
      </c>
      <c r="D4340" t="s">
        <v>38</v>
      </c>
      <c r="E4340" t="s">
        <v>35</v>
      </c>
      <c r="F4340" t="s">
        <v>24</v>
      </c>
      <c r="G4340" s="4">
        <v>4703630</v>
      </c>
      <c r="H4340">
        <v>321802</v>
      </c>
      <c r="I4340">
        <v>23792</v>
      </c>
      <c r="J4340">
        <v>367</v>
      </c>
      <c r="K4340" t="s">
        <v>28</v>
      </c>
      <c r="L4340" s="2">
        <f t="shared" si="67"/>
        <v>7.3551916285932356E-2</v>
      </c>
    </row>
    <row r="4341" spans="1:13" x14ac:dyDescent="0.35">
      <c r="A4341" t="s">
        <v>4380</v>
      </c>
      <c r="B4341" s="1">
        <v>45281</v>
      </c>
      <c r="C4341" t="s">
        <v>5041</v>
      </c>
      <c r="D4341" t="s">
        <v>51</v>
      </c>
      <c r="E4341" t="s">
        <v>31</v>
      </c>
      <c r="F4341" t="s">
        <v>36</v>
      </c>
      <c r="G4341" s="4">
        <v>1823643</v>
      </c>
      <c r="H4341">
        <v>250776</v>
      </c>
      <c r="I4341">
        <v>13446</v>
      </c>
      <c r="J4341">
        <v>24572</v>
      </c>
      <c r="K4341" t="s">
        <v>21</v>
      </c>
      <c r="L4341" s="2">
        <f t="shared" si="67"/>
        <v>0.15836103886561131</v>
      </c>
      <c r="M4341" s="3"/>
    </row>
    <row r="4342" spans="1:13" x14ac:dyDescent="0.35">
      <c r="A4342" t="s">
        <v>4381</v>
      </c>
      <c r="B4342" s="1">
        <v>45111</v>
      </c>
      <c r="C4342" t="s">
        <v>17</v>
      </c>
      <c r="D4342" t="s">
        <v>51</v>
      </c>
      <c r="E4342" t="s">
        <v>46</v>
      </c>
      <c r="F4342" t="s">
        <v>49</v>
      </c>
      <c r="G4342" s="4">
        <v>3274826</v>
      </c>
      <c r="H4342">
        <v>163123</v>
      </c>
      <c r="I4342">
        <v>83423</v>
      </c>
      <c r="J4342">
        <v>21320</v>
      </c>
      <c r="K4342" t="s">
        <v>15</v>
      </c>
      <c r="L4342" s="2">
        <f t="shared" si="67"/>
        <v>8.1795490813863087E-2</v>
      </c>
    </row>
    <row r="4343" spans="1:13" x14ac:dyDescent="0.35">
      <c r="A4343" t="s">
        <v>4382</v>
      </c>
      <c r="B4343" s="1">
        <v>45140</v>
      </c>
      <c r="C4343" t="s">
        <v>17</v>
      </c>
      <c r="D4343" t="s">
        <v>48</v>
      </c>
      <c r="E4343" t="s">
        <v>46</v>
      </c>
      <c r="F4343" t="s">
        <v>36</v>
      </c>
      <c r="G4343" s="4">
        <v>2896284</v>
      </c>
      <c r="H4343">
        <v>298030</v>
      </c>
      <c r="I4343">
        <v>9484</v>
      </c>
      <c r="J4343">
        <v>38997</v>
      </c>
      <c r="K4343" t="s">
        <v>15</v>
      </c>
      <c r="L4343" s="2">
        <f t="shared" si="67"/>
        <v>0.11963985576000144</v>
      </c>
      <c r="M4343" s="3"/>
    </row>
    <row r="4344" spans="1:13" x14ac:dyDescent="0.35">
      <c r="A4344" t="s">
        <v>4383</v>
      </c>
      <c r="B4344" s="1">
        <v>44836</v>
      </c>
      <c r="C4344" t="s">
        <v>5041</v>
      </c>
      <c r="D4344" t="s">
        <v>45</v>
      </c>
      <c r="E4344" t="s">
        <v>13</v>
      </c>
      <c r="F4344" t="s">
        <v>14</v>
      </c>
      <c r="G4344" s="4">
        <v>3317729</v>
      </c>
      <c r="H4344">
        <v>116194</v>
      </c>
      <c r="I4344">
        <v>2028</v>
      </c>
      <c r="J4344">
        <v>7496</v>
      </c>
      <c r="K4344" t="s">
        <v>15</v>
      </c>
      <c r="L4344" s="2">
        <f t="shared" si="67"/>
        <v>3.7892787506152555E-2</v>
      </c>
      <c r="M4344" s="3"/>
    </row>
    <row r="4345" spans="1:13" x14ac:dyDescent="0.35">
      <c r="A4345" t="s">
        <v>4384</v>
      </c>
      <c r="B4345" s="1">
        <v>45289</v>
      </c>
      <c r="C4345" t="s">
        <v>17</v>
      </c>
      <c r="D4345" t="s">
        <v>51</v>
      </c>
      <c r="E4345" t="s">
        <v>40</v>
      </c>
      <c r="F4345" t="s">
        <v>36</v>
      </c>
      <c r="G4345" s="4">
        <v>4487563</v>
      </c>
      <c r="H4345">
        <v>464720</v>
      </c>
      <c r="I4345">
        <v>58373</v>
      </c>
      <c r="J4345">
        <v>32131</v>
      </c>
      <c r="K4345" t="s">
        <v>28</v>
      </c>
      <c r="L4345" s="2">
        <f t="shared" si="67"/>
        <v>0.12372505968161339</v>
      </c>
      <c r="M4345" s="3"/>
    </row>
    <row r="4346" spans="1:13" x14ac:dyDescent="0.35">
      <c r="A4346" t="s">
        <v>4385</v>
      </c>
      <c r="B4346" s="1">
        <v>44825</v>
      </c>
      <c r="C4346" t="s">
        <v>23</v>
      </c>
      <c r="D4346" t="s">
        <v>34</v>
      </c>
      <c r="E4346" t="s">
        <v>31</v>
      </c>
      <c r="F4346" t="s">
        <v>24</v>
      </c>
      <c r="G4346" s="4">
        <v>2329784</v>
      </c>
      <c r="H4346">
        <v>261145</v>
      </c>
      <c r="I4346">
        <v>22025</v>
      </c>
      <c r="J4346">
        <v>8805</v>
      </c>
      <c r="K4346" t="s">
        <v>15</v>
      </c>
      <c r="L4346" s="2">
        <f t="shared" si="67"/>
        <v>0.1253227767037631</v>
      </c>
      <c r="M4346" s="3"/>
    </row>
    <row r="4347" spans="1:13" x14ac:dyDescent="0.35">
      <c r="A4347" t="s">
        <v>4386</v>
      </c>
      <c r="B4347" s="1">
        <v>45176</v>
      </c>
      <c r="C4347" t="s">
        <v>5041</v>
      </c>
      <c r="D4347" t="s">
        <v>48</v>
      </c>
      <c r="E4347" t="s">
        <v>13</v>
      </c>
      <c r="F4347" t="s">
        <v>36</v>
      </c>
      <c r="G4347" s="4">
        <v>3059064</v>
      </c>
      <c r="H4347">
        <v>460974</v>
      </c>
      <c r="I4347">
        <v>21878</v>
      </c>
      <c r="J4347">
        <v>36819</v>
      </c>
      <c r="K4347" t="s">
        <v>21</v>
      </c>
      <c r="L4347" s="2">
        <f t="shared" si="67"/>
        <v>0.16987908719791414</v>
      </c>
      <c r="M4347" s="3"/>
    </row>
    <row r="4348" spans="1:13" x14ac:dyDescent="0.35">
      <c r="A4348" t="s">
        <v>4387</v>
      </c>
      <c r="B4348" s="1">
        <v>44619</v>
      </c>
      <c r="C4348" t="s">
        <v>26</v>
      </c>
      <c r="D4348" t="s">
        <v>45</v>
      </c>
      <c r="E4348" t="s">
        <v>13</v>
      </c>
      <c r="F4348" t="s">
        <v>49</v>
      </c>
      <c r="G4348" s="4">
        <v>3033270</v>
      </c>
      <c r="H4348">
        <v>51007</v>
      </c>
      <c r="I4348">
        <v>21168</v>
      </c>
      <c r="J4348">
        <v>7800</v>
      </c>
      <c r="K4348" t="s">
        <v>21</v>
      </c>
      <c r="L4348" s="2">
        <f t="shared" si="67"/>
        <v>2.6365935112930929E-2</v>
      </c>
    </row>
    <row r="4349" spans="1:13" x14ac:dyDescent="0.35">
      <c r="A4349" t="s">
        <v>4388</v>
      </c>
      <c r="B4349" s="1">
        <v>44816</v>
      </c>
      <c r="C4349" t="s">
        <v>26</v>
      </c>
      <c r="D4349" t="s">
        <v>58</v>
      </c>
      <c r="E4349" t="s">
        <v>46</v>
      </c>
      <c r="F4349" t="s">
        <v>20</v>
      </c>
      <c r="G4349" s="4">
        <v>82665</v>
      </c>
      <c r="H4349">
        <v>62403</v>
      </c>
      <c r="I4349">
        <v>34856</v>
      </c>
      <c r="J4349">
        <v>42188</v>
      </c>
      <c r="K4349" t="s">
        <v>28</v>
      </c>
      <c r="L4349" s="2">
        <f t="shared" si="67"/>
        <v>1.6868928809048569</v>
      </c>
      <c r="M4349" s="3"/>
    </row>
    <row r="4350" spans="1:13" x14ac:dyDescent="0.35">
      <c r="A4350" t="s">
        <v>4389</v>
      </c>
      <c r="B4350" s="1">
        <v>45177</v>
      </c>
      <c r="C4350" t="s">
        <v>23</v>
      </c>
      <c r="D4350" t="s">
        <v>30</v>
      </c>
      <c r="E4350" t="s">
        <v>31</v>
      </c>
      <c r="F4350" t="s">
        <v>59</v>
      </c>
      <c r="G4350" s="4">
        <v>867101</v>
      </c>
      <c r="H4350">
        <v>79921</v>
      </c>
      <c r="I4350">
        <v>53160</v>
      </c>
      <c r="J4350">
        <v>12692</v>
      </c>
      <c r="K4350" t="s">
        <v>21</v>
      </c>
      <c r="L4350" s="2">
        <f t="shared" si="67"/>
        <v>0.16811536372348782</v>
      </c>
      <c r="M4350" s="3"/>
    </row>
    <row r="4351" spans="1:13" x14ac:dyDescent="0.35">
      <c r="A4351" t="s">
        <v>4390</v>
      </c>
      <c r="B4351" s="1">
        <v>44675</v>
      </c>
      <c r="C4351" t="s">
        <v>17</v>
      </c>
      <c r="D4351" t="s">
        <v>45</v>
      </c>
      <c r="E4351" t="s">
        <v>31</v>
      </c>
      <c r="F4351" t="s">
        <v>43</v>
      </c>
      <c r="G4351" s="4">
        <v>196186</v>
      </c>
      <c r="H4351">
        <v>418310</v>
      </c>
      <c r="I4351">
        <v>29119</v>
      </c>
      <c r="J4351">
        <v>33093</v>
      </c>
      <c r="K4351" t="s">
        <v>15</v>
      </c>
      <c r="L4351" s="2">
        <f t="shared" si="67"/>
        <v>2.4493185038687777</v>
      </c>
      <c r="M4351" s="3"/>
    </row>
    <row r="4352" spans="1:13" x14ac:dyDescent="0.35">
      <c r="A4352" t="s">
        <v>4391</v>
      </c>
      <c r="B4352" s="1">
        <v>45244</v>
      </c>
      <c r="C4352" t="s">
        <v>5041</v>
      </c>
      <c r="D4352" t="s">
        <v>34</v>
      </c>
      <c r="E4352" t="s">
        <v>13</v>
      </c>
      <c r="F4352" t="s">
        <v>59</v>
      </c>
      <c r="G4352" s="4">
        <v>3318543</v>
      </c>
      <c r="H4352">
        <v>8969</v>
      </c>
      <c r="I4352">
        <v>75591</v>
      </c>
      <c r="J4352">
        <v>42308</v>
      </c>
      <c r="K4352" t="s">
        <v>28</v>
      </c>
      <c r="L4352" s="2">
        <f t="shared" si="67"/>
        <v>3.8230030468190408E-2</v>
      </c>
    </row>
    <row r="4353" spans="1:13" x14ac:dyDescent="0.35">
      <c r="A4353" t="s">
        <v>4392</v>
      </c>
      <c r="B4353" s="1">
        <v>44790</v>
      </c>
      <c r="C4353" t="s">
        <v>26</v>
      </c>
      <c r="D4353" t="s">
        <v>34</v>
      </c>
      <c r="E4353" t="s">
        <v>31</v>
      </c>
      <c r="F4353" t="s">
        <v>59</v>
      </c>
      <c r="G4353" s="4">
        <v>2245167</v>
      </c>
      <c r="H4353">
        <v>373576</v>
      </c>
      <c r="I4353">
        <v>11950</v>
      </c>
      <c r="J4353">
        <v>17147</v>
      </c>
      <c r="K4353" t="s">
        <v>28</v>
      </c>
      <c r="L4353" s="2">
        <f t="shared" si="67"/>
        <v>0.17935102377685044</v>
      </c>
      <c r="M4353" s="3"/>
    </row>
    <row r="4354" spans="1:13" x14ac:dyDescent="0.35">
      <c r="A4354" t="s">
        <v>4393</v>
      </c>
      <c r="B4354" s="1">
        <v>45207</v>
      </c>
      <c r="C4354" t="s">
        <v>17</v>
      </c>
      <c r="D4354" t="s">
        <v>30</v>
      </c>
      <c r="E4354" t="s">
        <v>40</v>
      </c>
      <c r="F4354" t="s">
        <v>43</v>
      </c>
      <c r="G4354" s="4">
        <v>498614</v>
      </c>
      <c r="H4354">
        <v>77138</v>
      </c>
      <c r="I4354">
        <v>95772</v>
      </c>
      <c r="J4354">
        <v>32235</v>
      </c>
      <c r="K4354" t="s">
        <v>28</v>
      </c>
      <c r="L4354" s="2">
        <f t="shared" si="67"/>
        <v>0.41143048530526621</v>
      </c>
      <c r="M4354" s="3"/>
    </row>
    <row r="4355" spans="1:13" x14ac:dyDescent="0.35">
      <c r="A4355" t="s">
        <v>4394</v>
      </c>
      <c r="B4355" s="1">
        <v>44848</v>
      </c>
      <c r="C4355" t="s">
        <v>5041</v>
      </c>
      <c r="D4355" t="s">
        <v>12</v>
      </c>
      <c r="E4355" t="s">
        <v>19</v>
      </c>
      <c r="F4355" t="s">
        <v>49</v>
      </c>
      <c r="G4355" s="4">
        <v>847940</v>
      </c>
      <c r="H4355">
        <v>380765</v>
      </c>
      <c r="I4355">
        <v>39970</v>
      </c>
      <c r="J4355">
        <v>29031</v>
      </c>
      <c r="K4355" t="s">
        <v>15</v>
      </c>
      <c r="L4355" s="2">
        <f t="shared" ref="L4355:L4418" si="68">((H4355+I4355+J4355)/G4355)</f>
        <v>0.53042196381819473</v>
      </c>
      <c r="M4355" s="3"/>
    </row>
    <row r="4356" spans="1:13" x14ac:dyDescent="0.35">
      <c r="A4356" t="s">
        <v>4395</v>
      </c>
      <c r="B4356" s="1">
        <v>45123</v>
      </c>
      <c r="C4356" t="s">
        <v>23</v>
      </c>
      <c r="D4356" t="s">
        <v>48</v>
      </c>
      <c r="E4356" t="s">
        <v>13</v>
      </c>
      <c r="F4356" t="s">
        <v>49</v>
      </c>
      <c r="G4356" s="4">
        <v>1614171</v>
      </c>
      <c r="H4356">
        <v>402810</v>
      </c>
      <c r="I4356">
        <v>51138</v>
      </c>
      <c r="J4356">
        <v>42356</v>
      </c>
      <c r="K4356" t="s">
        <v>21</v>
      </c>
      <c r="L4356" s="2">
        <f t="shared" si="68"/>
        <v>0.30746680494197953</v>
      </c>
      <c r="M4356" s="3"/>
    </row>
    <row r="4357" spans="1:13" x14ac:dyDescent="0.35">
      <c r="A4357" t="s">
        <v>4396</v>
      </c>
      <c r="B4357" s="1">
        <v>44700</v>
      </c>
      <c r="C4357" t="s">
        <v>17</v>
      </c>
      <c r="D4357" t="s">
        <v>58</v>
      </c>
      <c r="E4357" t="s">
        <v>13</v>
      </c>
      <c r="F4357" t="s">
        <v>43</v>
      </c>
      <c r="G4357" s="4">
        <v>4680679</v>
      </c>
      <c r="H4357">
        <v>293744</v>
      </c>
      <c r="I4357">
        <v>29872</v>
      </c>
      <c r="J4357">
        <v>10322</v>
      </c>
      <c r="K4357" t="s">
        <v>28</v>
      </c>
      <c r="L4357" s="2">
        <f t="shared" si="68"/>
        <v>7.1343922537734375E-2</v>
      </c>
    </row>
    <row r="4358" spans="1:13" x14ac:dyDescent="0.35">
      <c r="A4358" t="s">
        <v>4397</v>
      </c>
      <c r="B4358" s="1">
        <v>45157</v>
      </c>
      <c r="C4358" t="s">
        <v>5041</v>
      </c>
      <c r="D4358" t="s">
        <v>45</v>
      </c>
      <c r="E4358" t="s">
        <v>46</v>
      </c>
      <c r="F4358" t="s">
        <v>14</v>
      </c>
      <c r="G4358" s="4">
        <v>3771142</v>
      </c>
      <c r="H4358">
        <v>228803</v>
      </c>
      <c r="I4358">
        <v>45574</v>
      </c>
      <c r="J4358">
        <v>47221</v>
      </c>
      <c r="K4358" t="s">
        <v>21</v>
      </c>
      <c r="L4358" s="2">
        <f t="shared" si="68"/>
        <v>8.5278676857036939E-2</v>
      </c>
    </row>
    <row r="4359" spans="1:13" x14ac:dyDescent="0.35">
      <c r="A4359" t="s">
        <v>4398</v>
      </c>
      <c r="B4359" s="1">
        <v>44928</v>
      </c>
      <c r="C4359" t="s">
        <v>26</v>
      </c>
      <c r="D4359" t="s">
        <v>56</v>
      </c>
      <c r="E4359" t="s">
        <v>13</v>
      </c>
      <c r="F4359" t="s">
        <v>24</v>
      </c>
      <c r="G4359" s="4">
        <v>3354640</v>
      </c>
      <c r="H4359">
        <v>123496</v>
      </c>
      <c r="I4359">
        <v>73616</v>
      </c>
      <c r="J4359">
        <v>39633</v>
      </c>
      <c r="K4359" t="s">
        <v>28</v>
      </c>
      <c r="L4359" s="2">
        <f t="shared" si="68"/>
        <v>7.0572401211456373E-2</v>
      </c>
    </row>
    <row r="4360" spans="1:13" x14ac:dyDescent="0.35">
      <c r="A4360" t="s">
        <v>4399</v>
      </c>
      <c r="B4360" s="1">
        <v>45231</v>
      </c>
      <c r="C4360" t="s">
        <v>26</v>
      </c>
      <c r="D4360" t="s">
        <v>51</v>
      </c>
      <c r="E4360" t="s">
        <v>40</v>
      </c>
      <c r="F4360" t="s">
        <v>27</v>
      </c>
      <c r="G4360" s="4">
        <v>818282</v>
      </c>
      <c r="H4360">
        <v>458526</v>
      </c>
      <c r="I4360">
        <v>74074</v>
      </c>
      <c r="J4360">
        <v>3589</v>
      </c>
      <c r="K4360" t="s">
        <v>28</v>
      </c>
      <c r="L4360" s="2">
        <f t="shared" si="68"/>
        <v>0.65526187793450175</v>
      </c>
      <c r="M4360" s="3"/>
    </row>
    <row r="4361" spans="1:13" x14ac:dyDescent="0.35">
      <c r="A4361" t="s">
        <v>4400</v>
      </c>
      <c r="B4361" s="1">
        <v>45110</v>
      </c>
      <c r="C4361" t="s">
        <v>17</v>
      </c>
      <c r="D4361" t="s">
        <v>45</v>
      </c>
      <c r="E4361" t="s">
        <v>13</v>
      </c>
      <c r="F4361" t="s">
        <v>20</v>
      </c>
      <c r="G4361" s="4">
        <v>4309403</v>
      </c>
      <c r="H4361">
        <v>216401</v>
      </c>
      <c r="I4361">
        <v>26305</v>
      </c>
      <c r="J4361">
        <v>39385</v>
      </c>
      <c r="K4361" t="s">
        <v>28</v>
      </c>
      <c r="L4361" s="2">
        <f t="shared" si="68"/>
        <v>6.5459415144046629E-2</v>
      </c>
    </row>
    <row r="4362" spans="1:13" x14ac:dyDescent="0.35">
      <c r="A4362" t="s">
        <v>4401</v>
      </c>
      <c r="B4362" s="1">
        <v>45226</v>
      </c>
      <c r="C4362" t="s">
        <v>17</v>
      </c>
      <c r="D4362" t="s">
        <v>51</v>
      </c>
      <c r="E4362" t="s">
        <v>46</v>
      </c>
      <c r="F4362" t="s">
        <v>14</v>
      </c>
      <c r="G4362" s="4">
        <v>3194403</v>
      </c>
      <c r="H4362">
        <v>260682</v>
      </c>
      <c r="I4362">
        <v>76842</v>
      </c>
      <c r="J4362">
        <v>15971</v>
      </c>
      <c r="K4362" t="s">
        <v>21</v>
      </c>
      <c r="L4362" s="2">
        <f t="shared" si="68"/>
        <v>0.11066074005064483</v>
      </c>
      <c r="M4362" s="3"/>
    </row>
    <row r="4363" spans="1:13" x14ac:dyDescent="0.35">
      <c r="A4363" t="s">
        <v>4402</v>
      </c>
      <c r="B4363" s="1">
        <v>44689</v>
      </c>
      <c r="C4363" t="s">
        <v>17</v>
      </c>
      <c r="D4363" t="s">
        <v>58</v>
      </c>
      <c r="E4363" t="s">
        <v>35</v>
      </c>
      <c r="F4363" t="s">
        <v>27</v>
      </c>
      <c r="G4363" s="4">
        <v>1520447</v>
      </c>
      <c r="H4363">
        <v>20790</v>
      </c>
      <c r="I4363">
        <v>87638</v>
      </c>
      <c r="J4363">
        <v>21215</v>
      </c>
      <c r="K4363" t="s">
        <v>21</v>
      </c>
      <c r="L4363" s="2">
        <f t="shared" si="68"/>
        <v>8.5266372323402256E-2</v>
      </c>
    </row>
    <row r="4364" spans="1:13" x14ac:dyDescent="0.35">
      <c r="A4364" t="s">
        <v>4403</v>
      </c>
      <c r="B4364" s="1">
        <v>44884</v>
      </c>
      <c r="C4364" t="s">
        <v>5041</v>
      </c>
      <c r="D4364" t="s">
        <v>56</v>
      </c>
      <c r="E4364" t="s">
        <v>40</v>
      </c>
      <c r="F4364" t="s">
        <v>24</v>
      </c>
      <c r="G4364" s="4">
        <v>4012898</v>
      </c>
      <c r="H4364">
        <v>181340</v>
      </c>
      <c r="I4364">
        <v>98327</v>
      </c>
      <c r="J4364">
        <v>31111</v>
      </c>
      <c r="K4364" t="s">
        <v>28</v>
      </c>
      <c r="L4364" s="2">
        <f t="shared" si="68"/>
        <v>7.7444779309117751E-2</v>
      </c>
    </row>
    <row r="4365" spans="1:13" x14ac:dyDescent="0.35">
      <c r="A4365" t="s">
        <v>4404</v>
      </c>
      <c r="B4365" s="1">
        <v>45271</v>
      </c>
      <c r="C4365" t="s">
        <v>5041</v>
      </c>
      <c r="D4365" t="s">
        <v>56</v>
      </c>
      <c r="E4365" t="s">
        <v>46</v>
      </c>
      <c r="F4365" t="s">
        <v>36</v>
      </c>
      <c r="G4365" s="4">
        <v>4738286</v>
      </c>
      <c r="H4365">
        <v>411605</v>
      </c>
      <c r="I4365">
        <v>87411</v>
      </c>
      <c r="J4365">
        <v>40613</v>
      </c>
      <c r="K4365" t="s">
        <v>21</v>
      </c>
      <c r="L4365" s="2">
        <f t="shared" si="68"/>
        <v>0.11388696250078614</v>
      </c>
      <c r="M4365" s="3"/>
    </row>
    <row r="4366" spans="1:13" x14ac:dyDescent="0.35">
      <c r="A4366" t="s">
        <v>4405</v>
      </c>
      <c r="B4366" s="1">
        <v>44683</v>
      </c>
      <c r="C4366" t="s">
        <v>23</v>
      </c>
      <c r="D4366" t="s">
        <v>56</v>
      </c>
      <c r="E4366" t="s">
        <v>46</v>
      </c>
      <c r="F4366" t="s">
        <v>14</v>
      </c>
      <c r="G4366" s="4">
        <v>3740619</v>
      </c>
      <c r="H4366">
        <v>239084</v>
      </c>
      <c r="I4366">
        <v>56082</v>
      </c>
      <c r="J4366">
        <v>20155</v>
      </c>
      <c r="K4366" t="s">
        <v>15</v>
      </c>
      <c r="L4366" s="2">
        <f t="shared" si="68"/>
        <v>8.4296476064523007E-2</v>
      </c>
    </row>
    <row r="4367" spans="1:13" x14ac:dyDescent="0.35">
      <c r="A4367" t="s">
        <v>4406</v>
      </c>
      <c r="B4367" s="1">
        <v>45169</v>
      </c>
      <c r="C4367" t="s">
        <v>23</v>
      </c>
      <c r="D4367" t="s">
        <v>34</v>
      </c>
      <c r="E4367" t="s">
        <v>40</v>
      </c>
      <c r="F4367" t="s">
        <v>59</v>
      </c>
      <c r="G4367" s="4">
        <v>947096</v>
      </c>
      <c r="H4367">
        <v>449377</v>
      </c>
      <c r="I4367">
        <v>99953</v>
      </c>
      <c r="J4367">
        <v>19082</v>
      </c>
      <c r="K4367" t="s">
        <v>28</v>
      </c>
      <c r="L4367" s="2">
        <f t="shared" si="68"/>
        <v>0.60016302465642346</v>
      </c>
      <c r="M4367" s="3"/>
    </row>
    <row r="4368" spans="1:13" x14ac:dyDescent="0.35">
      <c r="A4368" t="s">
        <v>4407</v>
      </c>
      <c r="B4368" s="1">
        <v>44759</v>
      </c>
      <c r="C4368" t="s">
        <v>17</v>
      </c>
      <c r="D4368" t="s">
        <v>38</v>
      </c>
      <c r="E4368" t="s">
        <v>40</v>
      </c>
      <c r="F4368" t="s">
        <v>43</v>
      </c>
      <c r="G4368" s="4">
        <v>1815108</v>
      </c>
      <c r="H4368">
        <v>311741</v>
      </c>
      <c r="I4368">
        <v>16886</v>
      </c>
      <c r="J4368">
        <v>34948</v>
      </c>
      <c r="K4368" t="s">
        <v>21</v>
      </c>
      <c r="L4368" s="2">
        <f t="shared" si="68"/>
        <v>0.20030488543932373</v>
      </c>
      <c r="M4368" s="3"/>
    </row>
    <row r="4369" spans="1:13" x14ac:dyDescent="0.35">
      <c r="A4369" t="s">
        <v>4408</v>
      </c>
      <c r="B4369" s="1">
        <v>45198</v>
      </c>
      <c r="C4369" t="s">
        <v>17</v>
      </c>
      <c r="D4369" t="s">
        <v>45</v>
      </c>
      <c r="E4369" t="s">
        <v>13</v>
      </c>
      <c r="F4369" t="s">
        <v>36</v>
      </c>
      <c r="G4369" s="4">
        <v>2808130</v>
      </c>
      <c r="H4369">
        <v>115962</v>
      </c>
      <c r="I4369">
        <v>9701</v>
      </c>
      <c r="J4369">
        <v>43849</v>
      </c>
      <c r="K4369" t="s">
        <v>21</v>
      </c>
      <c r="L4369" s="2">
        <f t="shared" si="68"/>
        <v>6.0364726704248022E-2</v>
      </c>
    </row>
    <row r="4370" spans="1:13" x14ac:dyDescent="0.35">
      <c r="A4370" t="s">
        <v>4409</v>
      </c>
      <c r="B4370" s="1">
        <v>44973</v>
      </c>
      <c r="C4370" t="s">
        <v>26</v>
      </c>
      <c r="D4370" t="s">
        <v>12</v>
      </c>
      <c r="E4370" t="s">
        <v>19</v>
      </c>
      <c r="F4370" t="s">
        <v>36</v>
      </c>
      <c r="G4370" s="4">
        <v>903431</v>
      </c>
      <c r="H4370">
        <v>290789</v>
      </c>
      <c r="I4370">
        <v>94929</v>
      </c>
      <c r="J4370">
        <v>34805</v>
      </c>
      <c r="K4370" t="s">
        <v>21</v>
      </c>
      <c r="L4370" s="2">
        <f t="shared" si="68"/>
        <v>0.46547329015718963</v>
      </c>
      <c r="M4370" s="3"/>
    </row>
    <row r="4371" spans="1:13" x14ac:dyDescent="0.35">
      <c r="A4371" t="s">
        <v>4410</v>
      </c>
      <c r="B4371" s="1">
        <v>45172</v>
      </c>
      <c r="C4371" t="s">
        <v>23</v>
      </c>
      <c r="D4371" t="s">
        <v>51</v>
      </c>
      <c r="E4371" t="s">
        <v>40</v>
      </c>
      <c r="F4371" t="s">
        <v>20</v>
      </c>
      <c r="G4371" s="4">
        <v>3338024</v>
      </c>
      <c r="H4371">
        <v>257886</v>
      </c>
      <c r="I4371">
        <v>33840</v>
      </c>
      <c r="J4371">
        <v>16547</v>
      </c>
      <c r="K4371" t="s">
        <v>28</v>
      </c>
      <c r="L4371" s="2">
        <f t="shared" si="68"/>
        <v>9.2351942346729679E-2</v>
      </c>
    </row>
    <row r="4372" spans="1:13" x14ac:dyDescent="0.35">
      <c r="A4372" t="s">
        <v>4411</v>
      </c>
      <c r="B4372" s="1">
        <v>45133</v>
      </c>
      <c r="C4372" t="s">
        <v>5041</v>
      </c>
      <c r="D4372" t="s">
        <v>34</v>
      </c>
      <c r="E4372" t="s">
        <v>46</v>
      </c>
      <c r="F4372" t="s">
        <v>14</v>
      </c>
      <c r="G4372" s="4">
        <v>939687</v>
      </c>
      <c r="H4372">
        <v>196880</v>
      </c>
      <c r="I4372">
        <v>64509</v>
      </c>
      <c r="J4372">
        <v>3021</v>
      </c>
      <c r="K4372" t="s">
        <v>28</v>
      </c>
      <c r="L4372" s="2">
        <f t="shared" si="68"/>
        <v>0.28138092790471719</v>
      </c>
      <c r="M4372" s="3"/>
    </row>
    <row r="4373" spans="1:13" x14ac:dyDescent="0.35">
      <c r="A4373" t="s">
        <v>4412</v>
      </c>
      <c r="B4373" s="1">
        <v>44663</v>
      </c>
      <c r="C4373" t="s">
        <v>23</v>
      </c>
      <c r="D4373" t="s">
        <v>58</v>
      </c>
      <c r="E4373" t="s">
        <v>35</v>
      </c>
      <c r="F4373" t="s">
        <v>49</v>
      </c>
      <c r="G4373" s="4">
        <v>1737194</v>
      </c>
      <c r="H4373">
        <v>499309</v>
      </c>
      <c r="I4373">
        <v>81979</v>
      </c>
      <c r="J4373">
        <v>29974</v>
      </c>
      <c r="K4373" t="s">
        <v>28</v>
      </c>
      <c r="L4373" s="2">
        <f t="shared" si="68"/>
        <v>0.35186743679750215</v>
      </c>
      <c r="M4373" s="3"/>
    </row>
    <row r="4374" spans="1:13" x14ac:dyDescent="0.35">
      <c r="A4374" t="s">
        <v>4413</v>
      </c>
      <c r="B4374" s="1">
        <v>44874</v>
      </c>
      <c r="C4374" t="s">
        <v>26</v>
      </c>
      <c r="D4374" t="s">
        <v>56</v>
      </c>
      <c r="E4374" t="s">
        <v>40</v>
      </c>
      <c r="F4374" t="s">
        <v>27</v>
      </c>
      <c r="G4374" s="4">
        <v>387184</v>
      </c>
      <c r="H4374">
        <v>220530</v>
      </c>
      <c r="I4374">
        <v>48240</v>
      </c>
      <c r="J4374">
        <v>40769</v>
      </c>
      <c r="K4374" t="s">
        <v>21</v>
      </c>
      <c r="L4374" s="2">
        <f t="shared" si="68"/>
        <v>0.7994622711682301</v>
      </c>
      <c r="M4374" s="3"/>
    </row>
    <row r="4375" spans="1:13" x14ac:dyDescent="0.35">
      <c r="A4375" t="s">
        <v>4414</v>
      </c>
      <c r="B4375" s="1">
        <v>45046</v>
      </c>
      <c r="C4375" t="s">
        <v>17</v>
      </c>
      <c r="D4375" t="s">
        <v>30</v>
      </c>
      <c r="E4375" t="s">
        <v>35</v>
      </c>
      <c r="F4375" t="s">
        <v>14</v>
      </c>
      <c r="G4375" s="4">
        <v>3192456</v>
      </c>
      <c r="H4375">
        <v>38469</v>
      </c>
      <c r="I4375">
        <v>3444</v>
      </c>
      <c r="J4375">
        <v>1286</v>
      </c>
      <c r="K4375" t="s">
        <v>21</v>
      </c>
      <c r="L4375" s="2">
        <f t="shared" si="68"/>
        <v>1.3531588219226827E-2</v>
      </c>
      <c r="M4375" s="3"/>
    </row>
    <row r="4376" spans="1:13" x14ac:dyDescent="0.35">
      <c r="A4376" t="s">
        <v>4415</v>
      </c>
      <c r="B4376" s="1">
        <v>44837</v>
      </c>
      <c r="C4376" t="s">
        <v>26</v>
      </c>
      <c r="D4376" t="s">
        <v>34</v>
      </c>
      <c r="E4376" t="s">
        <v>40</v>
      </c>
      <c r="F4376" t="s">
        <v>24</v>
      </c>
      <c r="G4376" s="4">
        <v>2023845</v>
      </c>
      <c r="H4376">
        <v>166290</v>
      </c>
      <c r="I4376">
        <v>32114</v>
      </c>
      <c r="J4376">
        <v>12609</v>
      </c>
      <c r="K4376" t="s">
        <v>15</v>
      </c>
      <c r="L4376" s="2">
        <f t="shared" si="68"/>
        <v>0.10426341938241318</v>
      </c>
      <c r="M4376" s="3"/>
    </row>
    <row r="4377" spans="1:13" x14ac:dyDescent="0.35">
      <c r="A4377" t="s">
        <v>4416</v>
      </c>
      <c r="B4377" s="1">
        <v>44730</v>
      </c>
      <c r="C4377" t="s">
        <v>26</v>
      </c>
      <c r="D4377" t="s">
        <v>18</v>
      </c>
      <c r="E4377" t="s">
        <v>35</v>
      </c>
      <c r="F4377" t="s">
        <v>14</v>
      </c>
      <c r="G4377" s="4">
        <v>1174209</v>
      </c>
      <c r="H4377">
        <v>49685</v>
      </c>
      <c r="I4377">
        <v>36336</v>
      </c>
      <c r="J4377">
        <v>21636</v>
      </c>
      <c r="K4377" t="s">
        <v>15</v>
      </c>
      <c r="L4377" s="2">
        <f t="shared" si="68"/>
        <v>9.1684700083204951E-2</v>
      </c>
    </row>
    <row r="4378" spans="1:13" x14ac:dyDescent="0.35">
      <c r="A4378" t="s">
        <v>4417</v>
      </c>
      <c r="B4378" s="1">
        <v>44858</v>
      </c>
      <c r="C4378" t="s">
        <v>5041</v>
      </c>
      <c r="D4378" t="s">
        <v>45</v>
      </c>
      <c r="E4378" t="s">
        <v>35</v>
      </c>
      <c r="F4378" t="s">
        <v>43</v>
      </c>
      <c r="G4378" s="4">
        <v>4603856</v>
      </c>
      <c r="H4378">
        <v>171523</v>
      </c>
      <c r="I4378">
        <v>44524</v>
      </c>
      <c r="J4378">
        <v>46309</v>
      </c>
      <c r="K4378" t="s">
        <v>28</v>
      </c>
      <c r="L4378" s="2">
        <f t="shared" si="68"/>
        <v>5.6986143789032495E-2</v>
      </c>
      <c r="M4378" s="3"/>
    </row>
    <row r="4379" spans="1:13" x14ac:dyDescent="0.35">
      <c r="A4379" t="s">
        <v>4418</v>
      </c>
      <c r="B4379" s="1">
        <v>44819</v>
      </c>
      <c r="C4379" t="s">
        <v>5041</v>
      </c>
      <c r="D4379" t="s">
        <v>34</v>
      </c>
      <c r="E4379" t="s">
        <v>40</v>
      </c>
      <c r="F4379" t="s">
        <v>14</v>
      </c>
      <c r="G4379" s="4">
        <v>838530</v>
      </c>
      <c r="H4379">
        <v>238746</v>
      </c>
      <c r="I4379">
        <v>87605</v>
      </c>
      <c r="J4379">
        <v>1193</v>
      </c>
      <c r="K4379" t="s">
        <v>21</v>
      </c>
      <c r="L4379" s="2">
        <f t="shared" si="68"/>
        <v>0.39061691293096251</v>
      </c>
      <c r="M4379" s="3"/>
    </row>
    <row r="4380" spans="1:13" x14ac:dyDescent="0.35">
      <c r="A4380" t="s">
        <v>4419</v>
      </c>
      <c r="B4380" s="1">
        <v>45101</v>
      </c>
      <c r="C4380" t="s">
        <v>5041</v>
      </c>
      <c r="D4380" t="s">
        <v>38</v>
      </c>
      <c r="E4380" t="s">
        <v>35</v>
      </c>
      <c r="F4380" t="s">
        <v>14</v>
      </c>
      <c r="G4380" s="4">
        <v>3616888</v>
      </c>
      <c r="H4380">
        <v>159221</v>
      </c>
      <c r="I4380">
        <v>64720</v>
      </c>
      <c r="J4380">
        <v>28693</v>
      </c>
      <c r="K4380" t="s">
        <v>28</v>
      </c>
      <c r="L4380" s="2">
        <f t="shared" si="68"/>
        <v>6.9848444297971074E-2</v>
      </c>
    </row>
    <row r="4381" spans="1:13" x14ac:dyDescent="0.35">
      <c r="A4381" t="s">
        <v>4420</v>
      </c>
      <c r="B4381" s="1">
        <v>45047</v>
      </c>
      <c r="C4381" t="s">
        <v>5041</v>
      </c>
      <c r="D4381" t="s">
        <v>30</v>
      </c>
      <c r="E4381" t="s">
        <v>40</v>
      </c>
      <c r="F4381" t="s">
        <v>36</v>
      </c>
      <c r="G4381" s="4">
        <v>746217</v>
      </c>
      <c r="H4381">
        <v>153509</v>
      </c>
      <c r="I4381">
        <v>56520</v>
      </c>
      <c r="J4381">
        <v>48786</v>
      </c>
      <c r="K4381" t="s">
        <v>21</v>
      </c>
      <c r="L4381" s="2">
        <f t="shared" si="68"/>
        <v>0.34683610799539544</v>
      </c>
      <c r="M4381" s="3"/>
    </row>
    <row r="4382" spans="1:13" x14ac:dyDescent="0.35">
      <c r="A4382" t="s">
        <v>4421</v>
      </c>
      <c r="B4382" s="1">
        <v>45132</v>
      </c>
      <c r="C4382" t="s">
        <v>17</v>
      </c>
      <c r="D4382" t="s">
        <v>51</v>
      </c>
      <c r="E4382" t="s">
        <v>40</v>
      </c>
      <c r="F4382" t="s">
        <v>49</v>
      </c>
      <c r="G4382" s="4">
        <v>1176367</v>
      </c>
      <c r="H4382">
        <v>412820</v>
      </c>
      <c r="I4382">
        <v>10950</v>
      </c>
      <c r="J4382">
        <v>43729</v>
      </c>
      <c r="K4382" t="s">
        <v>28</v>
      </c>
      <c r="L4382" s="2">
        <f t="shared" si="68"/>
        <v>0.39740914187494208</v>
      </c>
      <c r="M4382" s="3"/>
    </row>
    <row r="4383" spans="1:13" x14ac:dyDescent="0.35">
      <c r="A4383" t="s">
        <v>4422</v>
      </c>
      <c r="B4383" s="1">
        <v>44881</v>
      </c>
      <c r="C4383" t="s">
        <v>26</v>
      </c>
      <c r="D4383" t="s">
        <v>18</v>
      </c>
      <c r="E4383" t="s">
        <v>46</v>
      </c>
      <c r="F4383" t="s">
        <v>14</v>
      </c>
      <c r="G4383" s="4">
        <v>2589570</v>
      </c>
      <c r="H4383">
        <v>76129</v>
      </c>
      <c r="I4383">
        <v>95385</v>
      </c>
      <c r="J4383">
        <v>23497</v>
      </c>
      <c r="K4383" t="s">
        <v>15</v>
      </c>
      <c r="L4383" s="2">
        <f t="shared" si="68"/>
        <v>7.5306324988318518E-2</v>
      </c>
    </row>
    <row r="4384" spans="1:13" x14ac:dyDescent="0.35">
      <c r="A4384" t="s">
        <v>4423</v>
      </c>
      <c r="B4384" s="1">
        <v>44576</v>
      </c>
      <c r="C4384" t="s">
        <v>23</v>
      </c>
      <c r="D4384" t="s">
        <v>56</v>
      </c>
      <c r="E4384" t="s">
        <v>35</v>
      </c>
      <c r="F4384" t="s">
        <v>24</v>
      </c>
      <c r="G4384" s="4">
        <v>1200061</v>
      </c>
      <c r="H4384">
        <v>282587</v>
      </c>
      <c r="I4384">
        <v>23371</v>
      </c>
      <c r="J4384">
        <v>29152</v>
      </c>
      <c r="K4384" t="s">
        <v>21</v>
      </c>
      <c r="L4384" s="2">
        <f t="shared" si="68"/>
        <v>0.27924413842296347</v>
      </c>
      <c r="M4384" s="3"/>
    </row>
    <row r="4385" spans="1:13" x14ac:dyDescent="0.35">
      <c r="A4385" t="s">
        <v>4424</v>
      </c>
      <c r="B4385" s="1">
        <v>44990</v>
      </c>
      <c r="C4385" t="s">
        <v>17</v>
      </c>
      <c r="D4385" t="s">
        <v>56</v>
      </c>
      <c r="E4385" t="s">
        <v>19</v>
      </c>
      <c r="F4385" t="s">
        <v>59</v>
      </c>
      <c r="G4385" s="4">
        <v>3570089</v>
      </c>
      <c r="H4385">
        <v>335278</v>
      </c>
      <c r="I4385">
        <v>91228</v>
      </c>
      <c r="J4385">
        <v>47015</v>
      </c>
      <c r="K4385" t="s">
        <v>28</v>
      </c>
      <c r="L4385" s="2">
        <f t="shared" si="68"/>
        <v>0.13263562897171471</v>
      </c>
      <c r="M4385" s="3"/>
    </row>
    <row r="4386" spans="1:13" x14ac:dyDescent="0.35">
      <c r="A4386" t="s">
        <v>4425</v>
      </c>
      <c r="B4386" s="1">
        <v>44618</v>
      </c>
      <c r="C4386" t="s">
        <v>5041</v>
      </c>
      <c r="D4386" t="s">
        <v>58</v>
      </c>
      <c r="E4386" t="s">
        <v>35</v>
      </c>
      <c r="F4386" t="s">
        <v>24</v>
      </c>
      <c r="G4386" s="4">
        <v>2252723</v>
      </c>
      <c r="H4386">
        <v>348883</v>
      </c>
      <c r="I4386">
        <v>38959</v>
      </c>
      <c r="J4386">
        <v>6709</v>
      </c>
      <c r="K4386" t="s">
        <v>28</v>
      </c>
      <c r="L4386" s="2">
        <f t="shared" si="68"/>
        <v>0.17514403679458149</v>
      </c>
      <c r="M4386" s="3"/>
    </row>
    <row r="4387" spans="1:13" x14ac:dyDescent="0.35">
      <c r="A4387" t="s">
        <v>4426</v>
      </c>
      <c r="B4387" s="1">
        <v>44902</v>
      </c>
      <c r="C4387" t="s">
        <v>26</v>
      </c>
      <c r="D4387" t="s">
        <v>18</v>
      </c>
      <c r="E4387" t="s">
        <v>19</v>
      </c>
      <c r="F4387" t="s">
        <v>59</v>
      </c>
      <c r="G4387" s="4">
        <v>4651762</v>
      </c>
      <c r="H4387">
        <v>237587</v>
      </c>
      <c r="I4387">
        <v>10380</v>
      </c>
      <c r="J4387">
        <v>40921</v>
      </c>
      <c r="K4387" t="s">
        <v>28</v>
      </c>
      <c r="L4387" s="2">
        <f t="shared" si="68"/>
        <v>6.2102919280909039E-2</v>
      </c>
    </row>
    <row r="4388" spans="1:13" x14ac:dyDescent="0.35">
      <c r="A4388" t="s">
        <v>4427</v>
      </c>
      <c r="B4388" s="1">
        <v>45002</v>
      </c>
      <c r="C4388" t="s">
        <v>5041</v>
      </c>
      <c r="D4388" t="s">
        <v>58</v>
      </c>
      <c r="E4388" t="s">
        <v>35</v>
      </c>
      <c r="F4388" t="s">
        <v>27</v>
      </c>
      <c r="G4388" s="4">
        <v>4906990</v>
      </c>
      <c r="H4388">
        <v>213275</v>
      </c>
      <c r="I4388">
        <v>81187</v>
      </c>
      <c r="J4388">
        <v>21239</v>
      </c>
      <c r="K4388" t="s">
        <v>28</v>
      </c>
      <c r="L4388" s="2">
        <f t="shared" si="68"/>
        <v>6.4336996814747943E-2</v>
      </c>
    </row>
    <row r="4389" spans="1:13" x14ac:dyDescent="0.35">
      <c r="A4389" t="s">
        <v>4428</v>
      </c>
      <c r="B4389" s="1">
        <v>44588</v>
      </c>
      <c r="C4389" t="s">
        <v>5041</v>
      </c>
      <c r="D4389" t="s">
        <v>58</v>
      </c>
      <c r="E4389" t="s">
        <v>46</v>
      </c>
      <c r="F4389" t="s">
        <v>27</v>
      </c>
      <c r="G4389" s="4">
        <v>4592642</v>
      </c>
      <c r="H4389">
        <v>5201</v>
      </c>
      <c r="I4389">
        <v>65853</v>
      </c>
      <c r="J4389">
        <v>17955</v>
      </c>
      <c r="K4389" t="s">
        <v>21</v>
      </c>
      <c r="L4389" s="2">
        <f t="shared" si="68"/>
        <v>1.9380783435765297E-2</v>
      </c>
      <c r="M4389" s="3"/>
    </row>
    <row r="4390" spans="1:13" x14ac:dyDescent="0.35">
      <c r="A4390" t="s">
        <v>4429</v>
      </c>
      <c r="B4390" s="1">
        <v>44929</v>
      </c>
      <c r="C4390" t="s">
        <v>23</v>
      </c>
      <c r="D4390" t="s">
        <v>12</v>
      </c>
      <c r="E4390" t="s">
        <v>13</v>
      </c>
      <c r="F4390" t="s">
        <v>59</v>
      </c>
      <c r="G4390" s="4">
        <v>3975840</v>
      </c>
      <c r="H4390">
        <v>247776</v>
      </c>
      <c r="I4390">
        <v>42724</v>
      </c>
      <c r="J4390">
        <v>29220</v>
      </c>
      <c r="K4390" t="s">
        <v>15</v>
      </c>
      <c r="L4390" s="2">
        <f t="shared" si="68"/>
        <v>8.0415710893798537E-2</v>
      </c>
    </row>
    <row r="4391" spans="1:13" x14ac:dyDescent="0.35">
      <c r="A4391" t="s">
        <v>4430</v>
      </c>
      <c r="B4391" s="1">
        <v>45151</v>
      </c>
      <c r="C4391" t="s">
        <v>23</v>
      </c>
      <c r="D4391" t="s">
        <v>38</v>
      </c>
      <c r="E4391" t="s">
        <v>35</v>
      </c>
      <c r="F4391" t="s">
        <v>59</v>
      </c>
      <c r="G4391" s="4">
        <v>230848</v>
      </c>
      <c r="H4391">
        <v>14445</v>
      </c>
      <c r="I4391">
        <v>34663</v>
      </c>
      <c r="J4391">
        <v>9023</v>
      </c>
      <c r="K4391" t="s">
        <v>21</v>
      </c>
      <c r="L4391" s="2">
        <f t="shared" si="68"/>
        <v>0.25181504713057945</v>
      </c>
      <c r="M4391" s="3"/>
    </row>
    <row r="4392" spans="1:13" x14ac:dyDescent="0.35">
      <c r="A4392" t="s">
        <v>4431</v>
      </c>
      <c r="B4392" s="1">
        <v>44604</v>
      </c>
      <c r="C4392" t="s">
        <v>17</v>
      </c>
      <c r="D4392" t="s">
        <v>58</v>
      </c>
      <c r="E4392" t="s">
        <v>46</v>
      </c>
      <c r="F4392" t="s">
        <v>24</v>
      </c>
      <c r="G4392" s="4">
        <v>2750057</v>
      </c>
      <c r="H4392">
        <v>417313</v>
      </c>
      <c r="I4392">
        <v>58474</v>
      </c>
      <c r="J4392">
        <v>6414</v>
      </c>
      <c r="K4392" t="s">
        <v>21</v>
      </c>
      <c r="L4392" s="2">
        <f t="shared" si="68"/>
        <v>0.17534218381655362</v>
      </c>
      <c r="M4392" s="3"/>
    </row>
    <row r="4393" spans="1:13" x14ac:dyDescent="0.35">
      <c r="A4393" t="s">
        <v>4432</v>
      </c>
      <c r="B4393" s="1">
        <v>44827</v>
      </c>
      <c r="C4393" t="s">
        <v>17</v>
      </c>
      <c r="D4393" t="s">
        <v>51</v>
      </c>
      <c r="E4393" t="s">
        <v>19</v>
      </c>
      <c r="F4393" t="s">
        <v>27</v>
      </c>
      <c r="G4393" s="4">
        <v>4608617</v>
      </c>
      <c r="H4393">
        <v>83329</v>
      </c>
      <c r="I4393">
        <v>8332</v>
      </c>
      <c r="J4393">
        <v>25349</v>
      </c>
      <c r="K4393" t="s">
        <v>28</v>
      </c>
      <c r="L4393" s="2">
        <f t="shared" si="68"/>
        <v>2.538939556053367E-2</v>
      </c>
    </row>
    <row r="4394" spans="1:13" x14ac:dyDescent="0.35">
      <c r="A4394" t="s">
        <v>4433</v>
      </c>
      <c r="B4394" s="1">
        <v>44970</v>
      </c>
      <c r="C4394" t="s">
        <v>26</v>
      </c>
      <c r="D4394" t="s">
        <v>58</v>
      </c>
      <c r="E4394" t="s">
        <v>35</v>
      </c>
      <c r="F4394" t="s">
        <v>27</v>
      </c>
      <c r="G4394" s="4">
        <v>2796853</v>
      </c>
      <c r="H4394">
        <v>277310</v>
      </c>
      <c r="I4394">
        <v>49504</v>
      </c>
      <c r="J4394">
        <v>4306</v>
      </c>
      <c r="K4394" t="s">
        <v>15</v>
      </c>
      <c r="L4394" s="2">
        <f t="shared" si="68"/>
        <v>0.11839020499110965</v>
      </c>
      <c r="M4394" s="3"/>
    </row>
    <row r="4395" spans="1:13" x14ac:dyDescent="0.35">
      <c r="A4395" t="s">
        <v>4434</v>
      </c>
      <c r="B4395" s="1">
        <v>44989</v>
      </c>
      <c r="C4395" t="s">
        <v>26</v>
      </c>
      <c r="D4395" t="s">
        <v>12</v>
      </c>
      <c r="E4395" t="s">
        <v>19</v>
      </c>
      <c r="F4395" t="s">
        <v>24</v>
      </c>
      <c r="G4395" s="4">
        <v>2907246</v>
      </c>
      <c r="H4395">
        <v>316674</v>
      </c>
      <c r="I4395">
        <v>22139</v>
      </c>
      <c r="J4395">
        <v>30606</v>
      </c>
      <c r="K4395" t="s">
        <v>28</v>
      </c>
      <c r="L4395" s="2">
        <f t="shared" si="68"/>
        <v>0.12706836641962874</v>
      </c>
      <c r="M4395" s="3"/>
    </row>
    <row r="4396" spans="1:13" x14ac:dyDescent="0.35">
      <c r="A4396" t="s">
        <v>4435</v>
      </c>
      <c r="B4396" s="1">
        <v>44633</v>
      </c>
      <c r="C4396" t="s">
        <v>5041</v>
      </c>
      <c r="D4396" t="s">
        <v>38</v>
      </c>
      <c r="E4396" t="s">
        <v>19</v>
      </c>
      <c r="F4396" t="s">
        <v>24</v>
      </c>
      <c r="G4396" s="4">
        <v>2710476</v>
      </c>
      <c r="H4396">
        <v>51266</v>
      </c>
      <c r="I4396">
        <v>2269</v>
      </c>
      <c r="J4396">
        <v>35709</v>
      </c>
      <c r="K4396" t="s">
        <v>28</v>
      </c>
      <c r="L4396" s="2">
        <f t="shared" si="68"/>
        <v>3.2925582074882789E-2</v>
      </c>
    </row>
    <row r="4397" spans="1:13" x14ac:dyDescent="0.35">
      <c r="A4397" t="s">
        <v>4436</v>
      </c>
      <c r="B4397" s="1">
        <v>45195</v>
      </c>
      <c r="C4397" t="s">
        <v>26</v>
      </c>
      <c r="D4397" t="s">
        <v>34</v>
      </c>
      <c r="E4397" t="s">
        <v>19</v>
      </c>
      <c r="F4397" t="s">
        <v>27</v>
      </c>
      <c r="G4397" s="4">
        <v>1373454</v>
      </c>
      <c r="H4397">
        <v>399246</v>
      </c>
      <c r="I4397">
        <v>42658</v>
      </c>
      <c r="J4397">
        <v>30494</v>
      </c>
      <c r="K4397" t="s">
        <v>15</v>
      </c>
      <c r="L4397" s="2">
        <f t="shared" si="68"/>
        <v>0.34394890546024842</v>
      </c>
      <c r="M4397" s="3"/>
    </row>
    <row r="4398" spans="1:13" x14ac:dyDescent="0.35">
      <c r="A4398" t="s">
        <v>4437</v>
      </c>
      <c r="B4398" s="1">
        <v>45256</v>
      </c>
      <c r="C4398" t="s">
        <v>5041</v>
      </c>
      <c r="D4398" t="s">
        <v>58</v>
      </c>
      <c r="E4398" t="s">
        <v>35</v>
      </c>
      <c r="F4398" t="s">
        <v>20</v>
      </c>
      <c r="G4398" s="4">
        <v>582999</v>
      </c>
      <c r="H4398">
        <v>200303</v>
      </c>
      <c r="I4398">
        <v>2292</v>
      </c>
      <c r="J4398">
        <v>45395</v>
      </c>
      <c r="K4398" t="s">
        <v>15</v>
      </c>
      <c r="L4398" s="2">
        <f t="shared" si="68"/>
        <v>0.42536951178303906</v>
      </c>
      <c r="M4398" s="3"/>
    </row>
    <row r="4399" spans="1:13" x14ac:dyDescent="0.35">
      <c r="A4399" t="s">
        <v>4438</v>
      </c>
      <c r="B4399" s="1">
        <v>44740</v>
      </c>
      <c r="C4399" t="s">
        <v>23</v>
      </c>
      <c r="D4399" t="s">
        <v>58</v>
      </c>
      <c r="E4399" t="s">
        <v>13</v>
      </c>
      <c r="F4399" t="s">
        <v>36</v>
      </c>
      <c r="G4399" s="4">
        <v>4921777</v>
      </c>
      <c r="H4399">
        <v>99498</v>
      </c>
      <c r="I4399">
        <v>92717</v>
      </c>
      <c r="J4399">
        <v>22408</v>
      </c>
      <c r="K4399" t="s">
        <v>15</v>
      </c>
      <c r="L4399" s="2">
        <f t="shared" si="68"/>
        <v>4.3606811117204214E-2</v>
      </c>
      <c r="M4399" s="3"/>
    </row>
    <row r="4400" spans="1:13" x14ac:dyDescent="0.35">
      <c r="A4400" t="s">
        <v>4439</v>
      </c>
      <c r="B4400" s="1">
        <v>44652</v>
      </c>
      <c r="C4400" t="s">
        <v>23</v>
      </c>
      <c r="D4400" t="s">
        <v>30</v>
      </c>
      <c r="E4400" t="s">
        <v>13</v>
      </c>
      <c r="F4400" t="s">
        <v>43</v>
      </c>
      <c r="G4400" s="4">
        <v>537340</v>
      </c>
      <c r="H4400">
        <v>457261</v>
      </c>
      <c r="I4400">
        <v>50869</v>
      </c>
      <c r="J4400">
        <v>8177</v>
      </c>
      <c r="K4400" t="s">
        <v>28</v>
      </c>
      <c r="L4400" s="2">
        <f t="shared" si="68"/>
        <v>0.9608571853947222</v>
      </c>
      <c r="M4400" s="3"/>
    </row>
    <row r="4401" spans="1:13" x14ac:dyDescent="0.35">
      <c r="A4401" t="s">
        <v>4440</v>
      </c>
      <c r="B4401" s="1">
        <v>45273</v>
      </c>
      <c r="C4401" t="s">
        <v>26</v>
      </c>
      <c r="D4401" t="s">
        <v>56</v>
      </c>
      <c r="E4401" t="s">
        <v>40</v>
      </c>
      <c r="F4401" t="s">
        <v>14</v>
      </c>
      <c r="G4401" s="4">
        <v>2841356</v>
      </c>
      <c r="H4401">
        <v>453277</v>
      </c>
      <c r="I4401">
        <v>82886</v>
      </c>
      <c r="J4401">
        <v>41269</v>
      </c>
      <c r="K4401" t="s">
        <v>15</v>
      </c>
      <c r="L4401" s="2">
        <f t="shared" si="68"/>
        <v>0.20322409441125996</v>
      </c>
      <c r="M4401" s="3"/>
    </row>
    <row r="4402" spans="1:13" x14ac:dyDescent="0.35">
      <c r="A4402" t="s">
        <v>4441</v>
      </c>
      <c r="B4402" s="1">
        <v>45100</v>
      </c>
      <c r="C4402" t="s">
        <v>17</v>
      </c>
      <c r="D4402" t="s">
        <v>30</v>
      </c>
      <c r="E4402" t="s">
        <v>31</v>
      </c>
      <c r="F4402" t="s">
        <v>27</v>
      </c>
      <c r="G4402" s="4">
        <v>4622736</v>
      </c>
      <c r="H4402">
        <v>263342</v>
      </c>
      <c r="I4402">
        <v>43263</v>
      </c>
      <c r="J4402">
        <v>10974</v>
      </c>
      <c r="K4402" t="s">
        <v>15</v>
      </c>
      <c r="L4402" s="2">
        <f t="shared" si="68"/>
        <v>6.8699358994327164E-2</v>
      </c>
    </row>
    <row r="4403" spans="1:13" x14ac:dyDescent="0.35">
      <c r="A4403" t="s">
        <v>4442</v>
      </c>
      <c r="B4403" s="1">
        <v>44905</v>
      </c>
      <c r="C4403" t="s">
        <v>23</v>
      </c>
      <c r="D4403" t="s">
        <v>18</v>
      </c>
      <c r="E4403" t="s">
        <v>19</v>
      </c>
      <c r="F4403" t="s">
        <v>24</v>
      </c>
      <c r="G4403" s="4">
        <v>3037201</v>
      </c>
      <c r="H4403">
        <v>417123</v>
      </c>
      <c r="I4403">
        <v>64193</v>
      </c>
      <c r="J4403">
        <v>32678</v>
      </c>
      <c r="K4403" t="s">
        <v>28</v>
      </c>
      <c r="L4403" s="2">
        <f t="shared" si="68"/>
        <v>0.1692327903224054</v>
      </c>
      <c r="M4403" s="3"/>
    </row>
    <row r="4404" spans="1:13" x14ac:dyDescent="0.35">
      <c r="A4404" t="s">
        <v>4443</v>
      </c>
      <c r="B4404" s="1">
        <v>44794</v>
      </c>
      <c r="C4404" t="s">
        <v>23</v>
      </c>
      <c r="D4404" t="s">
        <v>38</v>
      </c>
      <c r="E4404" t="s">
        <v>40</v>
      </c>
      <c r="F4404" t="s">
        <v>20</v>
      </c>
      <c r="G4404" s="4">
        <v>4775115</v>
      </c>
      <c r="H4404">
        <v>173834</v>
      </c>
      <c r="I4404">
        <v>81079</v>
      </c>
      <c r="J4404">
        <v>11190</v>
      </c>
      <c r="K4404" t="s">
        <v>28</v>
      </c>
      <c r="L4404" s="2">
        <f t="shared" si="68"/>
        <v>5.5727034846281186E-2</v>
      </c>
      <c r="M4404" s="3"/>
    </row>
    <row r="4405" spans="1:13" x14ac:dyDescent="0.35">
      <c r="A4405" t="s">
        <v>4444</v>
      </c>
      <c r="B4405" s="1">
        <v>44964</v>
      </c>
      <c r="C4405" t="s">
        <v>5041</v>
      </c>
      <c r="D4405" t="s">
        <v>38</v>
      </c>
      <c r="E4405" t="s">
        <v>13</v>
      </c>
      <c r="F4405" t="s">
        <v>36</v>
      </c>
      <c r="G4405" s="4">
        <v>3258029</v>
      </c>
      <c r="H4405">
        <v>425865</v>
      </c>
      <c r="I4405">
        <v>19999</v>
      </c>
      <c r="J4405">
        <v>22302</v>
      </c>
      <c r="K4405" t="s">
        <v>28</v>
      </c>
      <c r="L4405" s="2">
        <f t="shared" si="68"/>
        <v>0.14369608128104447</v>
      </c>
      <c r="M4405" s="3"/>
    </row>
    <row r="4406" spans="1:13" x14ac:dyDescent="0.35">
      <c r="A4406" t="s">
        <v>4445</v>
      </c>
      <c r="B4406" s="1">
        <v>45056</v>
      </c>
      <c r="C4406" t="s">
        <v>5041</v>
      </c>
      <c r="D4406" t="s">
        <v>12</v>
      </c>
      <c r="E4406" t="s">
        <v>13</v>
      </c>
      <c r="F4406" t="s">
        <v>59</v>
      </c>
      <c r="G4406" s="4">
        <v>1856036</v>
      </c>
      <c r="H4406">
        <v>155912</v>
      </c>
      <c r="I4406">
        <v>86548</v>
      </c>
      <c r="J4406">
        <v>37551</v>
      </c>
      <c r="K4406" t="s">
        <v>15</v>
      </c>
      <c r="L4406" s="2">
        <f t="shared" si="68"/>
        <v>0.15086506942753267</v>
      </c>
      <c r="M4406" s="3"/>
    </row>
    <row r="4407" spans="1:13" x14ac:dyDescent="0.35">
      <c r="A4407" t="s">
        <v>4446</v>
      </c>
      <c r="B4407" s="1">
        <v>45227</v>
      </c>
      <c r="C4407" t="s">
        <v>5041</v>
      </c>
      <c r="D4407" t="s">
        <v>38</v>
      </c>
      <c r="E4407" t="s">
        <v>31</v>
      </c>
      <c r="F4407" t="s">
        <v>43</v>
      </c>
      <c r="G4407" s="4">
        <v>737720</v>
      </c>
      <c r="H4407">
        <v>449979</v>
      </c>
      <c r="I4407">
        <v>95027</v>
      </c>
      <c r="J4407">
        <v>2597</v>
      </c>
      <c r="K4407" t="s">
        <v>21</v>
      </c>
      <c r="L4407" s="2">
        <f t="shared" si="68"/>
        <v>0.74229111315946428</v>
      </c>
      <c r="M4407" s="3"/>
    </row>
    <row r="4408" spans="1:13" x14ac:dyDescent="0.35">
      <c r="A4408" t="s">
        <v>4447</v>
      </c>
      <c r="B4408" s="1">
        <v>44564</v>
      </c>
      <c r="C4408" t="s">
        <v>5041</v>
      </c>
      <c r="D4408" t="s">
        <v>12</v>
      </c>
      <c r="E4408" t="s">
        <v>19</v>
      </c>
      <c r="F4408" t="s">
        <v>36</v>
      </c>
      <c r="G4408" s="4">
        <v>3734868</v>
      </c>
      <c r="H4408">
        <v>430185</v>
      </c>
      <c r="I4408">
        <v>97021</v>
      </c>
      <c r="J4408">
        <v>20606</v>
      </c>
      <c r="K4408" t="s">
        <v>28</v>
      </c>
      <c r="L4408" s="2">
        <f t="shared" si="68"/>
        <v>0.1466750632150855</v>
      </c>
      <c r="M4408" s="3"/>
    </row>
    <row r="4409" spans="1:13" x14ac:dyDescent="0.35">
      <c r="A4409" t="s">
        <v>4448</v>
      </c>
      <c r="B4409" s="1">
        <v>44619</v>
      </c>
      <c r="C4409" t="s">
        <v>17</v>
      </c>
      <c r="D4409" t="s">
        <v>58</v>
      </c>
      <c r="E4409" t="s">
        <v>31</v>
      </c>
      <c r="F4409" t="s">
        <v>36</v>
      </c>
      <c r="G4409" s="4">
        <v>563991</v>
      </c>
      <c r="H4409">
        <v>425610</v>
      </c>
      <c r="I4409">
        <v>63863</v>
      </c>
      <c r="J4409">
        <v>38250</v>
      </c>
      <c r="K4409" t="s">
        <v>15</v>
      </c>
      <c r="L4409" s="2">
        <f t="shared" si="68"/>
        <v>0.93569400930156688</v>
      </c>
      <c r="M4409" s="3"/>
    </row>
    <row r="4410" spans="1:13" x14ac:dyDescent="0.35">
      <c r="A4410" t="s">
        <v>4449</v>
      </c>
      <c r="B4410" s="1">
        <v>44854</v>
      </c>
      <c r="C4410" t="s">
        <v>23</v>
      </c>
      <c r="D4410" t="s">
        <v>38</v>
      </c>
      <c r="E4410" t="s">
        <v>31</v>
      </c>
      <c r="F4410" t="s">
        <v>27</v>
      </c>
      <c r="G4410" s="4">
        <v>1282138</v>
      </c>
      <c r="H4410">
        <v>326018</v>
      </c>
      <c r="I4410">
        <v>62192</v>
      </c>
      <c r="J4410">
        <v>21252</v>
      </c>
      <c r="K4410" t="s">
        <v>28</v>
      </c>
      <c r="L4410" s="2">
        <f t="shared" si="68"/>
        <v>0.3193587585735701</v>
      </c>
      <c r="M4410" s="3"/>
    </row>
    <row r="4411" spans="1:13" x14ac:dyDescent="0.35">
      <c r="A4411" t="s">
        <v>4450</v>
      </c>
      <c r="B4411" s="1">
        <v>44604</v>
      </c>
      <c r="C4411" t="s">
        <v>26</v>
      </c>
      <c r="D4411" t="s">
        <v>34</v>
      </c>
      <c r="E4411" t="s">
        <v>46</v>
      </c>
      <c r="F4411" t="s">
        <v>59</v>
      </c>
      <c r="G4411" s="4">
        <v>1599830</v>
      </c>
      <c r="H4411">
        <v>114184</v>
      </c>
      <c r="I4411">
        <v>22013</v>
      </c>
      <c r="J4411">
        <v>4679</v>
      </c>
      <c r="K4411" t="s">
        <v>15</v>
      </c>
      <c r="L4411" s="2">
        <f t="shared" si="68"/>
        <v>8.8056856040954354E-2</v>
      </c>
    </row>
    <row r="4412" spans="1:13" x14ac:dyDescent="0.35">
      <c r="A4412" t="s">
        <v>4451</v>
      </c>
      <c r="B4412" s="1">
        <v>44903</v>
      </c>
      <c r="C4412" t="s">
        <v>17</v>
      </c>
      <c r="D4412" t="s">
        <v>38</v>
      </c>
      <c r="E4412" t="s">
        <v>46</v>
      </c>
      <c r="F4412" t="s">
        <v>43</v>
      </c>
      <c r="G4412" s="4">
        <v>467214</v>
      </c>
      <c r="H4412">
        <v>397417</v>
      </c>
      <c r="I4412">
        <v>72166</v>
      </c>
      <c r="J4412">
        <v>13251</v>
      </c>
      <c r="K4412" t="s">
        <v>28</v>
      </c>
      <c r="L4412" s="2">
        <f t="shared" si="68"/>
        <v>1.0334322173565005</v>
      </c>
      <c r="M4412" s="3"/>
    </row>
    <row r="4413" spans="1:13" x14ac:dyDescent="0.35">
      <c r="A4413" t="s">
        <v>4452</v>
      </c>
      <c r="B4413" s="1">
        <v>44918</v>
      </c>
      <c r="C4413" t="s">
        <v>26</v>
      </c>
      <c r="D4413" t="s">
        <v>56</v>
      </c>
      <c r="E4413" t="s">
        <v>35</v>
      </c>
      <c r="F4413" t="s">
        <v>59</v>
      </c>
      <c r="G4413" s="4">
        <v>2721832</v>
      </c>
      <c r="H4413">
        <v>396009</v>
      </c>
      <c r="I4413">
        <v>59393</v>
      </c>
      <c r="J4413">
        <v>23579</v>
      </c>
      <c r="K4413" t="s">
        <v>28</v>
      </c>
      <c r="L4413" s="2">
        <f t="shared" si="68"/>
        <v>0.17597742990750348</v>
      </c>
      <c r="M4413" s="3"/>
    </row>
    <row r="4414" spans="1:13" x14ac:dyDescent="0.35">
      <c r="A4414" t="s">
        <v>4453</v>
      </c>
      <c r="B4414" s="1">
        <v>44813</v>
      </c>
      <c r="C4414" t="s">
        <v>23</v>
      </c>
      <c r="D4414" t="s">
        <v>51</v>
      </c>
      <c r="E4414" t="s">
        <v>31</v>
      </c>
      <c r="F4414" t="s">
        <v>20</v>
      </c>
      <c r="G4414" s="4">
        <v>813436</v>
      </c>
      <c r="H4414">
        <v>150574</v>
      </c>
      <c r="I4414">
        <v>60145</v>
      </c>
      <c r="J4414">
        <v>45183</v>
      </c>
      <c r="K4414" t="s">
        <v>28</v>
      </c>
      <c r="L4414" s="2">
        <f t="shared" si="68"/>
        <v>0.31459389552466327</v>
      </c>
      <c r="M4414" s="3"/>
    </row>
    <row r="4415" spans="1:13" x14ac:dyDescent="0.35">
      <c r="A4415" t="s">
        <v>4454</v>
      </c>
      <c r="B4415" s="1">
        <v>44788</v>
      </c>
      <c r="C4415" t="s">
        <v>23</v>
      </c>
      <c r="D4415" t="s">
        <v>58</v>
      </c>
      <c r="E4415" t="s">
        <v>35</v>
      </c>
      <c r="F4415" t="s">
        <v>24</v>
      </c>
      <c r="G4415" s="4">
        <v>254930</v>
      </c>
      <c r="H4415">
        <v>321153</v>
      </c>
      <c r="I4415">
        <v>79004</v>
      </c>
      <c r="J4415">
        <v>5540</v>
      </c>
      <c r="K4415" t="s">
        <v>15</v>
      </c>
      <c r="L4415" s="2">
        <f t="shared" si="68"/>
        <v>1.591405483858314</v>
      </c>
      <c r="M4415" s="3"/>
    </row>
    <row r="4416" spans="1:13" x14ac:dyDescent="0.35">
      <c r="A4416" t="s">
        <v>4455</v>
      </c>
      <c r="B4416" s="1">
        <v>44841</v>
      </c>
      <c r="C4416" t="s">
        <v>5041</v>
      </c>
      <c r="D4416" t="s">
        <v>30</v>
      </c>
      <c r="E4416" t="s">
        <v>46</v>
      </c>
      <c r="F4416" t="s">
        <v>14</v>
      </c>
      <c r="G4416" s="4">
        <v>2976863</v>
      </c>
      <c r="H4416">
        <v>92424</v>
      </c>
      <c r="I4416">
        <v>67422</v>
      </c>
      <c r="J4416">
        <v>45430</v>
      </c>
      <c r="K4416" t="s">
        <v>28</v>
      </c>
      <c r="L4416" s="2">
        <f t="shared" si="68"/>
        <v>6.8957153889849812E-2</v>
      </c>
    </row>
    <row r="4417" spans="1:13" x14ac:dyDescent="0.35">
      <c r="A4417" t="s">
        <v>4456</v>
      </c>
      <c r="B4417" s="1">
        <v>44767</v>
      </c>
      <c r="C4417" t="s">
        <v>5041</v>
      </c>
      <c r="D4417" t="s">
        <v>48</v>
      </c>
      <c r="E4417" t="s">
        <v>13</v>
      </c>
      <c r="F4417" t="s">
        <v>59</v>
      </c>
      <c r="G4417" s="4">
        <v>3544239</v>
      </c>
      <c r="H4417">
        <v>157677</v>
      </c>
      <c r="I4417">
        <v>52712</v>
      </c>
      <c r="J4417">
        <v>18293</v>
      </c>
      <c r="K4417" t="s">
        <v>21</v>
      </c>
      <c r="L4417" s="2">
        <f t="shared" si="68"/>
        <v>6.4522172460717231E-2</v>
      </c>
    </row>
    <row r="4418" spans="1:13" x14ac:dyDescent="0.35">
      <c r="A4418" t="s">
        <v>4457</v>
      </c>
      <c r="B4418" s="1">
        <v>44897</v>
      </c>
      <c r="C4418" t="s">
        <v>26</v>
      </c>
      <c r="D4418" t="s">
        <v>56</v>
      </c>
      <c r="E4418" t="s">
        <v>40</v>
      </c>
      <c r="F4418" t="s">
        <v>14</v>
      </c>
      <c r="G4418" s="4">
        <v>3524926</v>
      </c>
      <c r="H4418">
        <v>301463</v>
      </c>
      <c r="I4418">
        <v>22012</v>
      </c>
      <c r="J4418">
        <v>41393</v>
      </c>
      <c r="K4418" t="s">
        <v>15</v>
      </c>
      <c r="L4418" s="2">
        <f t="shared" si="68"/>
        <v>0.10351082547548517</v>
      </c>
      <c r="M4418" s="3"/>
    </row>
    <row r="4419" spans="1:13" x14ac:dyDescent="0.35">
      <c r="A4419" t="s">
        <v>4458</v>
      </c>
      <c r="B4419" s="1">
        <v>44849</v>
      </c>
      <c r="C4419" t="s">
        <v>17</v>
      </c>
      <c r="D4419" t="s">
        <v>38</v>
      </c>
      <c r="E4419" t="s">
        <v>13</v>
      </c>
      <c r="F4419" t="s">
        <v>20</v>
      </c>
      <c r="G4419" s="4">
        <v>2257240</v>
      </c>
      <c r="H4419">
        <v>452058</v>
      </c>
      <c r="I4419">
        <v>18608</v>
      </c>
      <c r="J4419">
        <v>10444</v>
      </c>
      <c r="K4419" t="s">
        <v>28</v>
      </c>
      <c r="L4419" s="2">
        <f t="shared" ref="L4419:L4482" si="69">((H4419+I4419+J4419)/G4419)</f>
        <v>0.21314082685048999</v>
      </c>
    </row>
    <row r="4420" spans="1:13" x14ac:dyDescent="0.35">
      <c r="A4420" t="s">
        <v>4459</v>
      </c>
      <c r="B4420" s="1">
        <v>44727</v>
      </c>
      <c r="C4420" t="s">
        <v>23</v>
      </c>
      <c r="D4420" t="s">
        <v>34</v>
      </c>
      <c r="E4420" t="s">
        <v>46</v>
      </c>
      <c r="F4420" t="s">
        <v>49</v>
      </c>
      <c r="G4420" s="4">
        <v>4358378</v>
      </c>
      <c r="H4420">
        <v>329756</v>
      </c>
      <c r="I4420">
        <v>47703</v>
      </c>
      <c r="J4420">
        <v>6187</v>
      </c>
      <c r="K4420" t="s">
        <v>15</v>
      </c>
      <c r="L4420" s="2">
        <f t="shared" si="69"/>
        <v>8.8024948730926963E-2</v>
      </c>
    </row>
    <row r="4421" spans="1:13" x14ac:dyDescent="0.35">
      <c r="A4421" t="s">
        <v>4460</v>
      </c>
      <c r="B4421" s="1">
        <v>45168</v>
      </c>
      <c r="C4421" t="s">
        <v>23</v>
      </c>
      <c r="D4421" t="s">
        <v>58</v>
      </c>
      <c r="E4421" t="s">
        <v>13</v>
      </c>
      <c r="F4421" t="s">
        <v>14</v>
      </c>
      <c r="G4421" s="4">
        <v>4848504</v>
      </c>
      <c r="H4421">
        <v>370506</v>
      </c>
      <c r="I4421">
        <v>57130</v>
      </c>
      <c r="J4421">
        <v>27458</v>
      </c>
      <c r="K4421" t="s">
        <v>21</v>
      </c>
      <c r="L4421" s="2">
        <f t="shared" si="69"/>
        <v>9.3862766742071363E-2</v>
      </c>
    </row>
    <row r="4422" spans="1:13" x14ac:dyDescent="0.35">
      <c r="A4422" t="s">
        <v>4461</v>
      </c>
      <c r="B4422" s="1">
        <v>44740</v>
      </c>
      <c r="C4422" t="s">
        <v>5041</v>
      </c>
      <c r="D4422" t="s">
        <v>38</v>
      </c>
      <c r="E4422" t="s">
        <v>46</v>
      </c>
      <c r="F4422" t="s">
        <v>27</v>
      </c>
      <c r="G4422" s="4">
        <v>1595215</v>
      </c>
      <c r="H4422">
        <v>423374</v>
      </c>
      <c r="I4422">
        <v>28961</v>
      </c>
      <c r="J4422">
        <v>38085</v>
      </c>
      <c r="K4422" t="s">
        <v>21</v>
      </c>
      <c r="L4422" s="2">
        <f t="shared" si="69"/>
        <v>0.30743191356650984</v>
      </c>
      <c r="M4422" s="3"/>
    </row>
    <row r="4423" spans="1:13" x14ac:dyDescent="0.35">
      <c r="A4423" t="s">
        <v>4462</v>
      </c>
      <c r="B4423" s="1">
        <v>44885</v>
      </c>
      <c r="C4423" t="s">
        <v>17</v>
      </c>
      <c r="D4423" t="s">
        <v>48</v>
      </c>
      <c r="E4423" t="s">
        <v>13</v>
      </c>
      <c r="F4423" t="s">
        <v>20</v>
      </c>
      <c r="G4423" s="4">
        <v>267239</v>
      </c>
      <c r="H4423">
        <v>358950</v>
      </c>
      <c r="I4423">
        <v>54558</v>
      </c>
      <c r="J4423">
        <v>25006</v>
      </c>
      <c r="K4423" t="s">
        <v>28</v>
      </c>
      <c r="L4423" s="2">
        <f t="shared" si="69"/>
        <v>1.6409057061282224</v>
      </c>
      <c r="M4423" s="3"/>
    </row>
    <row r="4424" spans="1:13" x14ac:dyDescent="0.35">
      <c r="A4424" t="s">
        <v>4463</v>
      </c>
      <c r="B4424" s="1">
        <v>44626</v>
      </c>
      <c r="C4424" t="s">
        <v>26</v>
      </c>
      <c r="D4424" t="s">
        <v>48</v>
      </c>
      <c r="E4424" t="s">
        <v>35</v>
      </c>
      <c r="F4424" t="s">
        <v>27</v>
      </c>
      <c r="G4424" s="4">
        <v>3012082</v>
      </c>
      <c r="H4424">
        <v>421961</v>
      </c>
      <c r="I4424">
        <v>52912</v>
      </c>
      <c r="J4424">
        <v>1842</v>
      </c>
      <c r="K4424" t="s">
        <v>21</v>
      </c>
      <c r="L4424" s="2">
        <f t="shared" si="69"/>
        <v>0.15826760360441713</v>
      </c>
      <c r="M4424" s="3"/>
    </row>
    <row r="4425" spans="1:13" x14ac:dyDescent="0.35">
      <c r="A4425" t="s">
        <v>4464</v>
      </c>
      <c r="B4425" s="1">
        <v>45007</v>
      </c>
      <c r="C4425" t="s">
        <v>17</v>
      </c>
      <c r="D4425" t="s">
        <v>38</v>
      </c>
      <c r="E4425" t="s">
        <v>35</v>
      </c>
      <c r="F4425" t="s">
        <v>43</v>
      </c>
      <c r="G4425" s="4">
        <v>554142</v>
      </c>
      <c r="H4425">
        <v>60701</v>
      </c>
      <c r="I4425">
        <v>68343</v>
      </c>
      <c r="J4425">
        <v>16296</v>
      </c>
      <c r="K4425" t="s">
        <v>15</v>
      </c>
      <c r="L4425" s="2">
        <f t="shared" si="69"/>
        <v>0.26227934356175853</v>
      </c>
      <c r="M4425" s="3"/>
    </row>
    <row r="4426" spans="1:13" x14ac:dyDescent="0.35">
      <c r="A4426" t="s">
        <v>4465</v>
      </c>
      <c r="B4426" s="1">
        <v>45055</v>
      </c>
      <c r="C4426" t="s">
        <v>23</v>
      </c>
      <c r="D4426" t="s">
        <v>51</v>
      </c>
      <c r="E4426" t="s">
        <v>35</v>
      </c>
      <c r="F4426" t="s">
        <v>27</v>
      </c>
      <c r="G4426" s="4">
        <v>751792</v>
      </c>
      <c r="H4426">
        <v>34057</v>
      </c>
      <c r="I4426">
        <v>22585</v>
      </c>
      <c r="J4426">
        <v>6591</v>
      </c>
      <c r="K4426" t="s">
        <v>28</v>
      </c>
      <c r="L4426" s="2">
        <f t="shared" si="69"/>
        <v>8.4109700555472788E-2</v>
      </c>
    </row>
    <row r="4427" spans="1:13" x14ac:dyDescent="0.35">
      <c r="A4427" t="s">
        <v>4466</v>
      </c>
      <c r="B4427" s="1">
        <v>44885</v>
      </c>
      <c r="C4427" t="s">
        <v>26</v>
      </c>
      <c r="D4427" t="s">
        <v>30</v>
      </c>
      <c r="E4427" t="s">
        <v>13</v>
      </c>
      <c r="F4427" t="s">
        <v>14</v>
      </c>
      <c r="G4427" s="4">
        <v>719722</v>
      </c>
      <c r="H4427">
        <v>458100</v>
      </c>
      <c r="I4427">
        <v>94550</v>
      </c>
      <c r="J4427">
        <v>26603</v>
      </c>
      <c r="K4427" t="s">
        <v>28</v>
      </c>
      <c r="L4427" s="2">
        <f t="shared" si="69"/>
        <v>0.80482880890121467</v>
      </c>
      <c r="M4427" s="3"/>
    </row>
    <row r="4428" spans="1:13" x14ac:dyDescent="0.35">
      <c r="A4428" t="s">
        <v>4467</v>
      </c>
      <c r="B4428" s="1">
        <v>44884</v>
      </c>
      <c r="C4428" t="s">
        <v>26</v>
      </c>
      <c r="D4428" t="s">
        <v>48</v>
      </c>
      <c r="E4428" t="s">
        <v>46</v>
      </c>
      <c r="F4428" t="s">
        <v>43</v>
      </c>
      <c r="G4428" s="4">
        <v>4983897</v>
      </c>
      <c r="H4428">
        <v>256077</v>
      </c>
      <c r="I4428">
        <v>71883</v>
      </c>
      <c r="J4428">
        <v>39186</v>
      </c>
      <c r="K4428" t="s">
        <v>21</v>
      </c>
      <c r="L4428" s="2">
        <f t="shared" si="69"/>
        <v>7.3666450169415615E-2</v>
      </c>
    </row>
    <row r="4429" spans="1:13" x14ac:dyDescent="0.35">
      <c r="A4429" t="s">
        <v>4468</v>
      </c>
      <c r="B4429" s="1">
        <v>44625</v>
      </c>
      <c r="C4429" t="s">
        <v>5041</v>
      </c>
      <c r="D4429" t="s">
        <v>56</v>
      </c>
      <c r="E4429" t="s">
        <v>35</v>
      </c>
      <c r="F4429" t="s">
        <v>59</v>
      </c>
      <c r="G4429" s="4">
        <v>4305709</v>
      </c>
      <c r="H4429">
        <v>405655</v>
      </c>
      <c r="I4429">
        <v>44565</v>
      </c>
      <c r="J4429">
        <v>43719</v>
      </c>
      <c r="K4429" t="s">
        <v>28</v>
      </c>
      <c r="L4429" s="2">
        <f t="shared" si="69"/>
        <v>0.1147172277550573</v>
      </c>
      <c r="M4429" s="3"/>
    </row>
    <row r="4430" spans="1:13" x14ac:dyDescent="0.35">
      <c r="A4430" t="s">
        <v>4469</v>
      </c>
      <c r="B4430" s="1">
        <v>45247</v>
      </c>
      <c r="C4430" t="s">
        <v>17</v>
      </c>
      <c r="D4430" t="s">
        <v>12</v>
      </c>
      <c r="E4430" t="s">
        <v>31</v>
      </c>
      <c r="F4430" t="s">
        <v>36</v>
      </c>
      <c r="G4430" s="4">
        <v>3147607</v>
      </c>
      <c r="H4430">
        <v>123912</v>
      </c>
      <c r="I4430">
        <v>24092</v>
      </c>
      <c r="J4430">
        <v>41902</v>
      </c>
      <c r="K4430" t="s">
        <v>15</v>
      </c>
      <c r="L4430" s="2">
        <f t="shared" si="69"/>
        <v>6.0333453318663986E-2</v>
      </c>
      <c r="M4430" s="3"/>
    </row>
    <row r="4431" spans="1:13" x14ac:dyDescent="0.35">
      <c r="A4431" t="s">
        <v>4470</v>
      </c>
      <c r="B4431" s="1">
        <v>44778</v>
      </c>
      <c r="C4431" t="s">
        <v>23</v>
      </c>
      <c r="D4431" t="s">
        <v>56</v>
      </c>
      <c r="E4431" t="s">
        <v>40</v>
      </c>
      <c r="F4431" t="s">
        <v>20</v>
      </c>
      <c r="G4431" s="4">
        <v>3490352</v>
      </c>
      <c r="H4431">
        <v>413255</v>
      </c>
      <c r="I4431">
        <v>51747</v>
      </c>
      <c r="J4431">
        <v>17805</v>
      </c>
      <c r="K4431" t="s">
        <v>21</v>
      </c>
      <c r="L4431" s="2">
        <f t="shared" si="69"/>
        <v>0.13832616309186008</v>
      </c>
      <c r="M4431" s="3"/>
    </row>
    <row r="4432" spans="1:13" x14ac:dyDescent="0.35">
      <c r="A4432" t="s">
        <v>4471</v>
      </c>
      <c r="B4432" s="1">
        <v>44631</v>
      </c>
      <c r="C4432" t="s">
        <v>26</v>
      </c>
      <c r="D4432" t="s">
        <v>12</v>
      </c>
      <c r="E4432" t="s">
        <v>19</v>
      </c>
      <c r="F4432" t="s">
        <v>14</v>
      </c>
      <c r="G4432" s="4">
        <v>3478951</v>
      </c>
      <c r="H4432">
        <v>72455</v>
      </c>
      <c r="I4432">
        <v>68320</v>
      </c>
      <c r="J4432">
        <v>473</v>
      </c>
      <c r="K4432" t="s">
        <v>28</v>
      </c>
      <c r="L4432" s="2">
        <f t="shared" si="69"/>
        <v>4.0600744304820621E-2</v>
      </c>
    </row>
    <row r="4433" spans="1:13" x14ac:dyDescent="0.35">
      <c r="A4433" t="s">
        <v>4472</v>
      </c>
      <c r="B4433" s="1">
        <v>44634</v>
      </c>
      <c r="C4433" t="s">
        <v>5041</v>
      </c>
      <c r="D4433" t="s">
        <v>56</v>
      </c>
      <c r="E4433" t="s">
        <v>13</v>
      </c>
      <c r="F4433" t="s">
        <v>24</v>
      </c>
      <c r="G4433" s="4">
        <v>1587926</v>
      </c>
      <c r="H4433">
        <v>454473</v>
      </c>
      <c r="I4433">
        <v>51082</v>
      </c>
      <c r="J4433">
        <v>30682</v>
      </c>
      <c r="K4433" t="s">
        <v>21</v>
      </c>
      <c r="L4433" s="2">
        <f t="shared" si="69"/>
        <v>0.33769646696382577</v>
      </c>
      <c r="M4433" s="3"/>
    </row>
    <row r="4434" spans="1:13" x14ac:dyDescent="0.35">
      <c r="A4434" t="s">
        <v>4473</v>
      </c>
      <c r="B4434" s="1">
        <v>44987</v>
      </c>
      <c r="C4434" t="s">
        <v>26</v>
      </c>
      <c r="D4434" t="s">
        <v>38</v>
      </c>
      <c r="E4434" t="s">
        <v>31</v>
      </c>
      <c r="F4434" t="s">
        <v>59</v>
      </c>
      <c r="G4434" s="4">
        <v>1195872</v>
      </c>
      <c r="H4434">
        <v>119293</v>
      </c>
      <c r="I4434">
        <v>22493</v>
      </c>
      <c r="J4434">
        <v>5224</v>
      </c>
      <c r="K4434" t="s">
        <v>21</v>
      </c>
      <c r="L4434" s="2">
        <f t="shared" si="69"/>
        <v>0.12293121671884616</v>
      </c>
      <c r="M4434" s="3"/>
    </row>
    <row r="4435" spans="1:13" x14ac:dyDescent="0.35">
      <c r="A4435" t="s">
        <v>4474</v>
      </c>
      <c r="B4435" s="1">
        <v>44604</v>
      </c>
      <c r="C4435" t="s">
        <v>23</v>
      </c>
      <c r="D4435" t="s">
        <v>56</v>
      </c>
      <c r="E4435" t="s">
        <v>40</v>
      </c>
      <c r="F4435" t="s">
        <v>49</v>
      </c>
      <c r="G4435" s="4">
        <v>516620</v>
      </c>
      <c r="H4435">
        <v>7855</v>
      </c>
      <c r="I4435">
        <v>54958</v>
      </c>
      <c r="J4435">
        <v>12841</v>
      </c>
      <c r="K4435" t="s">
        <v>15</v>
      </c>
      <c r="L4435" s="2">
        <f t="shared" si="69"/>
        <v>0.14644032364213541</v>
      </c>
      <c r="M4435" s="3"/>
    </row>
    <row r="4436" spans="1:13" x14ac:dyDescent="0.35">
      <c r="A4436" t="s">
        <v>4475</v>
      </c>
      <c r="B4436" s="1">
        <v>44926</v>
      </c>
      <c r="C4436" t="s">
        <v>23</v>
      </c>
      <c r="D4436" t="s">
        <v>30</v>
      </c>
      <c r="E4436" t="s">
        <v>35</v>
      </c>
      <c r="F4436" t="s">
        <v>59</v>
      </c>
      <c r="G4436" s="4">
        <v>2877882</v>
      </c>
      <c r="H4436">
        <v>3704</v>
      </c>
      <c r="I4436">
        <v>99815</v>
      </c>
      <c r="J4436">
        <v>2199</v>
      </c>
      <c r="K4436" t="s">
        <v>28</v>
      </c>
      <c r="L4436" s="2">
        <f t="shared" si="69"/>
        <v>3.6734654165806659E-2</v>
      </c>
    </row>
    <row r="4437" spans="1:13" x14ac:dyDescent="0.35">
      <c r="A4437" t="s">
        <v>4476</v>
      </c>
      <c r="B4437" s="1">
        <v>44920</v>
      </c>
      <c r="C4437" t="s">
        <v>5041</v>
      </c>
      <c r="D4437" t="s">
        <v>38</v>
      </c>
      <c r="E4437" t="s">
        <v>31</v>
      </c>
      <c r="F4437" t="s">
        <v>59</v>
      </c>
      <c r="G4437" s="4">
        <v>1912258</v>
      </c>
      <c r="H4437">
        <v>227267</v>
      </c>
      <c r="I4437">
        <v>59710</v>
      </c>
      <c r="J4437">
        <v>19661</v>
      </c>
      <c r="K4437" t="s">
        <v>21</v>
      </c>
      <c r="L4437" s="2">
        <f t="shared" si="69"/>
        <v>0.16035388530208791</v>
      </c>
      <c r="M4437" s="3"/>
    </row>
    <row r="4438" spans="1:13" x14ac:dyDescent="0.35">
      <c r="A4438" t="s">
        <v>4477</v>
      </c>
      <c r="B4438" s="1">
        <v>45153</v>
      </c>
      <c r="C4438" t="s">
        <v>17</v>
      </c>
      <c r="D4438" t="s">
        <v>45</v>
      </c>
      <c r="E4438" t="s">
        <v>40</v>
      </c>
      <c r="F4438" t="s">
        <v>59</v>
      </c>
      <c r="G4438" s="4">
        <v>466743</v>
      </c>
      <c r="H4438">
        <v>253098</v>
      </c>
      <c r="I4438">
        <v>39009</v>
      </c>
      <c r="J4438">
        <v>47537</v>
      </c>
      <c r="K4438" t="s">
        <v>15</v>
      </c>
      <c r="L4438" s="2">
        <f t="shared" si="69"/>
        <v>0.72768954221059556</v>
      </c>
      <c r="M4438" s="3"/>
    </row>
    <row r="4439" spans="1:13" x14ac:dyDescent="0.35">
      <c r="A4439" t="s">
        <v>4478</v>
      </c>
      <c r="B4439" s="1">
        <v>45047</v>
      </c>
      <c r="C4439" t="s">
        <v>5041</v>
      </c>
      <c r="D4439" t="s">
        <v>18</v>
      </c>
      <c r="E4439" t="s">
        <v>19</v>
      </c>
      <c r="F4439" t="s">
        <v>27</v>
      </c>
      <c r="G4439" s="4">
        <v>1111633</v>
      </c>
      <c r="H4439">
        <v>356767</v>
      </c>
      <c r="I4439">
        <v>16497</v>
      </c>
      <c r="J4439">
        <v>5222</v>
      </c>
      <c r="K4439" t="s">
        <v>21</v>
      </c>
      <c r="L4439" s="2">
        <f t="shared" si="69"/>
        <v>0.34047747772871084</v>
      </c>
      <c r="M4439" s="3"/>
    </row>
    <row r="4440" spans="1:13" x14ac:dyDescent="0.35">
      <c r="A4440" t="s">
        <v>4479</v>
      </c>
      <c r="B4440" s="1">
        <v>44743</v>
      </c>
      <c r="C4440" t="s">
        <v>23</v>
      </c>
      <c r="D4440" t="s">
        <v>30</v>
      </c>
      <c r="E4440" t="s">
        <v>13</v>
      </c>
      <c r="F4440" t="s">
        <v>14</v>
      </c>
      <c r="G4440" s="4">
        <v>1248834</v>
      </c>
      <c r="H4440">
        <v>191587</v>
      </c>
      <c r="I4440">
        <v>55987</v>
      </c>
      <c r="J4440">
        <v>7710</v>
      </c>
      <c r="K4440" t="s">
        <v>15</v>
      </c>
      <c r="L4440" s="2">
        <f t="shared" si="69"/>
        <v>0.20441788099939623</v>
      </c>
      <c r="M4440" s="3"/>
    </row>
    <row r="4441" spans="1:13" x14ac:dyDescent="0.35">
      <c r="A4441" t="s">
        <v>4480</v>
      </c>
      <c r="B4441" s="1">
        <v>44631</v>
      </c>
      <c r="C4441" t="s">
        <v>5041</v>
      </c>
      <c r="D4441" t="s">
        <v>45</v>
      </c>
      <c r="E4441" t="s">
        <v>35</v>
      </c>
      <c r="F4441" t="s">
        <v>24</v>
      </c>
      <c r="G4441" s="4">
        <v>2289790</v>
      </c>
      <c r="H4441">
        <v>171584</v>
      </c>
      <c r="I4441">
        <v>8515</v>
      </c>
      <c r="J4441">
        <v>44817</v>
      </c>
      <c r="K4441" t="s">
        <v>21</v>
      </c>
      <c r="L4441" s="2">
        <f t="shared" si="69"/>
        <v>9.822560147437101E-2</v>
      </c>
    </row>
    <row r="4442" spans="1:13" x14ac:dyDescent="0.35">
      <c r="A4442" t="s">
        <v>4481</v>
      </c>
      <c r="B4442" s="1">
        <v>44752</v>
      </c>
      <c r="C4442" t="s">
        <v>5041</v>
      </c>
      <c r="D4442" t="s">
        <v>51</v>
      </c>
      <c r="E4442" t="s">
        <v>19</v>
      </c>
      <c r="F4442" t="s">
        <v>20</v>
      </c>
      <c r="G4442" s="4">
        <v>3072740</v>
      </c>
      <c r="H4442">
        <v>261975</v>
      </c>
      <c r="I4442">
        <v>66794</v>
      </c>
      <c r="J4442">
        <v>31510</v>
      </c>
      <c r="K4442" t="s">
        <v>21</v>
      </c>
      <c r="L4442" s="2">
        <f t="shared" si="69"/>
        <v>0.11725007647897316</v>
      </c>
      <c r="M4442" s="3"/>
    </row>
    <row r="4443" spans="1:13" x14ac:dyDescent="0.35">
      <c r="A4443" t="s">
        <v>4482</v>
      </c>
      <c r="B4443" s="1">
        <v>45023</v>
      </c>
      <c r="C4443" t="s">
        <v>26</v>
      </c>
      <c r="D4443" t="s">
        <v>30</v>
      </c>
      <c r="E4443" t="s">
        <v>40</v>
      </c>
      <c r="F4443" t="s">
        <v>27</v>
      </c>
      <c r="G4443" s="4">
        <v>4316183</v>
      </c>
      <c r="H4443">
        <v>219615</v>
      </c>
      <c r="I4443">
        <v>14485</v>
      </c>
      <c r="J4443">
        <v>34691</v>
      </c>
      <c r="K4443" t="s">
        <v>28</v>
      </c>
      <c r="L4443" s="2">
        <f t="shared" si="69"/>
        <v>6.2275163031780628E-2</v>
      </c>
    </row>
    <row r="4444" spans="1:13" x14ac:dyDescent="0.35">
      <c r="A4444" t="s">
        <v>4483</v>
      </c>
      <c r="B4444" s="1">
        <v>44942</v>
      </c>
      <c r="C4444" t="s">
        <v>23</v>
      </c>
      <c r="D4444" t="s">
        <v>45</v>
      </c>
      <c r="E4444" t="s">
        <v>19</v>
      </c>
      <c r="F4444" t="s">
        <v>59</v>
      </c>
      <c r="G4444" s="4">
        <v>1514380</v>
      </c>
      <c r="H4444">
        <v>480539</v>
      </c>
      <c r="I4444">
        <v>78070</v>
      </c>
      <c r="J4444">
        <v>24089</v>
      </c>
      <c r="K4444" t="s">
        <v>15</v>
      </c>
      <c r="L4444" s="2">
        <f t="shared" si="69"/>
        <v>0.38477660824892035</v>
      </c>
      <c r="M4444" s="3"/>
    </row>
    <row r="4445" spans="1:13" x14ac:dyDescent="0.35">
      <c r="A4445" t="s">
        <v>4484</v>
      </c>
      <c r="B4445" s="1">
        <v>44617</v>
      </c>
      <c r="C4445" t="s">
        <v>5041</v>
      </c>
      <c r="D4445" t="s">
        <v>34</v>
      </c>
      <c r="E4445" t="s">
        <v>19</v>
      </c>
      <c r="F4445" t="s">
        <v>14</v>
      </c>
      <c r="G4445" s="4">
        <v>3219097</v>
      </c>
      <c r="H4445">
        <v>290198</v>
      </c>
      <c r="I4445">
        <v>90587</v>
      </c>
      <c r="J4445">
        <v>8704</v>
      </c>
      <c r="K4445" t="s">
        <v>21</v>
      </c>
      <c r="L4445" s="2">
        <f t="shared" si="69"/>
        <v>0.12099324748524198</v>
      </c>
      <c r="M4445" s="3"/>
    </row>
    <row r="4446" spans="1:13" x14ac:dyDescent="0.35">
      <c r="A4446" t="s">
        <v>4485</v>
      </c>
      <c r="B4446" s="1">
        <v>44611</v>
      </c>
      <c r="C4446" t="s">
        <v>23</v>
      </c>
      <c r="D4446" t="s">
        <v>18</v>
      </c>
      <c r="E4446" t="s">
        <v>31</v>
      </c>
      <c r="F4446" t="s">
        <v>14</v>
      </c>
      <c r="G4446" s="4">
        <v>56016</v>
      </c>
      <c r="H4446">
        <v>357109</v>
      </c>
      <c r="I4446">
        <v>3830</v>
      </c>
      <c r="J4446">
        <v>27527</v>
      </c>
      <c r="K4446" t="s">
        <v>28</v>
      </c>
      <c r="L4446" s="2">
        <f t="shared" si="69"/>
        <v>6.9349114538703232</v>
      </c>
      <c r="M4446" s="3"/>
    </row>
    <row r="4447" spans="1:13" x14ac:dyDescent="0.35">
      <c r="A4447" t="s">
        <v>4486</v>
      </c>
      <c r="B4447" s="1">
        <v>45087</v>
      </c>
      <c r="C4447" t="s">
        <v>17</v>
      </c>
      <c r="D4447" t="s">
        <v>38</v>
      </c>
      <c r="E4447" t="s">
        <v>31</v>
      </c>
      <c r="F4447" t="s">
        <v>49</v>
      </c>
      <c r="G4447" s="4">
        <v>637729</v>
      </c>
      <c r="H4447">
        <v>241923</v>
      </c>
      <c r="I4447">
        <v>62036</v>
      </c>
      <c r="J4447">
        <v>44594</v>
      </c>
      <c r="K4447" t="s">
        <v>15</v>
      </c>
      <c r="L4447" s="2">
        <f t="shared" si="69"/>
        <v>0.54655347334055693</v>
      </c>
      <c r="M4447" s="3"/>
    </row>
    <row r="4448" spans="1:13" x14ac:dyDescent="0.35">
      <c r="A4448" t="s">
        <v>4487</v>
      </c>
      <c r="B4448" s="1">
        <v>45218</v>
      </c>
      <c r="C4448" t="s">
        <v>5041</v>
      </c>
      <c r="D4448" t="s">
        <v>30</v>
      </c>
      <c r="E4448" t="s">
        <v>35</v>
      </c>
      <c r="F4448" t="s">
        <v>59</v>
      </c>
      <c r="G4448" s="4">
        <v>1596726</v>
      </c>
      <c r="H4448">
        <v>486131</v>
      </c>
      <c r="I4448">
        <v>14674</v>
      </c>
      <c r="J4448">
        <v>40353</v>
      </c>
      <c r="K4448" t="s">
        <v>28</v>
      </c>
      <c r="L4448" s="2">
        <f t="shared" si="69"/>
        <v>0.33891725944213347</v>
      </c>
      <c r="M4448" s="3"/>
    </row>
    <row r="4449" spans="1:13" x14ac:dyDescent="0.35">
      <c r="A4449" t="s">
        <v>4488</v>
      </c>
      <c r="B4449" s="1">
        <v>44976</v>
      </c>
      <c r="C4449" t="s">
        <v>26</v>
      </c>
      <c r="D4449" t="s">
        <v>30</v>
      </c>
      <c r="E4449" t="s">
        <v>19</v>
      </c>
      <c r="F4449" t="s">
        <v>14</v>
      </c>
      <c r="G4449" s="4">
        <v>1161484</v>
      </c>
      <c r="H4449">
        <v>221418</v>
      </c>
      <c r="I4449">
        <v>84473</v>
      </c>
      <c r="J4449">
        <v>42623</v>
      </c>
      <c r="K4449" t="s">
        <v>28</v>
      </c>
      <c r="L4449" s="2">
        <f t="shared" si="69"/>
        <v>0.30005923456543526</v>
      </c>
      <c r="M4449" s="3"/>
    </row>
    <row r="4450" spans="1:13" x14ac:dyDescent="0.35">
      <c r="A4450" t="s">
        <v>4489</v>
      </c>
      <c r="B4450" s="1">
        <v>44691</v>
      </c>
      <c r="C4450" t="s">
        <v>17</v>
      </c>
      <c r="D4450" t="s">
        <v>38</v>
      </c>
      <c r="E4450" t="s">
        <v>19</v>
      </c>
      <c r="F4450" t="s">
        <v>14</v>
      </c>
      <c r="G4450" s="4">
        <v>1081777</v>
      </c>
      <c r="H4450">
        <v>48326</v>
      </c>
      <c r="I4450">
        <v>42923</v>
      </c>
      <c r="J4450">
        <v>6408</v>
      </c>
      <c r="K4450" t="s">
        <v>15</v>
      </c>
      <c r="L4450" s="2">
        <f t="shared" si="69"/>
        <v>9.0274612974762816E-2</v>
      </c>
    </row>
    <row r="4451" spans="1:13" x14ac:dyDescent="0.35">
      <c r="A4451" t="s">
        <v>4490</v>
      </c>
      <c r="B4451" s="1">
        <v>44598</v>
      </c>
      <c r="C4451" t="s">
        <v>23</v>
      </c>
      <c r="D4451" t="s">
        <v>58</v>
      </c>
      <c r="E4451" t="s">
        <v>46</v>
      </c>
      <c r="F4451" t="s">
        <v>20</v>
      </c>
      <c r="G4451" s="4">
        <v>2803598</v>
      </c>
      <c r="H4451">
        <v>227995</v>
      </c>
      <c r="I4451">
        <v>2103</v>
      </c>
      <c r="J4451">
        <v>35208</v>
      </c>
      <c r="K4451" t="s">
        <v>21</v>
      </c>
      <c r="L4451" s="2">
        <f t="shared" si="69"/>
        <v>9.4630542609889151E-2</v>
      </c>
    </row>
    <row r="4452" spans="1:13" x14ac:dyDescent="0.35">
      <c r="A4452" t="s">
        <v>4491</v>
      </c>
      <c r="B4452" s="1">
        <v>45184</v>
      </c>
      <c r="C4452" t="s">
        <v>26</v>
      </c>
      <c r="D4452" t="s">
        <v>48</v>
      </c>
      <c r="E4452" t="s">
        <v>19</v>
      </c>
      <c r="F4452" t="s">
        <v>59</v>
      </c>
      <c r="G4452" s="4">
        <v>2304844</v>
      </c>
      <c r="H4452">
        <v>221874</v>
      </c>
      <c r="I4452">
        <v>61744</v>
      </c>
      <c r="J4452">
        <v>22713</v>
      </c>
      <c r="K4452" t="s">
        <v>21</v>
      </c>
      <c r="L4452" s="2">
        <f t="shared" si="69"/>
        <v>0.1329074766014533</v>
      </c>
      <c r="M4452" s="3"/>
    </row>
    <row r="4453" spans="1:13" x14ac:dyDescent="0.35">
      <c r="A4453" t="s">
        <v>4492</v>
      </c>
      <c r="B4453" s="1">
        <v>44702</v>
      </c>
      <c r="C4453" t="s">
        <v>17</v>
      </c>
      <c r="D4453" t="s">
        <v>51</v>
      </c>
      <c r="E4453" t="s">
        <v>46</v>
      </c>
      <c r="F4453" t="s">
        <v>43</v>
      </c>
      <c r="G4453" s="4">
        <v>1945496</v>
      </c>
      <c r="H4453">
        <v>290804</v>
      </c>
      <c r="I4453">
        <v>36541</v>
      </c>
      <c r="J4453">
        <v>15838</v>
      </c>
      <c r="K4453" t="s">
        <v>28</v>
      </c>
      <c r="L4453" s="2">
        <f t="shared" si="69"/>
        <v>0.17639871785909608</v>
      </c>
      <c r="M4453" s="3"/>
    </row>
    <row r="4454" spans="1:13" x14ac:dyDescent="0.35">
      <c r="A4454" t="s">
        <v>4493</v>
      </c>
      <c r="B4454" s="1">
        <v>44912</v>
      </c>
      <c r="C4454" t="s">
        <v>5041</v>
      </c>
      <c r="D4454" t="s">
        <v>38</v>
      </c>
      <c r="E4454" t="s">
        <v>35</v>
      </c>
      <c r="F4454" t="s">
        <v>27</v>
      </c>
      <c r="G4454" s="4">
        <v>2506710</v>
      </c>
      <c r="H4454">
        <v>320606</v>
      </c>
      <c r="I4454">
        <v>1565</v>
      </c>
      <c r="J4454">
        <v>39465</v>
      </c>
      <c r="K4454" t="s">
        <v>28</v>
      </c>
      <c r="L4454" s="2">
        <f t="shared" si="69"/>
        <v>0.14426718687043974</v>
      </c>
      <c r="M4454" s="3"/>
    </row>
    <row r="4455" spans="1:13" x14ac:dyDescent="0.35">
      <c r="A4455" t="s">
        <v>4494</v>
      </c>
      <c r="B4455" s="1">
        <v>44678</v>
      </c>
      <c r="C4455" t="s">
        <v>5041</v>
      </c>
      <c r="D4455" t="s">
        <v>38</v>
      </c>
      <c r="E4455" t="s">
        <v>40</v>
      </c>
      <c r="F4455" t="s">
        <v>24</v>
      </c>
      <c r="G4455" s="4">
        <v>2254522</v>
      </c>
      <c r="H4455">
        <v>294121</v>
      </c>
      <c r="I4455">
        <v>86843</v>
      </c>
      <c r="J4455">
        <v>12828</v>
      </c>
      <c r="K4455" t="s">
        <v>15</v>
      </c>
      <c r="L4455" s="2">
        <f t="shared" si="69"/>
        <v>0.17466762355834187</v>
      </c>
      <c r="M4455" s="3"/>
    </row>
    <row r="4456" spans="1:13" x14ac:dyDescent="0.35">
      <c r="A4456" t="s">
        <v>4495</v>
      </c>
      <c r="B4456" s="1">
        <v>45198</v>
      </c>
      <c r="C4456" t="s">
        <v>17</v>
      </c>
      <c r="D4456" t="s">
        <v>12</v>
      </c>
      <c r="E4456" t="s">
        <v>46</v>
      </c>
      <c r="F4456" t="s">
        <v>27</v>
      </c>
      <c r="G4456" s="4">
        <v>3924268</v>
      </c>
      <c r="H4456">
        <v>498261</v>
      </c>
      <c r="I4456">
        <v>8499</v>
      </c>
      <c r="J4456">
        <v>11392</v>
      </c>
      <c r="K4456" t="s">
        <v>15</v>
      </c>
      <c r="L4456" s="2">
        <f t="shared" si="69"/>
        <v>0.13203787305046444</v>
      </c>
      <c r="M4456" s="3"/>
    </row>
    <row r="4457" spans="1:13" x14ac:dyDescent="0.35">
      <c r="A4457" t="s">
        <v>4496</v>
      </c>
      <c r="B4457" s="1">
        <v>45264</v>
      </c>
      <c r="C4457" t="s">
        <v>17</v>
      </c>
      <c r="D4457" t="s">
        <v>34</v>
      </c>
      <c r="E4457" t="s">
        <v>40</v>
      </c>
      <c r="F4457" t="s">
        <v>59</v>
      </c>
      <c r="G4457" s="4">
        <v>568573</v>
      </c>
      <c r="H4457">
        <v>45982</v>
      </c>
      <c r="I4457">
        <v>59886</v>
      </c>
      <c r="J4457">
        <v>44122</v>
      </c>
      <c r="K4457" t="s">
        <v>15</v>
      </c>
      <c r="L4457" s="2">
        <f t="shared" si="69"/>
        <v>0.26380077844005961</v>
      </c>
      <c r="M4457" s="3"/>
    </row>
    <row r="4458" spans="1:13" x14ac:dyDescent="0.35">
      <c r="A4458" t="s">
        <v>4497</v>
      </c>
      <c r="B4458" s="1">
        <v>44871</v>
      </c>
      <c r="C4458" t="s">
        <v>17</v>
      </c>
      <c r="D4458" t="s">
        <v>38</v>
      </c>
      <c r="E4458" t="s">
        <v>31</v>
      </c>
      <c r="F4458" t="s">
        <v>36</v>
      </c>
      <c r="G4458" s="4">
        <v>3111832</v>
      </c>
      <c r="H4458">
        <v>171402</v>
      </c>
      <c r="I4458">
        <v>51391</v>
      </c>
      <c r="J4458">
        <v>12925</v>
      </c>
      <c r="K4458" t="s">
        <v>21</v>
      </c>
      <c r="L4458" s="2">
        <f t="shared" si="69"/>
        <v>7.5748947886646836E-2</v>
      </c>
    </row>
    <row r="4459" spans="1:13" x14ac:dyDescent="0.35">
      <c r="A4459" t="s">
        <v>4498</v>
      </c>
      <c r="B4459" s="1">
        <v>45136</v>
      </c>
      <c r="C4459" t="s">
        <v>17</v>
      </c>
      <c r="D4459" t="s">
        <v>51</v>
      </c>
      <c r="E4459" t="s">
        <v>46</v>
      </c>
      <c r="F4459" t="s">
        <v>27</v>
      </c>
      <c r="G4459" s="4">
        <v>2304449</v>
      </c>
      <c r="H4459">
        <v>355721</v>
      </c>
      <c r="I4459">
        <v>54164</v>
      </c>
      <c r="J4459">
        <v>43193</v>
      </c>
      <c r="K4459" t="s">
        <v>28</v>
      </c>
      <c r="L4459" s="2">
        <f t="shared" si="69"/>
        <v>0.19661012241971942</v>
      </c>
      <c r="M4459" s="3"/>
    </row>
    <row r="4460" spans="1:13" x14ac:dyDescent="0.35">
      <c r="A4460" t="s">
        <v>4499</v>
      </c>
      <c r="B4460" s="1">
        <v>45221</v>
      </c>
      <c r="C4460" t="s">
        <v>23</v>
      </c>
      <c r="D4460" t="s">
        <v>34</v>
      </c>
      <c r="E4460" t="s">
        <v>13</v>
      </c>
      <c r="F4460" t="s">
        <v>27</v>
      </c>
      <c r="G4460" s="4">
        <v>3404604</v>
      </c>
      <c r="H4460">
        <v>333847</v>
      </c>
      <c r="I4460">
        <v>7512</v>
      </c>
      <c r="J4460">
        <v>7909</v>
      </c>
      <c r="K4460" t="s">
        <v>21</v>
      </c>
      <c r="L4460" s="2">
        <f t="shared" si="69"/>
        <v>0.10258696752985076</v>
      </c>
      <c r="M4460" s="3"/>
    </row>
    <row r="4461" spans="1:13" x14ac:dyDescent="0.35">
      <c r="A4461" t="s">
        <v>4500</v>
      </c>
      <c r="B4461" s="1">
        <v>44824</v>
      </c>
      <c r="C4461" t="s">
        <v>23</v>
      </c>
      <c r="D4461" t="s">
        <v>48</v>
      </c>
      <c r="E4461" t="s">
        <v>19</v>
      </c>
      <c r="F4461" t="s">
        <v>59</v>
      </c>
      <c r="G4461" s="4">
        <v>1658784</v>
      </c>
      <c r="H4461">
        <v>386659</v>
      </c>
      <c r="I4461">
        <v>53867</v>
      </c>
      <c r="J4461">
        <v>26339</v>
      </c>
      <c r="K4461" t="s">
        <v>15</v>
      </c>
      <c r="L4461" s="2">
        <f t="shared" si="69"/>
        <v>0.28145014661342282</v>
      </c>
      <c r="M4461" s="3"/>
    </row>
    <row r="4462" spans="1:13" x14ac:dyDescent="0.35">
      <c r="A4462" t="s">
        <v>4501</v>
      </c>
      <c r="B4462" s="1">
        <v>45115</v>
      </c>
      <c r="C4462" t="s">
        <v>26</v>
      </c>
      <c r="D4462" t="s">
        <v>30</v>
      </c>
      <c r="E4462" t="s">
        <v>46</v>
      </c>
      <c r="F4462" t="s">
        <v>14</v>
      </c>
      <c r="G4462" s="4">
        <v>1246083</v>
      </c>
      <c r="H4462">
        <v>94202</v>
      </c>
      <c r="I4462">
        <v>77172</v>
      </c>
      <c r="J4462">
        <v>13491</v>
      </c>
      <c r="K4462" t="s">
        <v>15</v>
      </c>
      <c r="L4462" s="2">
        <f t="shared" si="69"/>
        <v>0.14835689115412054</v>
      </c>
      <c r="M4462" s="3"/>
    </row>
    <row r="4463" spans="1:13" x14ac:dyDescent="0.35">
      <c r="A4463" t="s">
        <v>4502</v>
      </c>
      <c r="B4463" s="1">
        <v>45194</v>
      </c>
      <c r="C4463" t="s">
        <v>26</v>
      </c>
      <c r="D4463" t="s">
        <v>48</v>
      </c>
      <c r="E4463" t="s">
        <v>31</v>
      </c>
      <c r="F4463" t="s">
        <v>43</v>
      </c>
      <c r="G4463" s="4">
        <v>4131095</v>
      </c>
      <c r="H4463">
        <v>134585</v>
      </c>
      <c r="I4463">
        <v>24149</v>
      </c>
      <c r="J4463">
        <v>46525</v>
      </c>
      <c r="K4463" t="s">
        <v>28</v>
      </c>
      <c r="L4463" s="2">
        <f t="shared" si="69"/>
        <v>4.9686342240979689E-2</v>
      </c>
    </row>
    <row r="4464" spans="1:13" x14ac:dyDescent="0.35">
      <c r="A4464" t="s">
        <v>4503</v>
      </c>
      <c r="B4464" s="1">
        <v>45153</v>
      </c>
      <c r="C4464" t="s">
        <v>26</v>
      </c>
      <c r="D4464" t="s">
        <v>58</v>
      </c>
      <c r="E4464" t="s">
        <v>13</v>
      </c>
      <c r="F4464" t="s">
        <v>27</v>
      </c>
      <c r="G4464" s="4">
        <v>3664947</v>
      </c>
      <c r="H4464">
        <v>498276</v>
      </c>
      <c r="I4464">
        <v>45486</v>
      </c>
      <c r="J4464">
        <v>29141</v>
      </c>
      <c r="K4464" t="s">
        <v>28</v>
      </c>
      <c r="L4464" s="2">
        <f t="shared" si="69"/>
        <v>0.1563195866133944</v>
      </c>
      <c r="M4464" s="3"/>
    </row>
    <row r="4465" spans="1:13" x14ac:dyDescent="0.35">
      <c r="A4465" t="s">
        <v>4504</v>
      </c>
      <c r="B4465" s="1">
        <v>44941</v>
      </c>
      <c r="C4465" t="s">
        <v>23</v>
      </c>
      <c r="D4465" t="s">
        <v>12</v>
      </c>
      <c r="E4465" t="s">
        <v>35</v>
      </c>
      <c r="F4465" t="s">
        <v>20</v>
      </c>
      <c r="G4465" s="4">
        <v>3247592</v>
      </c>
      <c r="H4465">
        <v>76079</v>
      </c>
      <c r="I4465">
        <v>75922</v>
      </c>
      <c r="J4465">
        <v>31681</v>
      </c>
      <c r="K4465" t="s">
        <v>15</v>
      </c>
      <c r="L4465" s="2">
        <f t="shared" si="69"/>
        <v>5.6559444659304493E-2</v>
      </c>
    </row>
    <row r="4466" spans="1:13" x14ac:dyDescent="0.35">
      <c r="A4466" t="s">
        <v>4505</v>
      </c>
      <c r="B4466" s="1">
        <v>45143</v>
      </c>
      <c r="C4466" t="s">
        <v>17</v>
      </c>
      <c r="D4466" t="s">
        <v>45</v>
      </c>
      <c r="E4466" t="s">
        <v>31</v>
      </c>
      <c r="F4466" t="s">
        <v>49</v>
      </c>
      <c r="G4466" s="4">
        <v>3144724</v>
      </c>
      <c r="H4466">
        <v>346002</v>
      </c>
      <c r="I4466">
        <v>68200</v>
      </c>
      <c r="J4466">
        <v>21104</v>
      </c>
      <c r="K4466" t="s">
        <v>15</v>
      </c>
      <c r="L4466" s="2">
        <f t="shared" si="69"/>
        <v>0.13842423055250636</v>
      </c>
      <c r="M4466" s="3"/>
    </row>
    <row r="4467" spans="1:13" x14ac:dyDescent="0.35">
      <c r="A4467" t="s">
        <v>4506</v>
      </c>
      <c r="B4467" s="1">
        <v>45040</v>
      </c>
      <c r="C4467" t="s">
        <v>17</v>
      </c>
      <c r="D4467" t="s">
        <v>38</v>
      </c>
      <c r="E4467" t="s">
        <v>31</v>
      </c>
      <c r="F4467" t="s">
        <v>27</v>
      </c>
      <c r="G4467" s="4">
        <v>3567170</v>
      </c>
      <c r="H4467">
        <v>178506</v>
      </c>
      <c r="I4467">
        <v>37026</v>
      </c>
      <c r="J4467">
        <v>14997</v>
      </c>
      <c r="K4467" t="s">
        <v>28</v>
      </c>
      <c r="L4467" s="2">
        <f t="shared" si="69"/>
        <v>6.4625179063515337E-2</v>
      </c>
    </row>
    <row r="4468" spans="1:13" x14ac:dyDescent="0.35">
      <c r="A4468" t="s">
        <v>4507</v>
      </c>
      <c r="B4468" s="1">
        <v>45151</v>
      </c>
      <c r="C4468" t="s">
        <v>23</v>
      </c>
      <c r="D4468" t="s">
        <v>45</v>
      </c>
      <c r="E4468" t="s">
        <v>40</v>
      </c>
      <c r="F4468" t="s">
        <v>36</v>
      </c>
      <c r="G4468" s="4">
        <v>4966638</v>
      </c>
      <c r="H4468">
        <v>456635</v>
      </c>
      <c r="I4468">
        <v>19925</v>
      </c>
      <c r="J4468">
        <v>15827</v>
      </c>
      <c r="K4468" t="s">
        <v>15</v>
      </c>
      <c r="L4468" s="2">
        <f t="shared" si="69"/>
        <v>9.9138894358719115E-2</v>
      </c>
    </row>
    <row r="4469" spans="1:13" x14ac:dyDescent="0.35">
      <c r="A4469" t="s">
        <v>4508</v>
      </c>
      <c r="B4469" s="1">
        <v>44973</v>
      </c>
      <c r="C4469" t="s">
        <v>23</v>
      </c>
      <c r="D4469" t="s">
        <v>51</v>
      </c>
      <c r="E4469" t="s">
        <v>40</v>
      </c>
      <c r="F4469" t="s">
        <v>59</v>
      </c>
      <c r="G4469" s="4">
        <v>2381324</v>
      </c>
      <c r="H4469">
        <v>166638</v>
      </c>
      <c r="I4469">
        <v>40364</v>
      </c>
      <c r="J4469">
        <v>47901</v>
      </c>
      <c r="K4469" t="s">
        <v>21</v>
      </c>
      <c r="L4469" s="2">
        <f t="shared" si="69"/>
        <v>0.10704255279835924</v>
      </c>
      <c r="M4469" s="3"/>
    </row>
    <row r="4470" spans="1:13" x14ac:dyDescent="0.35">
      <c r="A4470" t="s">
        <v>4509</v>
      </c>
      <c r="B4470" s="1">
        <v>45040</v>
      </c>
      <c r="C4470" t="s">
        <v>23</v>
      </c>
      <c r="D4470" t="s">
        <v>58</v>
      </c>
      <c r="E4470" t="s">
        <v>35</v>
      </c>
      <c r="F4470" t="s">
        <v>24</v>
      </c>
      <c r="G4470" s="4">
        <v>4678841</v>
      </c>
      <c r="H4470">
        <v>316721</v>
      </c>
      <c r="I4470">
        <v>59725</v>
      </c>
      <c r="J4470">
        <v>28125</v>
      </c>
      <c r="K4470" t="s">
        <v>15</v>
      </c>
      <c r="L4470" s="2">
        <f t="shared" si="69"/>
        <v>8.6468208686723919E-2</v>
      </c>
    </row>
    <row r="4471" spans="1:13" x14ac:dyDescent="0.35">
      <c r="A4471" t="s">
        <v>4510</v>
      </c>
      <c r="B4471" s="1">
        <v>45161</v>
      </c>
      <c r="C4471" t="s">
        <v>17</v>
      </c>
      <c r="D4471" t="s">
        <v>45</v>
      </c>
      <c r="E4471" t="s">
        <v>13</v>
      </c>
      <c r="F4471" t="s">
        <v>59</v>
      </c>
      <c r="G4471" s="4">
        <v>4781223</v>
      </c>
      <c r="H4471">
        <v>331083</v>
      </c>
      <c r="I4471">
        <v>5095</v>
      </c>
      <c r="J4471">
        <v>10256</v>
      </c>
      <c r="K4471" t="s">
        <v>28</v>
      </c>
      <c r="L4471" s="2">
        <f t="shared" si="69"/>
        <v>7.2457193483759286E-2</v>
      </c>
    </row>
    <row r="4472" spans="1:13" x14ac:dyDescent="0.35">
      <c r="A4472" t="s">
        <v>4511</v>
      </c>
      <c r="B4472" s="1">
        <v>45106</v>
      </c>
      <c r="C4472" t="s">
        <v>26</v>
      </c>
      <c r="D4472" t="s">
        <v>18</v>
      </c>
      <c r="E4472" t="s">
        <v>46</v>
      </c>
      <c r="F4472" t="s">
        <v>24</v>
      </c>
      <c r="G4472" s="4">
        <v>3995394</v>
      </c>
      <c r="H4472">
        <v>281704</v>
      </c>
      <c r="I4472">
        <v>78827</v>
      </c>
      <c r="J4472">
        <v>40414</v>
      </c>
      <c r="K4472" t="s">
        <v>28</v>
      </c>
      <c r="L4472" s="2">
        <f t="shared" si="69"/>
        <v>0.10035180510357677</v>
      </c>
      <c r="M4472" s="3"/>
    </row>
    <row r="4473" spans="1:13" x14ac:dyDescent="0.35">
      <c r="A4473" t="s">
        <v>4512</v>
      </c>
      <c r="B4473" s="1">
        <v>44718</v>
      </c>
      <c r="C4473" t="s">
        <v>23</v>
      </c>
      <c r="D4473" t="s">
        <v>18</v>
      </c>
      <c r="E4473" t="s">
        <v>13</v>
      </c>
      <c r="F4473" t="s">
        <v>36</v>
      </c>
      <c r="G4473" s="4">
        <v>97529</v>
      </c>
      <c r="H4473">
        <v>279809</v>
      </c>
      <c r="I4473">
        <v>38158</v>
      </c>
      <c r="J4473">
        <v>27001</v>
      </c>
      <c r="K4473" t="s">
        <v>21</v>
      </c>
      <c r="L4473" s="2">
        <f t="shared" si="69"/>
        <v>3.537081278388992</v>
      </c>
      <c r="M4473" s="3"/>
    </row>
    <row r="4474" spans="1:13" x14ac:dyDescent="0.35">
      <c r="A4474" t="s">
        <v>4513</v>
      </c>
      <c r="B4474" s="1">
        <v>45005</v>
      </c>
      <c r="C4474" t="s">
        <v>17</v>
      </c>
      <c r="D4474" t="s">
        <v>30</v>
      </c>
      <c r="E4474" t="s">
        <v>46</v>
      </c>
      <c r="F4474" t="s">
        <v>43</v>
      </c>
      <c r="G4474" s="4">
        <v>1035139</v>
      </c>
      <c r="H4474">
        <v>212435</v>
      </c>
      <c r="I4474">
        <v>51821</v>
      </c>
      <c r="J4474">
        <v>2303</v>
      </c>
      <c r="K4474" t="s">
        <v>15</v>
      </c>
      <c r="L4474" s="2">
        <f t="shared" si="69"/>
        <v>0.25751034402143091</v>
      </c>
      <c r="M4474" s="3"/>
    </row>
    <row r="4475" spans="1:13" x14ac:dyDescent="0.35">
      <c r="A4475" t="s">
        <v>4514</v>
      </c>
      <c r="B4475" s="1">
        <v>45286</v>
      </c>
      <c r="C4475" t="s">
        <v>17</v>
      </c>
      <c r="D4475" t="s">
        <v>34</v>
      </c>
      <c r="E4475" t="s">
        <v>19</v>
      </c>
      <c r="F4475" t="s">
        <v>59</v>
      </c>
      <c r="G4475" s="4">
        <v>46451</v>
      </c>
      <c r="H4475">
        <v>62611</v>
      </c>
      <c r="I4475">
        <v>79389</v>
      </c>
      <c r="J4475">
        <v>17478</v>
      </c>
      <c r="K4475" t="s">
        <v>21</v>
      </c>
      <c r="L4475" s="2">
        <f t="shared" si="69"/>
        <v>3.4332522443004456</v>
      </c>
      <c r="M4475" s="3"/>
    </row>
    <row r="4476" spans="1:13" x14ac:dyDescent="0.35">
      <c r="A4476" t="s">
        <v>4515</v>
      </c>
      <c r="B4476" s="1">
        <v>44637</v>
      </c>
      <c r="C4476" t="s">
        <v>5041</v>
      </c>
      <c r="D4476" t="s">
        <v>30</v>
      </c>
      <c r="E4476" t="s">
        <v>31</v>
      </c>
      <c r="F4476" t="s">
        <v>24</v>
      </c>
      <c r="G4476" s="4">
        <v>765809</v>
      </c>
      <c r="H4476">
        <v>328597</v>
      </c>
      <c r="I4476">
        <v>19358</v>
      </c>
      <c r="J4476">
        <v>9245</v>
      </c>
      <c r="K4476" t="s">
        <v>21</v>
      </c>
      <c r="L4476" s="2">
        <f t="shared" si="69"/>
        <v>0.46643484210814967</v>
      </c>
      <c r="M4476" s="3"/>
    </row>
    <row r="4477" spans="1:13" x14ac:dyDescent="0.35">
      <c r="A4477" t="s">
        <v>4516</v>
      </c>
      <c r="B4477" s="1">
        <v>45030</v>
      </c>
      <c r="C4477" t="s">
        <v>26</v>
      </c>
      <c r="D4477" t="s">
        <v>51</v>
      </c>
      <c r="E4477" t="s">
        <v>13</v>
      </c>
      <c r="F4477" t="s">
        <v>49</v>
      </c>
      <c r="G4477" s="4">
        <v>4412202</v>
      </c>
      <c r="H4477">
        <v>420756</v>
      </c>
      <c r="I4477">
        <v>75784</v>
      </c>
      <c r="J4477">
        <v>30893</v>
      </c>
      <c r="K4477" t="s">
        <v>21</v>
      </c>
      <c r="L4477" s="2">
        <f t="shared" si="69"/>
        <v>0.11953963123175231</v>
      </c>
      <c r="M4477" s="3"/>
    </row>
    <row r="4478" spans="1:13" x14ac:dyDescent="0.35">
      <c r="A4478" t="s">
        <v>4517</v>
      </c>
      <c r="B4478" s="1">
        <v>45274</v>
      </c>
      <c r="C4478" t="s">
        <v>26</v>
      </c>
      <c r="D4478" t="s">
        <v>30</v>
      </c>
      <c r="E4478" t="s">
        <v>46</v>
      </c>
      <c r="F4478" t="s">
        <v>14</v>
      </c>
      <c r="G4478" s="4">
        <v>3605698</v>
      </c>
      <c r="H4478">
        <v>33232</v>
      </c>
      <c r="I4478">
        <v>26198</v>
      </c>
      <c r="J4478">
        <v>40691</v>
      </c>
      <c r="K4478" t="s">
        <v>28</v>
      </c>
      <c r="L4478" s="2">
        <f t="shared" si="69"/>
        <v>2.7767439203172314E-2</v>
      </c>
      <c r="M4478" s="3"/>
    </row>
    <row r="4479" spans="1:13" x14ac:dyDescent="0.35">
      <c r="A4479" t="s">
        <v>4518</v>
      </c>
      <c r="B4479" s="1">
        <v>45230</v>
      </c>
      <c r="C4479" t="s">
        <v>23</v>
      </c>
      <c r="D4479" t="s">
        <v>30</v>
      </c>
      <c r="E4479" t="s">
        <v>46</v>
      </c>
      <c r="F4479" t="s">
        <v>24</v>
      </c>
      <c r="G4479" s="4">
        <v>2858575</v>
      </c>
      <c r="H4479">
        <v>9364</v>
      </c>
      <c r="I4479">
        <v>19588</v>
      </c>
      <c r="J4479">
        <v>41663</v>
      </c>
      <c r="K4479" t="s">
        <v>15</v>
      </c>
      <c r="L4479" s="2">
        <f t="shared" si="69"/>
        <v>2.4702867687571604E-2</v>
      </c>
      <c r="M4479" s="3"/>
    </row>
    <row r="4480" spans="1:13" x14ac:dyDescent="0.35">
      <c r="A4480" t="s">
        <v>4519</v>
      </c>
      <c r="B4480" s="1">
        <v>44603</v>
      </c>
      <c r="C4480" t="s">
        <v>17</v>
      </c>
      <c r="D4480" t="s">
        <v>51</v>
      </c>
      <c r="E4480" t="s">
        <v>19</v>
      </c>
      <c r="F4480" t="s">
        <v>49</v>
      </c>
      <c r="G4480" s="4">
        <v>521996</v>
      </c>
      <c r="H4480">
        <v>477724</v>
      </c>
      <c r="I4480">
        <v>90232</v>
      </c>
      <c r="J4480">
        <v>45777</v>
      </c>
      <c r="K4480" t="s">
        <v>15</v>
      </c>
      <c r="L4480" s="2">
        <f t="shared" si="69"/>
        <v>1.1757427259979003</v>
      </c>
      <c r="M4480" s="3"/>
    </row>
    <row r="4481" spans="1:13" x14ac:dyDescent="0.35">
      <c r="A4481" t="s">
        <v>4520</v>
      </c>
      <c r="B4481" s="1">
        <v>44857</v>
      </c>
      <c r="C4481" t="s">
        <v>17</v>
      </c>
      <c r="D4481" t="s">
        <v>38</v>
      </c>
      <c r="E4481" t="s">
        <v>31</v>
      </c>
      <c r="F4481" t="s">
        <v>36</v>
      </c>
      <c r="G4481" s="4">
        <v>2825457</v>
      </c>
      <c r="H4481">
        <v>210288</v>
      </c>
      <c r="I4481">
        <v>13695</v>
      </c>
      <c r="J4481">
        <v>5774</v>
      </c>
      <c r="K4481" t="s">
        <v>21</v>
      </c>
      <c r="L4481" s="2">
        <f t="shared" si="69"/>
        <v>8.1316756899857262E-2</v>
      </c>
    </row>
    <row r="4482" spans="1:13" x14ac:dyDescent="0.35">
      <c r="A4482" t="s">
        <v>4521</v>
      </c>
      <c r="B4482" s="1">
        <v>44810</v>
      </c>
      <c r="C4482" t="s">
        <v>5041</v>
      </c>
      <c r="D4482" t="s">
        <v>56</v>
      </c>
      <c r="E4482" t="s">
        <v>46</v>
      </c>
      <c r="F4482" t="s">
        <v>43</v>
      </c>
      <c r="G4482" s="4">
        <v>3284443</v>
      </c>
      <c r="H4482">
        <v>227209</v>
      </c>
      <c r="I4482">
        <v>72888</v>
      </c>
      <c r="J4482">
        <v>31889</v>
      </c>
      <c r="K4482" t="s">
        <v>21</v>
      </c>
      <c r="L4482" s="2">
        <f t="shared" si="69"/>
        <v>0.10107832591401343</v>
      </c>
      <c r="M4482" s="3"/>
    </row>
    <row r="4483" spans="1:13" x14ac:dyDescent="0.35">
      <c r="A4483" t="s">
        <v>4522</v>
      </c>
      <c r="B4483" s="1">
        <v>44701</v>
      </c>
      <c r="C4483" t="s">
        <v>26</v>
      </c>
      <c r="D4483" t="s">
        <v>48</v>
      </c>
      <c r="E4483" t="s">
        <v>40</v>
      </c>
      <c r="F4483" t="s">
        <v>59</v>
      </c>
      <c r="G4483" s="4">
        <v>4005023</v>
      </c>
      <c r="H4483">
        <v>131700</v>
      </c>
      <c r="I4483">
        <v>58431</v>
      </c>
      <c r="J4483">
        <v>32829</v>
      </c>
      <c r="K4483" t="s">
        <v>15</v>
      </c>
      <c r="L4483" s="2">
        <f t="shared" ref="L4483:L4546" si="70">((H4483+I4483+J4483)/G4483)</f>
        <v>5.5670092281617359E-2</v>
      </c>
    </row>
    <row r="4484" spans="1:13" x14ac:dyDescent="0.35">
      <c r="A4484" t="s">
        <v>4523</v>
      </c>
      <c r="B4484" s="1">
        <v>44753</v>
      </c>
      <c r="C4484" t="s">
        <v>17</v>
      </c>
      <c r="D4484" t="s">
        <v>18</v>
      </c>
      <c r="E4484" t="s">
        <v>31</v>
      </c>
      <c r="F4484" t="s">
        <v>49</v>
      </c>
      <c r="G4484" s="4">
        <v>2160970</v>
      </c>
      <c r="H4484">
        <v>332512</v>
      </c>
      <c r="I4484">
        <v>86309</v>
      </c>
      <c r="J4484">
        <v>47146</v>
      </c>
      <c r="K4484" t="s">
        <v>15</v>
      </c>
      <c r="L4484" s="2">
        <f t="shared" si="70"/>
        <v>0.21562862973572053</v>
      </c>
      <c r="M4484" s="3"/>
    </row>
    <row r="4485" spans="1:13" x14ac:dyDescent="0.35">
      <c r="A4485" t="s">
        <v>4524</v>
      </c>
      <c r="B4485" s="1">
        <v>45093</v>
      </c>
      <c r="C4485" t="s">
        <v>5041</v>
      </c>
      <c r="D4485" t="s">
        <v>30</v>
      </c>
      <c r="E4485" t="s">
        <v>35</v>
      </c>
      <c r="F4485" t="s">
        <v>20</v>
      </c>
      <c r="G4485" s="4">
        <v>292774</v>
      </c>
      <c r="H4485">
        <v>182788</v>
      </c>
      <c r="I4485">
        <v>97632</v>
      </c>
      <c r="J4485">
        <v>18942</v>
      </c>
      <c r="K4485" t="s">
        <v>15</v>
      </c>
      <c r="L4485" s="2">
        <f t="shared" si="70"/>
        <v>1.022501998128249</v>
      </c>
      <c r="M4485" s="3"/>
    </row>
    <row r="4486" spans="1:13" x14ac:dyDescent="0.35">
      <c r="A4486" t="s">
        <v>4525</v>
      </c>
      <c r="B4486" s="1">
        <v>44746</v>
      </c>
      <c r="C4486" t="s">
        <v>23</v>
      </c>
      <c r="D4486" t="s">
        <v>38</v>
      </c>
      <c r="E4486" t="s">
        <v>13</v>
      </c>
      <c r="F4486" t="s">
        <v>27</v>
      </c>
      <c r="G4486" s="4">
        <v>2077958</v>
      </c>
      <c r="H4486">
        <v>258542</v>
      </c>
      <c r="I4486">
        <v>74670</v>
      </c>
      <c r="J4486">
        <v>39468</v>
      </c>
      <c r="K4486" t="s">
        <v>21</v>
      </c>
      <c r="L4486" s="2">
        <f t="shared" si="70"/>
        <v>0.17934914950157799</v>
      </c>
    </row>
    <row r="4487" spans="1:13" x14ac:dyDescent="0.35">
      <c r="A4487" t="s">
        <v>4526</v>
      </c>
      <c r="B4487" s="1">
        <v>45165</v>
      </c>
      <c r="C4487" t="s">
        <v>17</v>
      </c>
      <c r="D4487" t="s">
        <v>58</v>
      </c>
      <c r="E4487" t="s">
        <v>40</v>
      </c>
      <c r="F4487" t="s">
        <v>14</v>
      </c>
      <c r="G4487" s="4">
        <v>105441</v>
      </c>
      <c r="H4487">
        <v>393868</v>
      </c>
      <c r="I4487">
        <v>81465</v>
      </c>
      <c r="J4487">
        <v>35311</v>
      </c>
      <c r="K4487" t="s">
        <v>28</v>
      </c>
      <c r="L4487" s="2">
        <f t="shared" si="70"/>
        <v>4.8429358598647587</v>
      </c>
      <c r="M4487" s="3"/>
    </row>
    <row r="4488" spans="1:13" x14ac:dyDescent="0.35">
      <c r="A4488" t="s">
        <v>4527</v>
      </c>
      <c r="B4488" s="1">
        <v>45059</v>
      </c>
      <c r="C4488" t="s">
        <v>23</v>
      </c>
      <c r="D4488" t="s">
        <v>30</v>
      </c>
      <c r="E4488" t="s">
        <v>40</v>
      </c>
      <c r="F4488" t="s">
        <v>20</v>
      </c>
      <c r="G4488" s="4">
        <v>4482313</v>
      </c>
      <c r="H4488">
        <v>170103</v>
      </c>
      <c r="I4488">
        <v>66262</v>
      </c>
      <c r="J4488">
        <v>46723</v>
      </c>
      <c r="K4488" t="s">
        <v>15</v>
      </c>
      <c r="L4488" s="2">
        <f t="shared" si="70"/>
        <v>6.3156678259639609E-2</v>
      </c>
    </row>
    <row r="4489" spans="1:13" x14ac:dyDescent="0.35">
      <c r="A4489" t="s">
        <v>4528</v>
      </c>
      <c r="B4489" s="1">
        <v>44649</v>
      </c>
      <c r="C4489" t="s">
        <v>5041</v>
      </c>
      <c r="D4489" t="s">
        <v>56</v>
      </c>
      <c r="E4489" t="s">
        <v>19</v>
      </c>
      <c r="F4489" t="s">
        <v>27</v>
      </c>
      <c r="G4489" s="4">
        <v>128356</v>
      </c>
      <c r="H4489">
        <v>340433</v>
      </c>
      <c r="I4489">
        <v>58461</v>
      </c>
      <c r="J4489">
        <v>38076</v>
      </c>
      <c r="K4489" t="s">
        <v>21</v>
      </c>
      <c r="L4489" s="2">
        <f t="shared" si="70"/>
        <v>3.4043597494468512</v>
      </c>
      <c r="M4489" s="3"/>
    </row>
    <row r="4490" spans="1:13" x14ac:dyDescent="0.35">
      <c r="A4490" t="s">
        <v>4529</v>
      </c>
      <c r="B4490" s="1">
        <v>44910</v>
      </c>
      <c r="C4490" t="s">
        <v>23</v>
      </c>
      <c r="D4490" t="s">
        <v>18</v>
      </c>
      <c r="E4490" t="s">
        <v>40</v>
      </c>
      <c r="F4490" t="s">
        <v>27</v>
      </c>
      <c r="G4490" s="4">
        <v>644845</v>
      </c>
      <c r="H4490">
        <v>72412</v>
      </c>
      <c r="I4490">
        <v>61458</v>
      </c>
      <c r="J4490">
        <v>27972</v>
      </c>
      <c r="K4490" t="s">
        <v>21</v>
      </c>
      <c r="L4490" s="2">
        <f t="shared" si="70"/>
        <v>0.25097814203413221</v>
      </c>
      <c r="M4490" s="3"/>
    </row>
    <row r="4491" spans="1:13" x14ac:dyDescent="0.35">
      <c r="A4491" t="s">
        <v>4530</v>
      </c>
      <c r="B4491" s="1">
        <v>44765</v>
      </c>
      <c r="C4491" t="s">
        <v>26</v>
      </c>
      <c r="D4491" t="s">
        <v>12</v>
      </c>
      <c r="E4491" t="s">
        <v>40</v>
      </c>
      <c r="F4491" t="s">
        <v>20</v>
      </c>
      <c r="G4491" s="4">
        <v>1235026</v>
      </c>
      <c r="H4491">
        <v>220260</v>
      </c>
      <c r="I4491">
        <v>76228</v>
      </c>
      <c r="J4491">
        <v>39918</v>
      </c>
      <c r="K4491" t="s">
        <v>15</v>
      </c>
      <c r="L4491" s="2">
        <f t="shared" si="70"/>
        <v>0.27238778778746359</v>
      </c>
      <c r="M4491" s="3"/>
    </row>
    <row r="4492" spans="1:13" x14ac:dyDescent="0.35">
      <c r="A4492" t="s">
        <v>4531</v>
      </c>
      <c r="B4492" s="1">
        <v>45251</v>
      </c>
      <c r="C4492" t="s">
        <v>26</v>
      </c>
      <c r="D4492" t="s">
        <v>58</v>
      </c>
      <c r="E4492" t="s">
        <v>31</v>
      </c>
      <c r="F4492" t="s">
        <v>59</v>
      </c>
      <c r="G4492" s="4">
        <v>2684761</v>
      </c>
      <c r="H4492">
        <v>368977</v>
      </c>
      <c r="I4492">
        <v>86498</v>
      </c>
      <c r="J4492">
        <v>33243</v>
      </c>
      <c r="K4492" t="s">
        <v>28</v>
      </c>
      <c r="L4492" s="2">
        <f t="shared" si="70"/>
        <v>0.18203408050102038</v>
      </c>
      <c r="M4492" s="3"/>
    </row>
    <row r="4493" spans="1:13" x14ac:dyDescent="0.35">
      <c r="A4493" t="s">
        <v>4532</v>
      </c>
      <c r="B4493" s="1">
        <v>45024</v>
      </c>
      <c r="C4493" t="s">
        <v>5041</v>
      </c>
      <c r="D4493" t="s">
        <v>56</v>
      </c>
      <c r="E4493" t="s">
        <v>46</v>
      </c>
      <c r="F4493" t="s">
        <v>20</v>
      </c>
      <c r="G4493" s="4">
        <v>4601011</v>
      </c>
      <c r="H4493">
        <v>27813</v>
      </c>
      <c r="I4493">
        <v>42268</v>
      </c>
      <c r="J4493">
        <v>46788</v>
      </c>
      <c r="K4493" t="s">
        <v>15</v>
      </c>
      <c r="L4493" s="2">
        <f t="shared" si="70"/>
        <v>2.5400721710945703E-2</v>
      </c>
      <c r="M4493" s="3"/>
    </row>
    <row r="4494" spans="1:13" x14ac:dyDescent="0.35">
      <c r="A4494" t="s">
        <v>4533</v>
      </c>
      <c r="B4494" s="1">
        <v>45009</v>
      </c>
      <c r="C4494" t="s">
        <v>5041</v>
      </c>
      <c r="D4494" t="s">
        <v>38</v>
      </c>
      <c r="E4494" t="s">
        <v>40</v>
      </c>
      <c r="F4494" t="s">
        <v>49</v>
      </c>
      <c r="G4494" s="4">
        <v>3897648</v>
      </c>
      <c r="H4494">
        <v>255004</v>
      </c>
      <c r="I4494">
        <v>95891</v>
      </c>
      <c r="J4494">
        <v>24613</v>
      </c>
      <c r="K4494" t="s">
        <v>15</v>
      </c>
      <c r="L4494" s="2">
        <f t="shared" si="70"/>
        <v>9.6342204324248878E-2</v>
      </c>
    </row>
    <row r="4495" spans="1:13" x14ac:dyDescent="0.35">
      <c r="A4495" t="s">
        <v>4534</v>
      </c>
      <c r="B4495" s="1">
        <v>44681</v>
      </c>
      <c r="C4495" t="s">
        <v>5041</v>
      </c>
      <c r="D4495" t="s">
        <v>45</v>
      </c>
      <c r="E4495" t="s">
        <v>13</v>
      </c>
      <c r="F4495" t="s">
        <v>36</v>
      </c>
      <c r="G4495" s="4">
        <v>1421637</v>
      </c>
      <c r="H4495">
        <v>402011</v>
      </c>
      <c r="I4495">
        <v>97806</v>
      </c>
      <c r="J4495">
        <v>29398</v>
      </c>
      <c r="K4495" t="s">
        <v>15</v>
      </c>
      <c r="L4495" s="2">
        <f t="shared" si="70"/>
        <v>0.37225747500944334</v>
      </c>
      <c r="M4495" s="3"/>
    </row>
    <row r="4496" spans="1:13" x14ac:dyDescent="0.35">
      <c r="A4496" t="s">
        <v>4535</v>
      </c>
      <c r="B4496" s="1">
        <v>44919</v>
      </c>
      <c r="C4496" t="s">
        <v>17</v>
      </c>
      <c r="D4496" t="s">
        <v>12</v>
      </c>
      <c r="E4496" t="s">
        <v>40</v>
      </c>
      <c r="F4496" t="s">
        <v>43</v>
      </c>
      <c r="G4496" s="4">
        <v>255535</v>
      </c>
      <c r="H4496">
        <v>301119</v>
      </c>
      <c r="I4496">
        <v>9161</v>
      </c>
      <c r="J4496">
        <v>19777</v>
      </c>
      <c r="K4496" t="s">
        <v>28</v>
      </c>
      <c r="L4496" s="2">
        <f t="shared" si="70"/>
        <v>1.2916312833858377</v>
      </c>
      <c r="M4496" s="3"/>
    </row>
    <row r="4497" spans="1:13" x14ac:dyDescent="0.35">
      <c r="A4497" t="s">
        <v>4536</v>
      </c>
      <c r="B4497" s="1">
        <v>44691</v>
      </c>
      <c r="C4497" t="s">
        <v>26</v>
      </c>
      <c r="D4497" t="s">
        <v>12</v>
      </c>
      <c r="E4497" t="s">
        <v>13</v>
      </c>
      <c r="F4497" t="s">
        <v>27</v>
      </c>
      <c r="G4497" s="4">
        <v>434662</v>
      </c>
      <c r="H4497">
        <v>116995</v>
      </c>
      <c r="I4497">
        <v>44116</v>
      </c>
      <c r="J4497">
        <v>26605</v>
      </c>
      <c r="K4497" t="s">
        <v>28</v>
      </c>
      <c r="L4497" s="2">
        <f t="shared" si="70"/>
        <v>0.43186659979478309</v>
      </c>
      <c r="M4497" s="3"/>
    </row>
    <row r="4498" spans="1:13" x14ac:dyDescent="0.35">
      <c r="A4498" t="s">
        <v>4537</v>
      </c>
      <c r="B4498" s="1">
        <v>45119</v>
      </c>
      <c r="C4498" t="s">
        <v>23</v>
      </c>
      <c r="D4498" t="s">
        <v>18</v>
      </c>
      <c r="E4498" t="s">
        <v>35</v>
      </c>
      <c r="F4498" t="s">
        <v>14</v>
      </c>
      <c r="G4498" s="4">
        <v>328051</v>
      </c>
      <c r="H4498">
        <v>470719</v>
      </c>
      <c r="I4498">
        <v>7022</v>
      </c>
      <c r="J4498">
        <v>853</v>
      </c>
      <c r="K4498" t="s">
        <v>28</v>
      </c>
      <c r="L4498" s="2">
        <f t="shared" si="70"/>
        <v>1.45890120743421</v>
      </c>
    </row>
    <row r="4499" spans="1:13" x14ac:dyDescent="0.35">
      <c r="A4499" t="s">
        <v>4538</v>
      </c>
      <c r="B4499" s="1">
        <v>44892</v>
      </c>
      <c r="C4499" t="s">
        <v>5041</v>
      </c>
      <c r="D4499" t="s">
        <v>12</v>
      </c>
      <c r="E4499" t="s">
        <v>40</v>
      </c>
      <c r="F4499" t="s">
        <v>14</v>
      </c>
      <c r="G4499" s="4">
        <v>3187163</v>
      </c>
      <c r="H4499">
        <v>113636</v>
      </c>
      <c r="I4499">
        <v>38956</v>
      </c>
      <c r="J4499">
        <v>23762</v>
      </c>
      <c r="K4499" t="s">
        <v>15</v>
      </c>
      <c r="L4499" s="2">
        <f t="shared" si="70"/>
        <v>5.5332595163786726E-2</v>
      </c>
      <c r="M4499" s="3"/>
    </row>
    <row r="4500" spans="1:13" x14ac:dyDescent="0.35">
      <c r="A4500" t="s">
        <v>4539</v>
      </c>
      <c r="B4500" s="1">
        <v>44742</v>
      </c>
      <c r="C4500" t="s">
        <v>5041</v>
      </c>
      <c r="D4500" t="s">
        <v>56</v>
      </c>
      <c r="E4500" t="s">
        <v>13</v>
      </c>
      <c r="F4500" t="s">
        <v>27</v>
      </c>
      <c r="G4500" s="4">
        <v>4704584</v>
      </c>
      <c r="H4500">
        <v>289582</v>
      </c>
      <c r="I4500">
        <v>50984</v>
      </c>
      <c r="J4500">
        <v>18427</v>
      </c>
      <c r="K4500" t="s">
        <v>28</v>
      </c>
      <c r="L4500" s="2">
        <f t="shared" si="70"/>
        <v>7.6307065619404396E-2</v>
      </c>
    </row>
    <row r="4501" spans="1:13" x14ac:dyDescent="0.35">
      <c r="A4501" t="s">
        <v>4540</v>
      </c>
      <c r="B4501" s="1">
        <v>44863</v>
      </c>
      <c r="C4501" t="s">
        <v>23</v>
      </c>
      <c r="D4501" t="s">
        <v>56</v>
      </c>
      <c r="E4501" t="s">
        <v>46</v>
      </c>
      <c r="F4501" t="s">
        <v>27</v>
      </c>
      <c r="G4501" s="4">
        <v>1350154</v>
      </c>
      <c r="H4501">
        <v>494375</v>
      </c>
      <c r="I4501">
        <v>56331</v>
      </c>
      <c r="J4501">
        <v>39720</v>
      </c>
      <c r="K4501" t="s">
        <v>15</v>
      </c>
      <c r="L4501" s="2">
        <f t="shared" si="70"/>
        <v>0.43730270769112262</v>
      </c>
      <c r="M4501" s="3"/>
    </row>
    <row r="4502" spans="1:13" x14ac:dyDescent="0.35">
      <c r="A4502" t="s">
        <v>4541</v>
      </c>
      <c r="B4502" s="1">
        <v>45226</v>
      </c>
      <c r="C4502" t="s">
        <v>17</v>
      </c>
      <c r="D4502" t="s">
        <v>12</v>
      </c>
      <c r="E4502" t="s">
        <v>13</v>
      </c>
      <c r="F4502" t="s">
        <v>24</v>
      </c>
      <c r="G4502" s="4">
        <v>997524</v>
      </c>
      <c r="H4502">
        <v>304745</v>
      </c>
      <c r="I4502">
        <v>78986</v>
      </c>
      <c r="J4502">
        <v>38172</v>
      </c>
      <c r="K4502" t="s">
        <v>28</v>
      </c>
      <c r="L4502" s="2">
        <f t="shared" si="70"/>
        <v>0.42295022475649707</v>
      </c>
      <c r="M4502" s="3"/>
    </row>
    <row r="4503" spans="1:13" x14ac:dyDescent="0.35">
      <c r="A4503" t="s">
        <v>4542</v>
      </c>
      <c r="B4503" s="1">
        <v>45155</v>
      </c>
      <c r="C4503" t="s">
        <v>5041</v>
      </c>
      <c r="D4503" t="s">
        <v>12</v>
      </c>
      <c r="E4503" t="s">
        <v>19</v>
      </c>
      <c r="F4503" t="s">
        <v>20</v>
      </c>
      <c r="G4503" s="4">
        <v>3123791</v>
      </c>
      <c r="H4503">
        <v>288683</v>
      </c>
      <c r="I4503">
        <v>39757</v>
      </c>
      <c r="J4503">
        <v>32872</v>
      </c>
      <c r="K4503" t="s">
        <v>21</v>
      </c>
      <c r="L4503" s="2">
        <f t="shared" si="70"/>
        <v>0.11566458831592767</v>
      </c>
      <c r="M4503" s="3"/>
    </row>
    <row r="4504" spans="1:13" x14ac:dyDescent="0.35">
      <c r="A4504" t="s">
        <v>4543</v>
      </c>
      <c r="B4504" s="1">
        <v>44912</v>
      </c>
      <c r="C4504" t="s">
        <v>17</v>
      </c>
      <c r="D4504" t="s">
        <v>30</v>
      </c>
      <c r="E4504" t="s">
        <v>46</v>
      </c>
      <c r="F4504" t="s">
        <v>49</v>
      </c>
      <c r="G4504" s="4">
        <v>399317</v>
      </c>
      <c r="H4504">
        <v>482528</v>
      </c>
      <c r="I4504">
        <v>46641</v>
      </c>
      <c r="J4504">
        <v>40719</v>
      </c>
      <c r="K4504" t="s">
        <v>28</v>
      </c>
      <c r="L4504" s="2">
        <f t="shared" si="70"/>
        <v>1.427156870356133</v>
      </c>
      <c r="M4504" s="3"/>
    </row>
    <row r="4505" spans="1:13" x14ac:dyDescent="0.35">
      <c r="A4505" t="s">
        <v>4544</v>
      </c>
      <c r="B4505" s="1">
        <v>44922</v>
      </c>
      <c r="C4505" t="s">
        <v>23</v>
      </c>
      <c r="D4505" t="s">
        <v>58</v>
      </c>
      <c r="E4505" t="s">
        <v>46</v>
      </c>
      <c r="F4505" t="s">
        <v>49</v>
      </c>
      <c r="G4505" s="4">
        <v>3681653</v>
      </c>
      <c r="H4505">
        <v>208934</v>
      </c>
      <c r="I4505">
        <v>36260</v>
      </c>
      <c r="J4505">
        <v>1360</v>
      </c>
      <c r="K4505" t="s">
        <v>15</v>
      </c>
      <c r="L4505" s="2">
        <f t="shared" si="70"/>
        <v>6.6968288429137671E-2</v>
      </c>
    </row>
    <row r="4506" spans="1:13" x14ac:dyDescent="0.35">
      <c r="A4506" t="s">
        <v>4545</v>
      </c>
      <c r="B4506" s="1">
        <v>44985</v>
      </c>
      <c r="C4506" t="s">
        <v>23</v>
      </c>
      <c r="D4506" t="s">
        <v>38</v>
      </c>
      <c r="E4506" t="s">
        <v>46</v>
      </c>
      <c r="F4506" t="s">
        <v>36</v>
      </c>
      <c r="G4506" s="4">
        <v>178505</v>
      </c>
      <c r="H4506">
        <v>74704</v>
      </c>
      <c r="I4506">
        <v>25139</v>
      </c>
      <c r="J4506">
        <v>27831</v>
      </c>
      <c r="K4506" t="s">
        <v>15</v>
      </c>
      <c r="L4506" s="2">
        <f t="shared" si="70"/>
        <v>0.71524046945463715</v>
      </c>
      <c r="M4506" s="3"/>
    </row>
    <row r="4507" spans="1:13" x14ac:dyDescent="0.35">
      <c r="A4507" t="s">
        <v>4546</v>
      </c>
      <c r="B4507" s="1">
        <v>44717</v>
      </c>
      <c r="C4507" t="s">
        <v>5041</v>
      </c>
      <c r="D4507" t="s">
        <v>58</v>
      </c>
      <c r="E4507" t="s">
        <v>35</v>
      </c>
      <c r="F4507" t="s">
        <v>24</v>
      </c>
      <c r="G4507" s="4">
        <v>3950220</v>
      </c>
      <c r="H4507">
        <v>5327</v>
      </c>
      <c r="I4507">
        <v>35256</v>
      </c>
      <c r="J4507">
        <v>46251</v>
      </c>
      <c r="K4507" t="s">
        <v>28</v>
      </c>
      <c r="L4507" s="2">
        <f t="shared" si="70"/>
        <v>2.1982066821594745E-2</v>
      </c>
      <c r="M4507" s="3"/>
    </row>
    <row r="4508" spans="1:13" x14ac:dyDescent="0.35">
      <c r="A4508" t="s">
        <v>4547</v>
      </c>
      <c r="B4508" s="1">
        <v>44839</v>
      </c>
      <c r="C4508" t="s">
        <v>5041</v>
      </c>
      <c r="D4508" t="s">
        <v>58</v>
      </c>
      <c r="E4508" t="s">
        <v>46</v>
      </c>
      <c r="F4508" t="s">
        <v>24</v>
      </c>
      <c r="G4508" s="4">
        <v>3625266</v>
      </c>
      <c r="H4508">
        <v>332545</v>
      </c>
      <c r="I4508">
        <v>67824</v>
      </c>
      <c r="J4508">
        <v>5870</v>
      </c>
      <c r="K4508" t="s">
        <v>28</v>
      </c>
      <c r="L4508" s="2">
        <f t="shared" si="70"/>
        <v>0.11205770831712762</v>
      </c>
      <c r="M4508" s="3"/>
    </row>
    <row r="4509" spans="1:13" x14ac:dyDescent="0.35">
      <c r="A4509" t="s">
        <v>4548</v>
      </c>
      <c r="B4509" s="1">
        <v>44778</v>
      </c>
      <c r="C4509" t="s">
        <v>5041</v>
      </c>
      <c r="D4509" t="s">
        <v>58</v>
      </c>
      <c r="E4509" t="s">
        <v>19</v>
      </c>
      <c r="F4509" t="s">
        <v>36</v>
      </c>
      <c r="G4509" s="4">
        <v>42728</v>
      </c>
      <c r="H4509">
        <v>3266</v>
      </c>
      <c r="I4509">
        <v>25861</v>
      </c>
      <c r="J4509">
        <v>33547</v>
      </c>
      <c r="K4509" t="s">
        <v>21</v>
      </c>
      <c r="L4509" s="2">
        <f t="shared" si="70"/>
        <v>1.466813330836922</v>
      </c>
      <c r="M4509" s="3"/>
    </row>
    <row r="4510" spans="1:13" x14ac:dyDescent="0.35">
      <c r="A4510" t="s">
        <v>4549</v>
      </c>
      <c r="B4510" s="1">
        <v>44972</v>
      </c>
      <c r="C4510" t="s">
        <v>17</v>
      </c>
      <c r="D4510" t="s">
        <v>51</v>
      </c>
      <c r="E4510" t="s">
        <v>46</v>
      </c>
      <c r="F4510" t="s">
        <v>59</v>
      </c>
      <c r="G4510" s="4">
        <v>959411</v>
      </c>
      <c r="H4510">
        <v>133168</v>
      </c>
      <c r="I4510">
        <v>45872</v>
      </c>
      <c r="J4510">
        <v>14351</v>
      </c>
      <c r="K4510" t="s">
        <v>21</v>
      </c>
      <c r="L4510" s="2">
        <f t="shared" si="70"/>
        <v>0.20157263154164379</v>
      </c>
      <c r="M4510" s="3"/>
    </row>
    <row r="4511" spans="1:13" x14ac:dyDescent="0.35">
      <c r="A4511" t="s">
        <v>4550</v>
      </c>
      <c r="B4511" s="1">
        <v>45123</v>
      </c>
      <c r="C4511" t="s">
        <v>26</v>
      </c>
      <c r="D4511" t="s">
        <v>18</v>
      </c>
      <c r="E4511" t="s">
        <v>13</v>
      </c>
      <c r="F4511" t="s">
        <v>20</v>
      </c>
      <c r="G4511" s="4">
        <v>1335449</v>
      </c>
      <c r="H4511">
        <v>145891</v>
      </c>
      <c r="I4511">
        <v>14293</v>
      </c>
      <c r="J4511">
        <v>37944</v>
      </c>
      <c r="K4511" t="s">
        <v>15</v>
      </c>
      <c r="L4511" s="2">
        <f t="shared" si="70"/>
        <v>0.148360588835665</v>
      </c>
    </row>
    <row r="4512" spans="1:13" x14ac:dyDescent="0.35">
      <c r="A4512" t="s">
        <v>4551</v>
      </c>
      <c r="B4512" s="1">
        <v>44568</v>
      </c>
      <c r="C4512" t="s">
        <v>26</v>
      </c>
      <c r="D4512" t="s">
        <v>12</v>
      </c>
      <c r="E4512" t="s">
        <v>13</v>
      </c>
      <c r="F4512" t="s">
        <v>43</v>
      </c>
      <c r="G4512" s="4">
        <v>2236066</v>
      </c>
      <c r="H4512">
        <v>192860</v>
      </c>
      <c r="I4512">
        <v>82823</v>
      </c>
      <c r="J4512">
        <v>1338</v>
      </c>
      <c r="K4512" t="s">
        <v>28</v>
      </c>
      <c r="L4512" s="2">
        <f t="shared" si="70"/>
        <v>0.12388766700088459</v>
      </c>
      <c r="M4512" s="3"/>
    </row>
    <row r="4513" spans="1:13" x14ac:dyDescent="0.35">
      <c r="A4513" t="s">
        <v>4552</v>
      </c>
      <c r="B4513" s="1">
        <v>44856</v>
      </c>
      <c r="C4513" t="s">
        <v>17</v>
      </c>
      <c r="D4513" t="s">
        <v>18</v>
      </c>
      <c r="E4513" t="s">
        <v>13</v>
      </c>
      <c r="F4513" t="s">
        <v>24</v>
      </c>
      <c r="G4513" s="4">
        <v>1148460</v>
      </c>
      <c r="H4513">
        <v>443609</v>
      </c>
      <c r="I4513">
        <v>15746</v>
      </c>
      <c r="J4513">
        <v>17351</v>
      </c>
      <c r="K4513" t="s">
        <v>21</v>
      </c>
      <c r="L4513" s="2">
        <f t="shared" si="70"/>
        <v>0.4150828065409331</v>
      </c>
      <c r="M4513" s="3"/>
    </row>
    <row r="4514" spans="1:13" x14ac:dyDescent="0.35">
      <c r="A4514" t="s">
        <v>4553</v>
      </c>
      <c r="B4514" s="1">
        <v>45070</v>
      </c>
      <c r="C4514" t="s">
        <v>26</v>
      </c>
      <c r="D4514" t="s">
        <v>34</v>
      </c>
      <c r="E4514" t="s">
        <v>19</v>
      </c>
      <c r="F4514" t="s">
        <v>20</v>
      </c>
      <c r="G4514" s="4">
        <v>2049729</v>
      </c>
      <c r="H4514">
        <v>346628</v>
      </c>
      <c r="I4514">
        <v>61047</v>
      </c>
      <c r="J4514">
        <v>40956</v>
      </c>
      <c r="K4514" t="s">
        <v>21</v>
      </c>
      <c r="L4514" s="2">
        <f t="shared" si="70"/>
        <v>0.21887332422969086</v>
      </c>
      <c r="M4514" s="3"/>
    </row>
    <row r="4515" spans="1:13" x14ac:dyDescent="0.35">
      <c r="A4515" t="s">
        <v>4554</v>
      </c>
      <c r="B4515" s="1">
        <v>44910</v>
      </c>
      <c r="C4515" t="s">
        <v>23</v>
      </c>
      <c r="D4515" t="s">
        <v>38</v>
      </c>
      <c r="E4515" t="s">
        <v>46</v>
      </c>
      <c r="F4515" t="s">
        <v>49</v>
      </c>
      <c r="G4515" s="4">
        <v>1139637</v>
      </c>
      <c r="H4515">
        <v>354344</v>
      </c>
      <c r="I4515">
        <v>53748</v>
      </c>
      <c r="J4515">
        <v>37406</v>
      </c>
      <c r="K4515" t="s">
        <v>28</v>
      </c>
      <c r="L4515" s="2">
        <f t="shared" si="70"/>
        <v>0.39091219397053623</v>
      </c>
      <c r="M4515" s="3"/>
    </row>
    <row r="4516" spans="1:13" x14ac:dyDescent="0.35">
      <c r="A4516" t="s">
        <v>4555</v>
      </c>
      <c r="B4516" s="1">
        <v>45126</v>
      </c>
      <c r="C4516" t="s">
        <v>23</v>
      </c>
      <c r="D4516" t="s">
        <v>18</v>
      </c>
      <c r="E4516" t="s">
        <v>40</v>
      </c>
      <c r="F4516" t="s">
        <v>49</v>
      </c>
      <c r="G4516" s="4">
        <v>4925732</v>
      </c>
      <c r="H4516">
        <v>377998</v>
      </c>
      <c r="I4516">
        <v>36961</v>
      </c>
      <c r="J4516">
        <v>40392</v>
      </c>
      <c r="K4516" t="s">
        <v>28</v>
      </c>
      <c r="L4516" s="2">
        <f t="shared" si="70"/>
        <v>9.244331603911865E-2</v>
      </c>
    </row>
    <row r="4517" spans="1:13" x14ac:dyDescent="0.35">
      <c r="A4517" t="s">
        <v>4556</v>
      </c>
      <c r="B4517" s="1">
        <v>44933</v>
      </c>
      <c r="C4517" t="s">
        <v>23</v>
      </c>
      <c r="D4517" t="s">
        <v>30</v>
      </c>
      <c r="E4517" t="s">
        <v>35</v>
      </c>
      <c r="F4517" t="s">
        <v>14</v>
      </c>
      <c r="G4517" s="4">
        <v>2756350</v>
      </c>
      <c r="H4517">
        <v>157829</v>
      </c>
      <c r="I4517">
        <v>59099</v>
      </c>
      <c r="J4517">
        <v>33878</v>
      </c>
      <c r="K4517" t="s">
        <v>28</v>
      </c>
      <c r="L4517" s="2">
        <f t="shared" si="70"/>
        <v>9.0992072849964634E-2</v>
      </c>
    </row>
    <row r="4518" spans="1:13" x14ac:dyDescent="0.35">
      <c r="A4518" t="s">
        <v>4557</v>
      </c>
      <c r="B4518" s="1">
        <v>45177</v>
      </c>
      <c r="C4518" t="s">
        <v>17</v>
      </c>
      <c r="D4518" t="s">
        <v>18</v>
      </c>
      <c r="E4518" t="s">
        <v>31</v>
      </c>
      <c r="F4518" t="s">
        <v>43</v>
      </c>
      <c r="G4518" s="4">
        <v>1102834</v>
      </c>
      <c r="H4518">
        <v>10831</v>
      </c>
      <c r="I4518">
        <v>8436</v>
      </c>
      <c r="J4518">
        <v>16461</v>
      </c>
      <c r="K4518" t="s">
        <v>21</v>
      </c>
      <c r="L4518" s="2">
        <f t="shared" si="70"/>
        <v>3.239653474593638E-2</v>
      </c>
    </row>
    <row r="4519" spans="1:13" x14ac:dyDescent="0.35">
      <c r="A4519" t="s">
        <v>4558</v>
      </c>
      <c r="B4519" s="1">
        <v>45223</v>
      </c>
      <c r="C4519" t="s">
        <v>26</v>
      </c>
      <c r="D4519" t="s">
        <v>58</v>
      </c>
      <c r="E4519" t="s">
        <v>13</v>
      </c>
      <c r="F4519" t="s">
        <v>20</v>
      </c>
      <c r="G4519" s="4">
        <v>2760244</v>
      </c>
      <c r="H4519">
        <v>179236</v>
      </c>
      <c r="I4519">
        <v>69819</v>
      </c>
      <c r="J4519">
        <v>8842</v>
      </c>
      <c r="K4519" t="s">
        <v>21</v>
      </c>
      <c r="L4519" s="2">
        <f t="shared" si="70"/>
        <v>9.3432682038254583E-2</v>
      </c>
    </row>
    <row r="4520" spans="1:13" x14ac:dyDescent="0.35">
      <c r="A4520" t="s">
        <v>4559</v>
      </c>
      <c r="B4520" s="1">
        <v>45068</v>
      </c>
      <c r="C4520" t="s">
        <v>5041</v>
      </c>
      <c r="D4520" t="s">
        <v>18</v>
      </c>
      <c r="E4520" t="s">
        <v>40</v>
      </c>
      <c r="F4520" t="s">
        <v>24</v>
      </c>
      <c r="G4520" s="4">
        <v>3583260</v>
      </c>
      <c r="H4520">
        <v>326669</v>
      </c>
      <c r="I4520">
        <v>20618</v>
      </c>
      <c r="J4520">
        <v>15318</v>
      </c>
      <c r="K4520" t="s">
        <v>21</v>
      </c>
      <c r="L4520" s="2">
        <f t="shared" si="70"/>
        <v>0.1011941639735883</v>
      </c>
      <c r="M4520" s="3"/>
    </row>
    <row r="4521" spans="1:13" x14ac:dyDescent="0.35">
      <c r="A4521" t="s">
        <v>4560</v>
      </c>
      <c r="B4521" s="1">
        <v>45164</v>
      </c>
      <c r="C4521" t="s">
        <v>23</v>
      </c>
      <c r="D4521" t="s">
        <v>30</v>
      </c>
      <c r="E4521" t="s">
        <v>46</v>
      </c>
      <c r="F4521" t="s">
        <v>43</v>
      </c>
      <c r="G4521" s="4">
        <v>1251963</v>
      </c>
      <c r="H4521">
        <v>462124</v>
      </c>
      <c r="I4521">
        <v>67230</v>
      </c>
      <c r="J4521">
        <v>1039</v>
      </c>
      <c r="K4521" t="s">
        <v>28</v>
      </c>
      <c r="L4521" s="2">
        <f t="shared" si="70"/>
        <v>0.4236491014510812</v>
      </c>
      <c r="M4521" s="3"/>
    </row>
    <row r="4522" spans="1:13" x14ac:dyDescent="0.35">
      <c r="A4522" t="s">
        <v>4561</v>
      </c>
      <c r="B4522" s="1">
        <v>44739</v>
      </c>
      <c r="C4522" t="s">
        <v>23</v>
      </c>
      <c r="D4522" t="s">
        <v>18</v>
      </c>
      <c r="E4522" t="s">
        <v>31</v>
      </c>
      <c r="F4522" t="s">
        <v>59</v>
      </c>
      <c r="G4522" s="4">
        <v>112559</v>
      </c>
      <c r="H4522">
        <v>484941</v>
      </c>
      <c r="I4522">
        <v>20456</v>
      </c>
      <c r="J4522">
        <v>26030</v>
      </c>
      <c r="K4522" t="s">
        <v>21</v>
      </c>
      <c r="L4522" s="2">
        <f t="shared" si="70"/>
        <v>4.7213194857807901</v>
      </c>
    </row>
    <row r="4523" spans="1:13" x14ac:dyDescent="0.35">
      <c r="A4523" t="s">
        <v>4562</v>
      </c>
      <c r="B4523" s="1">
        <v>45024</v>
      </c>
      <c r="C4523" t="s">
        <v>26</v>
      </c>
      <c r="D4523" t="s">
        <v>34</v>
      </c>
      <c r="E4523" t="s">
        <v>46</v>
      </c>
      <c r="F4523" t="s">
        <v>59</v>
      </c>
      <c r="G4523" s="4">
        <v>4810035</v>
      </c>
      <c r="H4523">
        <v>156420</v>
      </c>
      <c r="I4523">
        <v>24420</v>
      </c>
      <c r="J4523">
        <v>44367</v>
      </c>
      <c r="K4523" t="s">
        <v>28</v>
      </c>
      <c r="L4523" s="2">
        <f t="shared" si="70"/>
        <v>4.682024143275465E-2</v>
      </c>
    </row>
    <row r="4524" spans="1:13" x14ac:dyDescent="0.35">
      <c r="A4524" t="s">
        <v>4563</v>
      </c>
      <c r="B4524" s="1">
        <v>44766</v>
      </c>
      <c r="C4524" t="s">
        <v>23</v>
      </c>
      <c r="D4524" t="s">
        <v>51</v>
      </c>
      <c r="E4524" t="s">
        <v>13</v>
      </c>
      <c r="F4524" t="s">
        <v>36</v>
      </c>
      <c r="G4524" s="4">
        <v>3629617</v>
      </c>
      <c r="H4524">
        <v>180754</v>
      </c>
      <c r="I4524">
        <v>9532</v>
      </c>
      <c r="J4524">
        <v>6313</v>
      </c>
      <c r="K4524" t="s">
        <v>15</v>
      </c>
      <c r="L4524" s="2">
        <f t="shared" si="70"/>
        <v>5.416521908509906E-2</v>
      </c>
    </row>
    <row r="4525" spans="1:13" x14ac:dyDescent="0.35">
      <c r="A4525" t="s">
        <v>4564</v>
      </c>
      <c r="B4525" s="1">
        <v>44971</v>
      </c>
      <c r="C4525" t="s">
        <v>5041</v>
      </c>
      <c r="D4525" t="s">
        <v>56</v>
      </c>
      <c r="E4525" t="s">
        <v>13</v>
      </c>
      <c r="F4525" t="s">
        <v>59</v>
      </c>
      <c r="G4525" s="4">
        <v>732664</v>
      </c>
      <c r="H4525">
        <v>298982</v>
      </c>
      <c r="I4525">
        <v>59897</v>
      </c>
      <c r="J4525">
        <v>20996</v>
      </c>
      <c r="K4525" t="s">
        <v>21</v>
      </c>
      <c r="L4525" s="2">
        <f t="shared" si="70"/>
        <v>0.5184845986700588</v>
      </c>
      <c r="M4525" s="3"/>
    </row>
    <row r="4526" spans="1:13" x14ac:dyDescent="0.35">
      <c r="A4526" t="s">
        <v>4565</v>
      </c>
      <c r="B4526" s="1">
        <v>44921</v>
      </c>
      <c r="C4526" t="s">
        <v>26</v>
      </c>
      <c r="D4526" t="s">
        <v>38</v>
      </c>
      <c r="E4526" t="s">
        <v>19</v>
      </c>
      <c r="F4526" t="s">
        <v>36</v>
      </c>
      <c r="G4526" s="4">
        <v>4618258</v>
      </c>
      <c r="H4526">
        <v>336390</v>
      </c>
      <c r="I4526">
        <v>38124</v>
      </c>
      <c r="J4526">
        <v>1639</v>
      </c>
      <c r="K4526" t="s">
        <v>15</v>
      </c>
      <c r="L4526" s="2">
        <f t="shared" si="70"/>
        <v>8.1449109166270059E-2</v>
      </c>
    </row>
    <row r="4527" spans="1:13" x14ac:dyDescent="0.35">
      <c r="A4527" t="s">
        <v>4566</v>
      </c>
      <c r="B4527" s="1">
        <v>44886</v>
      </c>
      <c r="C4527" t="s">
        <v>23</v>
      </c>
      <c r="D4527" t="s">
        <v>30</v>
      </c>
      <c r="E4527" t="s">
        <v>31</v>
      </c>
      <c r="F4527" t="s">
        <v>20</v>
      </c>
      <c r="G4527" s="4">
        <v>1418279</v>
      </c>
      <c r="H4527">
        <v>211899</v>
      </c>
      <c r="I4527">
        <v>96255</v>
      </c>
      <c r="J4527">
        <v>2567</v>
      </c>
      <c r="K4527" t="s">
        <v>28</v>
      </c>
      <c r="L4527" s="2">
        <f t="shared" si="70"/>
        <v>0.21908312821384227</v>
      </c>
      <c r="M4527" s="3"/>
    </row>
    <row r="4528" spans="1:13" x14ac:dyDescent="0.35">
      <c r="A4528" t="s">
        <v>4567</v>
      </c>
      <c r="B4528" s="1">
        <v>45091</v>
      </c>
      <c r="C4528" t="s">
        <v>26</v>
      </c>
      <c r="D4528" t="s">
        <v>18</v>
      </c>
      <c r="E4528" t="s">
        <v>46</v>
      </c>
      <c r="F4528" t="s">
        <v>43</v>
      </c>
      <c r="G4528" s="4">
        <v>1715615</v>
      </c>
      <c r="H4528">
        <v>398432</v>
      </c>
      <c r="I4528">
        <v>42356</v>
      </c>
      <c r="J4528">
        <v>12514</v>
      </c>
      <c r="K4528" t="s">
        <v>28</v>
      </c>
      <c r="L4528" s="2">
        <f t="shared" si="70"/>
        <v>0.26422128507852871</v>
      </c>
      <c r="M4528" s="3"/>
    </row>
    <row r="4529" spans="1:13" x14ac:dyDescent="0.35">
      <c r="A4529" t="s">
        <v>4568</v>
      </c>
      <c r="B4529" s="1">
        <v>44814</v>
      </c>
      <c r="C4529" t="s">
        <v>23</v>
      </c>
      <c r="D4529" t="s">
        <v>18</v>
      </c>
      <c r="E4529" t="s">
        <v>13</v>
      </c>
      <c r="F4529" t="s">
        <v>20</v>
      </c>
      <c r="G4529" s="4">
        <v>2000324</v>
      </c>
      <c r="H4529">
        <v>91564</v>
      </c>
      <c r="I4529">
        <v>66074</v>
      </c>
      <c r="J4529">
        <v>21963</v>
      </c>
      <c r="K4529" t="s">
        <v>21</v>
      </c>
      <c r="L4529" s="2">
        <f t="shared" si="70"/>
        <v>8.9785954675342589E-2</v>
      </c>
    </row>
    <row r="4530" spans="1:13" x14ac:dyDescent="0.35">
      <c r="A4530" t="s">
        <v>4569</v>
      </c>
      <c r="B4530" s="1">
        <v>44884</v>
      </c>
      <c r="C4530" t="s">
        <v>5041</v>
      </c>
      <c r="D4530" t="s">
        <v>30</v>
      </c>
      <c r="E4530" t="s">
        <v>19</v>
      </c>
      <c r="F4530" t="s">
        <v>49</v>
      </c>
      <c r="G4530" s="4">
        <v>2787078</v>
      </c>
      <c r="H4530">
        <v>211378</v>
      </c>
      <c r="I4530">
        <v>66396</v>
      </c>
      <c r="J4530">
        <v>30882</v>
      </c>
      <c r="K4530" t="s">
        <v>15</v>
      </c>
      <c r="L4530" s="2">
        <f t="shared" si="70"/>
        <v>0.11074537562278487</v>
      </c>
      <c r="M4530" s="3"/>
    </row>
    <row r="4531" spans="1:13" x14ac:dyDescent="0.35">
      <c r="A4531" t="s">
        <v>4570</v>
      </c>
      <c r="B4531" s="1">
        <v>45004</v>
      </c>
      <c r="C4531" t="s">
        <v>26</v>
      </c>
      <c r="D4531" t="s">
        <v>45</v>
      </c>
      <c r="E4531" t="s">
        <v>31</v>
      </c>
      <c r="F4531" t="s">
        <v>20</v>
      </c>
      <c r="G4531" s="4">
        <v>2398278</v>
      </c>
      <c r="H4531">
        <v>346013</v>
      </c>
      <c r="I4531">
        <v>69432</v>
      </c>
      <c r="J4531">
        <v>23242</v>
      </c>
      <c r="K4531" t="s">
        <v>28</v>
      </c>
      <c r="L4531" s="2">
        <f t="shared" si="70"/>
        <v>0.18291749330144377</v>
      </c>
      <c r="M4531" s="3"/>
    </row>
    <row r="4532" spans="1:13" x14ac:dyDescent="0.35">
      <c r="A4532" t="s">
        <v>4571</v>
      </c>
      <c r="B4532" s="1">
        <v>44973</v>
      </c>
      <c r="C4532" t="s">
        <v>17</v>
      </c>
      <c r="D4532" t="s">
        <v>38</v>
      </c>
      <c r="E4532" t="s">
        <v>19</v>
      </c>
      <c r="F4532" t="s">
        <v>20</v>
      </c>
      <c r="G4532" s="4">
        <v>3073012</v>
      </c>
      <c r="H4532">
        <v>362550</v>
      </c>
      <c r="I4532">
        <v>15841</v>
      </c>
      <c r="J4532">
        <v>26557</v>
      </c>
      <c r="K4532" t="s">
        <v>28</v>
      </c>
      <c r="L4532" s="2">
        <f t="shared" si="70"/>
        <v>0.13177559996511565</v>
      </c>
      <c r="M4532" s="3"/>
    </row>
    <row r="4533" spans="1:13" x14ac:dyDescent="0.35">
      <c r="A4533" t="s">
        <v>4572</v>
      </c>
      <c r="B4533" s="1">
        <v>45179</v>
      </c>
      <c r="C4533" t="s">
        <v>23</v>
      </c>
      <c r="D4533" t="s">
        <v>18</v>
      </c>
      <c r="E4533" t="s">
        <v>19</v>
      </c>
      <c r="F4533" t="s">
        <v>14</v>
      </c>
      <c r="G4533" s="4">
        <v>1846215</v>
      </c>
      <c r="H4533">
        <v>18294</v>
      </c>
      <c r="I4533">
        <v>7725</v>
      </c>
      <c r="J4533">
        <v>2146</v>
      </c>
      <c r="K4533" t="s">
        <v>21</v>
      </c>
      <c r="L4533" s="2">
        <f t="shared" si="70"/>
        <v>1.5255536327025834E-2</v>
      </c>
      <c r="M4533" s="3"/>
    </row>
    <row r="4534" spans="1:13" x14ac:dyDescent="0.35">
      <c r="A4534" t="s">
        <v>4573</v>
      </c>
      <c r="B4534" s="1">
        <v>44896</v>
      </c>
      <c r="C4534" t="s">
        <v>5041</v>
      </c>
      <c r="D4534" t="s">
        <v>34</v>
      </c>
      <c r="E4534" t="s">
        <v>35</v>
      </c>
      <c r="F4534" t="s">
        <v>20</v>
      </c>
      <c r="G4534" s="4">
        <v>1677328</v>
      </c>
      <c r="H4534">
        <v>147334</v>
      </c>
      <c r="I4534">
        <v>15048</v>
      </c>
      <c r="J4534">
        <v>20462</v>
      </c>
      <c r="K4534" t="s">
        <v>28</v>
      </c>
      <c r="L4534" s="2">
        <f t="shared" si="70"/>
        <v>0.10900909064893688</v>
      </c>
      <c r="M4534" s="3"/>
    </row>
    <row r="4535" spans="1:13" x14ac:dyDescent="0.35">
      <c r="A4535" t="s">
        <v>4574</v>
      </c>
      <c r="B4535" s="1">
        <v>44927</v>
      </c>
      <c r="C4535" t="s">
        <v>23</v>
      </c>
      <c r="D4535" t="s">
        <v>18</v>
      </c>
      <c r="E4535" t="s">
        <v>19</v>
      </c>
      <c r="F4535" t="s">
        <v>27</v>
      </c>
      <c r="G4535" s="4">
        <v>194265</v>
      </c>
      <c r="H4535">
        <v>416016</v>
      </c>
      <c r="I4535">
        <v>56527</v>
      </c>
      <c r="J4535">
        <v>34233</v>
      </c>
      <c r="K4535" t="s">
        <v>15</v>
      </c>
      <c r="L4535" s="2">
        <f t="shared" si="70"/>
        <v>2.6086840141044449</v>
      </c>
      <c r="M4535" s="3"/>
    </row>
    <row r="4536" spans="1:13" x14ac:dyDescent="0.35">
      <c r="A4536" t="s">
        <v>4575</v>
      </c>
      <c r="B4536" s="1">
        <v>45253</v>
      </c>
      <c r="C4536" t="s">
        <v>26</v>
      </c>
      <c r="D4536" t="s">
        <v>34</v>
      </c>
      <c r="E4536" t="s">
        <v>31</v>
      </c>
      <c r="F4536" t="s">
        <v>27</v>
      </c>
      <c r="G4536" s="4">
        <v>1007963</v>
      </c>
      <c r="H4536">
        <v>55761</v>
      </c>
      <c r="I4536">
        <v>11552</v>
      </c>
      <c r="J4536">
        <v>36476</v>
      </c>
      <c r="K4536" t="s">
        <v>15</v>
      </c>
      <c r="L4536" s="2">
        <f t="shared" si="70"/>
        <v>0.10296905739595601</v>
      </c>
    </row>
    <row r="4537" spans="1:13" x14ac:dyDescent="0.35">
      <c r="A4537" t="s">
        <v>4576</v>
      </c>
      <c r="B4537" s="1">
        <v>44894</v>
      </c>
      <c r="C4537" t="s">
        <v>23</v>
      </c>
      <c r="D4537" t="s">
        <v>45</v>
      </c>
      <c r="E4537" t="s">
        <v>35</v>
      </c>
      <c r="F4537" t="s">
        <v>20</v>
      </c>
      <c r="G4537" s="4">
        <v>1745217</v>
      </c>
      <c r="H4537">
        <v>395015</v>
      </c>
      <c r="I4537">
        <v>1527</v>
      </c>
      <c r="J4537">
        <v>1127</v>
      </c>
      <c r="K4537" t="s">
        <v>15</v>
      </c>
      <c r="L4537" s="2">
        <f t="shared" si="70"/>
        <v>0.22786220853911004</v>
      </c>
      <c r="M4537" s="3"/>
    </row>
    <row r="4538" spans="1:13" x14ac:dyDescent="0.35">
      <c r="A4538" t="s">
        <v>4577</v>
      </c>
      <c r="B4538" s="1">
        <v>44863</v>
      </c>
      <c r="C4538" t="s">
        <v>17</v>
      </c>
      <c r="D4538" t="s">
        <v>48</v>
      </c>
      <c r="E4538" t="s">
        <v>40</v>
      </c>
      <c r="F4538" t="s">
        <v>14</v>
      </c>
      <c r="G4538" s="4">
        <v>4569333</v>
      </c>
      <c r="H4538">
        <v>417157</v>
      </c>
      <c r="I4538">
        <v>69945</v>
      </c>
      <c r="J4538">
        <v>1610</v>
      </c>
      <c r="K4538" t="s">
        <v>28</v>
      </c>
      <c r="L4538" s="2">
        <f t="shared" si="70"/>
        <v>0.10695477873904134</v>
      </c>
      <c r="M4538" s="3"/>
    </row>
    <row r="4539" spans="1:13" x14ac:dyDescent="0.35">
      <c r="A4539" t="s">
        <v>4578</v>
      </c>
      <c r="B4539" s="1">
        <v>45038</v>
      </c>
      <c r="C4539" t="s">
        <v>26</v>
      </c>
      <c r="D4539" t="s">
        <v>56</v>
      </c>
      <c r="E4539" t="s">
        <v>46</v>
      </c>
      <c r="F4539" t="s">
        <v>20</v>
      </c>
      <c r="G4539" s="4">
        <v>1590502</v>
      </c>
      <c r="H4539">
        <v>132452</v>
      </c>
      <c r="I4539">
        <v>45282</v>
      </c>
      <c r="J4539">
        <v>37835</v>
      </c>
      <c r="K4539" t="s">
        <v>28</v>
      </c>
      <c r="L4539" s="2">
        <f t="shared" si="70"/>
        <v>0.13553519580610399</v>
      </c>
    </row>
    <row r="4540" spans="1:13" x14ac:dyDescent="0.35">
      <c r="A4540" t="s">
        <v>4579</v>
      </c>
      <c r="B4540" s="1">
        <v>44601</v>
      </c>
      <c r="C4540" t="s">
        <v>23</v>
      </c>
      <c r="D4540" t="s">
        <v>56</v>
      </c>
      <c r="E4540" t="s">
        <v>13</v>
      </c>
      <c r="F4540" t="s">
        <v>24</v>
      </c>
      <c r="G4540" s="4">
        <v>29712</v>
      </c>
      <c r="H4540">
        <v>153744</v>
      </c>
      <c r="I4540">
        <v>3574</v>
      </c>
      <c r="J4540">
        <v>22830</v>
      </c>
      <c r="K4540" t="s">
        <v>28</v>
      </c>
      <c r="L4540" s="2">
        <f t="shared" si="70"/>
        <v>6.063139472267097</v>
      </c>
      <c r="M4540" s="3"/>
    </row>
    <row r="4541" spans="1:13" x14ac:dyDescent="0.35">
      <c r="A4541" t="s">
        <v>4580</v>
      </c>
      <c r="B4541" s="1">
        <v>44701</v>
      </c>
      <c r="C4541" t="s">
        <v>5041</v>
      </c>
      <c r="D4541" t="s">
        <v>34</v>
      </c>
      <c r="E4541" t="s">
        <v>35</v>
      </c>
      <c r="F4541" t="s">
        <v>20</v>
      </c>
      <c r="G4541" s="4">
        <v>3053697</v>
      </c>
      <c r="H4541">
        <v>307679</v>
      </c>
      <c r="I4541">
        <v>89535</v>
      </c>
      <c r="J4541">
        <v>42890</v>
      </c>
      <c r="K4541" t="s">
        <v>15</v>
      </c>
      <c r="L4541" s="2">
        <f t="shared" si="70"/>
        <v>0.14412169904217739</v>
      </c>
      <c r="M4541" s="3"/>
    </row>
    <row r="4542" spans="1:13" x14ac:dyDescent="0.35">
      <c r="A4542" t="s">
        <v>4581</v>
      </c>
      <c r="B4542" s="1">
        <v>44876</v>
      </c>
      <c r="C4542" t="s">
        <v>17</v>
      </c>
      <c r="D4542" t="s">
        <v>38</v>
      </c>
      <c r="E4542" t="s">
        <v>35</v>
      </c>
      <c r="F4542" t="s">
        <v>24</v>
      </c>
      <c r="G4542" s="4">
        <v>4635805</v>
      </c>
      <c r="H4542">
        <v>171261</v>
      </c>
      <c r="I4542">
        <v>93859</v>
      </c>
      <c r="J4542">
        <v>29778</v>
      </c>
      <c r="K4542" t="s">
        <v>28</v>
      </c>
      <c r="L4542" s="2">
        <f t="shared" si="70"/>
        <v>6.3613115737180495E-2</v>
      </c>
    </row>
    <row r="4543" spans="1:13" x14ac:dyDescent="0.35">
      <c r="A4543" t="s">
        <v>4582</v>
      </c>
      <c r="B4543" s="1">
        <v>45169</v>
      </c>
      <c r="C4543" t="s">
        <v>26</v>
      </c>
      <c r="D4543" t="s">
        <v>51</v>
      </c>
      <c r="E4543" t="s">
        <v>35</v>
      </c>
      <c r="F4543" t="s">
        <v>43</v>
      </c>
      <c r="G4543" s="4">
        <v>369125</v>
      </c>
      <c r="H4543">
        <v>492042</v>
      </c>
      <c r="I4543">
        <v>88337</v>
      </c>
      <c r="J4543">
        <v>10110</v>
      </c>
      <c r="K4543" t="s">
        <v>21</v>
      </c>
      <c r="L4543" s="2">
        <f t="shared" si="70"/>
        <v>1.5996992888587878</v>
      </c>
      <c r="M4543" s="3"/>
    </row>
    <row r="4544" spans="1:13" x14ac:dyDescent="0.35">
      <c r="A4544" t="s">
        <v>4583</v>
      </c>
      <c r="B4544" s="1">
        <v>44727</v>
      </c>
      <c r="C4544" t="s">
        <v>17</v>
      </c>
      <c r="D4544" t="s">
        <v>48</v>
      </c>
      <c r="E4544" t="s">
        <v>46</v>
      </c>
      <c r="F4544" t="s">
        <v>59</v>
      </c>
      <c r="G4544" s="4">
        <v>74324</v>
      </c>
      <c r="H4544">
        <v>31018</v>
      </c>
      <c r="I4544">
        <v>63255</v>
      </c>
      <c r="J4544">
        <v>35276</v>
      </c>
      <c r="K4544" t="s">
        <v>28</v>
      </c>
      <c r="L4544" s="2">
        <f t="shared" si="70"/>
        <v>1.7430305150422474</v>
      </c>
      <c r="M4544" s="3"/>
    </row>
    <row r="4545" spans="1:13" x14ac:dyDescent="0.35">
      <c r="A4545" t="s">
        <v>4584</v>
      </c>
      <c r="B4545" s="1">
        <v>44748</v>
      </c>
      <c r="C4545" t="s">
        <v>26</v>
      </c>
      <c r="D4545" t="s">
        <v>45</v>
      </c>
      <c r="E4545" t="s">
        <v>31</v>
      </c>
      <c r="F4545" t="s">
        <v>59</v>
      </c>
      <c r="G4545" s="4">
        <v>2756021</v>
      </c>
      <c r="H4545">
        <v>38709</v>
      </c>
      <c r="I4545">
        <v>18178</v>
      </c>
      <c r="J4545">
        <v>42840</v>
      </c>
      <c r="K4545" t="s">
        <v>28</v>
      </c>
      <c r="L4545" s="2">
        <f t="shared" si="70"/>
        <v>3.6185137921663155E-2</v>
      </c>
      <c r="M4545" s="3"/>
    </row>
    <row r="4546" spans="1:13" x14ac:dyDescent="0.35">
      <c r="A4546" t="s">
        <v>4585</v>
      </c>
      <c r="B4546" s="1">
        <v>45009</v>
      </c>
      <c r="C4546" t="s">
        <v>23</v>
      </c>
      <c r="D4546" t="s">
        <v>34</v>
      </c>
      <c r="E4546" t="s">
        <v>46</v>
      </c>
      <c r="F4546" t="s">
        <v>20</v>
      </c>
      <c r="G4546" s="4">
        <v>3660291</v>
      </c>
      <c r="H4546">
        <v>150358</v>
      </c>
      <c r="I4546">
        <v>60232</v>
      </c>
      <c r="J4546">
        <v>44168</v>
      </c>
      <c r="K4546" t="s">
        <v>28</v>
      </c>
      <c r="L4546" s="2">
        <f t="shared" si="70"/>
        <v>6.9600477120534951E-2</v>
      </c>
    </row>
    <row r="4547" spans="1:13" x14ac:dyDescent="0.35">
      <c r="A4547" t="s">
        <v>4586</v>
      </c>
      <c r="B4547" s="1">
        <v>44831</v>
      </c>
      <c r="C4547" t="s">
        <v>26</v>
      </c>
      <c r="D4547" t="s">
        <v>12</v>
      </c>
      <c r="E4547" t="s">
        <v>40</v>
      </c>
      <c r="F4547" t="s">
        <v>24</v>
      </c>
      <c r="G4547" s="4">
        <v>4035023</v>
      </c>
      <c r="H4547">
        <v>480450</v>
      </c>
      <c r="I4547">
        <v>83498</v>
      </c>
      <c r="J4547">
        <v>1828</v>
      </c>
      <c r="K4547" t="s">
        <v>15</v>
      </c>
      <c r="L4547" s="2">
        <f t="shared" ref="L4547:L4610" si="71">((H4547+I4547+J4547)/G4547)</f>
        <v>0.14021630112145581</v>
      </c>
      <c r="M4547" s="3"/>
    </row>
    <row r="4548" spans="1:13" x14ac:dyDescent="0.35">
      <c r="A4548" t="s">
        <v>4587</v>
      </c>
      <c r="B4548" s="1">
        <v>44597</v>
      </c>
      <c r="C4548" t="s">
        <v>26</v>
      </c>
      <c r="D4548" t="s">
        <v>58</v>
      </c>
      <c r="E4548" t="s">
        <v>35</v>
      </c>
      <c r="F4548" t="s">
        <v>27</v>
      </c>
      <c r="G4548" s="4">
        <v>1437126</v>
      </c>
      <c r="H4548">
        <v>183879</v>
      </c>
      <c r="I4548">
        <v>97221</v>
      </c>
      <c r="J4548">
        <v>43534</v>
      </c>
      <c r="K4548" t="s">
        <v>28</v>
      </c>
      <c r="L4548" s="2">
        <f t="shared" si="71"/>
        <v>0.22589111880238755</v>
      </c>
      <c r="M4548" s="3"/>
    </row>
    <row r="4549" spans="1:13" x14ac:dyDescent="0.35">
      <c r="A4549" t="s">
        <v>4588</v>
      </c>
      <c r="B4549" s="1">
        <v>44784</v>
      </c>
      <c r="C4549" t="s">
        <v>17</v>
      </c>
      <c r="D4549" t="s">
        <v>12</v>
      </c>
      <c r="E4549" t="s">
        <v>35</v>
      </c>
      <c r="F4549" t="s">
        <v>14</v>
      </c>
      <c r="G4549" s="4">
        <v>50612</v>
      </c>
      <c r="H4549">
        <v>269736</v>
      </c>
      <c r="I4549">
        <v>42711</v>
      </c>
      <c r="J4549">
        <v>6981</v>
      </c>
      <c r="K4549" t="s">
        <v>28</v>
      </c>
      <c r="L4549" s="2">
        <f t="shared" si="71"/>
        <v>6.311309570852762</v>
      </c>
      <c r="M4549" s="3"/>
    </row>
    <row r="4550" spans="1:13" x14ac:dyDescent="0.35">
      <c r="A4550" t="s">
        <v>4589</v>
      </c>
      <c r="B4550" s="1">
        <v>45111</v>
      </c>
      <c r="C4550" t="s">
        <v>26</v>
      </c>
      <c r="D4550" t="s">
        <v>58</v>
      </c>
      <c r="E4550" t="s">
        <v>19</v>
      </c>
      <c r="F4550" t="s">
        <v>43</v>
      </c>
      <c r="G4550" s="4">
        <v>2361090</v>
      </c>
      <c r="H4550">
        <v>41277</v>
      </c>
      <c r="I4550">
        <v>67669</v>
      </c>
      <c r="J4550">
        <v>9127</v>
      </c>
      <c r="K4550" t="s">
        <v>15</v>
      </c>
      <c r="L4550" s="2">
        <f t="shared" si="71"/>
        <v>5.0007835364175024E-2</v>
      </c>
      <c r="M4550" s="3"/>
    </row>
    <row r="4551" spans="1:13" x14ac:dyDescent="0.35">
      <c r="A4551" t="s">
        <v>4590</v>
      </c>
      <c r="B4551" s="1">
        <v>44723</v>
      </c>
      <c r="C4551" t="s">
        <v>26</v>
      </c>
      <c r="D4551" t="s">
        <v>51</v>
      </c>
      <c r="E4551" t="s">
        <v>35</v>
      </c>
      <c r="F4551" t="s">
        <v>24</v>
      </c>
      <c r="G4551" s="4">
        <v>3493327</v>
      </c>
      <c r="H4551">
        <v>206084</v>
      </c>
      <c r="I4551">
        <v>162</v>
      </c>
      <c r="J4551">
        <v>1310</v>
      </c>
      <c r="K4551" t="s">
        <v>28</v>
      </c>
      <c r="L4551" s="2">
        <f t="shared" si="71"/>
        <v>5.9414993214205257E-2</v>
      </c>
    </row>
    <row r="4552" spans="1:13" x14ac:dyDescent="0.35">
      <c r="A4552" t="s">
        <v>4591</v>
      </c>
      <c r="B4552" s="1">
        <v>44828</v>
      </c>
      <c r="C4552" t="s">
        <v>5041</v>
      </c>
      <c r="D4552" t="s">
        <v>56</v>
      </c>
      <c r="E4552" t="s">
        <v>40</v>
      </c>
      <c r="F4552" t="s">
        <v>59</v>
      </c>
      <c r="G4552" s="4">
        <v>4838253</v>
      </c>
      <c r="H4552">
        <v>266199</v>
      </c>
      <c r="I4552">
        <v>59910</v>
      </c>
      <c r="J4552">
        <v>11768</v>
      </c>
      <c r="K4552" t="s">
        <v>28</v>
      </c>
      <c r="L4552" s="2">
        <f t="shared" si="71"/>
        <v>6.9834504313850479E-2</v>
      </c>
    </row>
    <row r="4553" spans="1:13" x14ac:dyDescent="0.35">
      <c r="A4553" t="s">
        <v>4592</v>
      </c>
      <c r="B4553" s="1">
        <v>45110</v>
      </c>
      <c r="C4553" t="s">
        <v>23</v>
      </c>
      <c r="D4553" t="s">
        <v>18</v>
      </c>
      <c r="E4553" t="s">
        <v>31</v>
      </c>
      <c r="F4553" t="s">
        <v>20</v>
      </c>
      <c r="G4553" s="4">
        <v>199923</v>
      </c>
      <c r="H4553">
        <v>120835</v>
      </c>
      <c r="I4553">
        <v>10819</v>
      </c>
      <c r="J4553">
        <v>11318</v>
      </c>
      <c r="K4553" t="s">
        <v>21</v>
      </c>
      <c r="L4553" s="2">
        <f t="shared" si="71"/>
        <v>0.71513532710093386</v>
      </c>
      <c r="M4553" s="3"/>
    </row>
    <row r="4554" spans="1:13" x14ac:dyDescent="0.35">
      <c r="A4554" t="s">
        <v>4593</v>
      </c>
      <c r="B4554" s="1">
        <v>45085</v>
      </c>
      <c r="C4554" t="s">
        <v>5041</v>
      </c>
      <c r="D4554" t="s">
        <v>30</v>
      </c>
      <c r="E4554" t="s">
        <v>35</v>
      </c>
      <c r="F4554" t="s">
        <v>14</v>
      </c>
      <c r="G4554" s="4">
        <v>3650766</v>
      </c>
      <c r="H4554">
        <v>233944</v>
      </c>
      <c r="I4554">
        <v>90849</v>
      </c>
      <c r="J4554">
        <v>43814</v>
      </c>
      <c r="K4554" t="s">
        <v>21</v>
      </c>
      <c r="L4554" s="2">
        <f t="shared" si="71"/>
        <v>0.10096702993289627</v>
      </c>
      <c r="M4554" s="3"/>
    </row>
    <row r="4555" spans="1:13" x14ac:dyDescent="0.35">
      <c r="A4555" t="s">
        <v>4594</v>
      </c>
      <c r="B4555" s="1">
        <v>44635</v>
      </c>
      <c r="C4555" t="s">
        <v>5041</v>
      </c>
      <c r="D4555" t="s">
        <v>12</v>
      </c>
      <c r="E4555" t="s">
        <v>46</v>
      </c>
      <c r="F4555" t="s">
        <v>14</v>
      </c>
      <c r="G4555" s="4">
        <v>4573261</v>
      </c>
      <c r="H4555">
        <v>366527</v>
      </c>
      <c r="I4555">
        <v>58722</v>
      </c>
      <c r="J4555">
        <v>44114</v>
      </c>
      <c r="K4555" t="s">
        <v>21</v>
      </c>
      <c r="L4555" s="2">
        <f t="shared" si="71"/>
        <v>0.10263201684749679</v>
      </c>
      <c r="M4555" s="3"/>
    </row>
    <row r="4556" spans="1:13" x14ac:dyDescent="0.35">
      <c r="A4556" t="s">
        <v>4595</v>
      </c>
      <c r="B4556" s="1">
        <v>44834</v>
      </c>
      <c r="C4556" t="s">
        <v>23</v>
      </c>
      <c r="D4556" t="s">
        <v>48</v>
      </c>
      <c r="E4556" t="s">
        <v>13</v>
      </c>
      <c r="F4556" t="s">
        <v>27</v>
      </c>
      <c r="G4556" s="4">
        <v>1312128</v>
      </c>
      <c r="H4556">
        <v>143980</v>
      </c>
      <c r="I4556">
        <v>37304</v>
      </c>
      <c r="J4556">
        <v>38740</v>
      </c>
      <c r="K4556" t="s">
        <v>15</v>
      </c>
      <c r="L4556" s="2">
        <f t="shared" si="71"/>
        <v>0.16768486001365721</v>
      </c>
      <c r="M4556" s="3"/>
    </row>
    <row r="4557" spans="1:13" x14ac:dyDescent="0.35">
      <c r="A4557" t="s">
        <v>4596</v>
      </c>
      <c r="B4557" s="1">
        <v>44570</v>
      </c>
      <c r="C4557" t="s">
        <v>26</v>
      </c>
      <c r="D4557" t="s">
        <v>18</v>
      </c>
      <c r="E4557" t="s">
        <v>19</v>
      </c>
      <c r="F4557" t="s">
        <v>36</v>
      </c>
      <c r="G4557" s="4">
        <v>338935</v>
      </c>
      <c r="H4557">
        <v>355832</v>
      </c>
      <c r="I4557">
        <v>51514</v>
      </c>
      <c r="J4557">
        <v>9529</v>
      </c>
      <c r="K4557" t="s">
        <v>15</v>
      </c>
      <c r="L4557" s="2">
        <f t="shared" si="71"/>
        <v>1.2299555962057622</v>
      </c>
      <c r="M4557" s="3"/>
    </row>
    <row r="4558" spans="1:13" x14ac:dyDescent="0.35">
      <c r="A4558" t="s">
        <v>4597</v>
      </c>
      <c r="B4558" s="1">
        <v>45085</v>
      </c>
      <c r="C4558" t="s">
        <v>17</v>
      </c>
      <c r="D4558" t="s">
        <v>30</v>
      </c>
      <c r="E4558" t="s">
        <v>13</v>
      </c>
      <c r="F4558" t="s">
        <v>20</v>
      </c>
      <c r="G4558" s="4">
        <v>808212</v>
      </c>
      <c r="H4558">
        <v>283585</v>
      </c>
      <c r="I4558">
        <v>28197</v>
      </c>
      <c r="J4558">
        <v>42085</v>
      </c>
      <c r="K4558" t="s">
        <v>21</v>
      </c>
      <c r="L4558" s="2">
        <f t="shared" si="71"/>
        <v>0.43783932928489061</v>
      </c>
      <c r="M4558" s="3"/>
    </row>
    <row r="4559" spans="1:13" x14ac:dyDescent="0.35">
      <c r="A4559" t="s">
        <v>4598</v>
      </c>
      <c r="B4559" s="1">
        <v>44567</v>
      </c>
      <c r="C4559" t="s">
        <v>26</v>
      </c>
      <c r="D4559" t="s">
        <v>48</v>
      </c>
      <c r="E4559" t="s">
        <v>40</v>
      </c>
      <c r="F4559" t="s">
        <v>20</v>
      </c>
      <c r="G4559" s="4">
        <v>2927977</v>
      </c>
      <c r="H4559">
        <v>443197</v>
      </c>
      <c r="I4559">
        <v>69420</v>
      </c>
      <c r="J4559">
        <v>23401</v>
      </c>
      <c r="K4559" t="s">
        <v>21</v>
      </c>
      <c r="L4559" s="2">
        <f t="shared" si="71"/>
        <v>0.18306769486235719</v>
      </c>
      <c r="M4559" s="3"/>
    </row>
    <row r="4560" spans="1:13" x14ac:dyDescent="0.35">
      <c r="A4560" t="s">
        <v>4599</v>
      </c>
      <c r="B4560" s="1">
        <v>44706</v>
      </c>
      <c r="C4560" t="s">
        <v>5041</v>
      </c>
      <c r="D4560" t="s">
        <v>34</v>
      </c>
      <c r="E4560" t="s">
        <v>46</v>
      </c>
      <c r="F4560" t="s">
        <v>20</v>
      </c>
      <c r="G4560" s="4">
        <v>3991596</v>
      </c>
      <c r="H4560">
        <v>263367</v>
      </c>
      <c r="I4560">
        <v>65801</v>
      </c>
      <c r="J4560">
        <v>20748</v>
      </c>
      <c r="K4560" t="s">
        <v>28</v>
      </c>
      <c r="L4560" s="2">
        <f t="shared" si="71"/>
        <v>8.7663180341898322E-2</v>
      </c>
    </row>
    <row r="4561" spans="1:13" x14ac:dyDescent="0.35">
      <c r="A4561" t="s">
        <v>4600</v>
      </c>
      <c r="B4561" s="1">
        <v>44566</v>
      </c>
      <c r="C4561" t="s">
        <v>26</v>
      </c>
      <c r="D4561" t="s">
        <v>56</v>
      </c>
      <c r="E4561" t="s">
        <v>40</v>
      </c>
      <c r="F4561" t="s">
        <v>27</v>
      </c>
      <c r="G4561" s="4">
        <v>4929171</v>
      </c>
      <c r="H4561">
        <v>127973</v>
      </c>
      <c r="I4561">
        <v>68499</v>
      </c>
      <c r="J4561">
        <v>1241</v>
      </c>
      <c r="K4561" t="s">
        <v>21</v>
      </c>
      <c r="L4561" s="2">
        <f t="shared" si="71"/>
        <v>4.0110801593209081E-2</v>
      </c>
    </row>
    <row r="4562" spans="1:13" x14ac:dyDescent="0.35">
      <c r="A4562" t="s">
        <v>4601</v>
      </c>
      <c r="B4562" s="1">
        <v>45120</v>
      </c>
      <c r="C4562" t="s">
        <v>26</v>
      </c>
      <c r="D4562" t="s">
        <v>45</v>
      </c>
      <c r="E4562" t="s">
        <v>40</v>
      </c>
      <c r="F4562" t="s">
        <v>59</v>
      </c>
      <c r="G4562" s="4">
        <v>2621315</v>
      </c>
      <c r="H4562">
        <v>282274</v>
      </c>
      <c r="I4562">
        <v>42011</v>
      </c>
      <c r="J4562">
        <v>41299</v>
      </c>
      <c r="K4562" t="s">
        <v>15</v>
      </c>
      <c r="L4562" s="2">
        <f t="shared" si="71"/>
        <v>0.13946587876695477</v>
      </c>
      <c r="M4562" s="3"/>
    </row>
    <row r="4563" spans="1:13" x14ac:dyDescent="0.35">
      <c r="A4563" t="s">
        <v>4602</v>
      </c>
      <c r="B4563" s="1">
        <v>44640</v>
      </c>
      <c r="C4563" t="s">
        <v>5041</v>
      </c>
      <c r="D4563" t="s">
        <v>51</v>
      </c>
      <c r="E4563" t="s">
        <v>19</v>
      </c>
      <c r="F4563" t="s">
        <v>49</v>
      </c>
      <c r="G4563" s="4">
        <v>2106161</v>
      </c>
      <c r="H4563">
        <v>458518</v>
      </c>
      <c r="I4563">
        <v>62036</v>
      </c>
      <c r="J4563">
        <v>19006</v>
      </c>
      <c r="K4563" t="s">
        <v>21</v>
      </c>
      <c r="L4563" s="2">
        <f t="shared" si="71"/>
        <v>0.2561817448903479</v>
      </c>
      <c r="M4563" s="3"/>
    </row>
    <row r="4564" spans="1:13" x14ac:dyDescent="0.35">
      <c r="A4564" t="s">
        <v>4603</v>
      </c>
      <c r="B4564" s="1">
        <v>44754</v>
      </c>
      <c r="C4564" t="s">
        <v>5041</v>
      </c>
      <c r="D4564" t="s">
        <v>34</v>
      </c>
      <c r="E4564" t="s">
        <v>19</v>
      </c>
      <c r="F4564" t="s">
        <v>59</v>
      </c>
      <c r="G4564" s="4">
        <v>1577238</v>
      </c>
      <c r="H4564">
        <v>400151</v>
      </c>
      <c r="I4564">
        <v>87336</v>
      </c>
      <c r="J4564">
        <v>31218</v>
      </c>
      <c r="K4564" t="s">
        <v>21</v>
      </c>
      <c r="L4564" s="2">
        <f t="shared" si="71"/>
        <v>0.32886920046308799</v>
      </c>
    </row>
    <row r="4565" spans="1:13" x14ac:dyDescent="0.35">
      <c r="A4565" t="s">
        <v>4604</v>
      </c>
      <c r="B4565" s="1">
        <v>44855</v>
      </c>
      <c r="C4565" t="s">
        <v>5041</v>
      </c>
      <c r="D4565" t="s">
        <v>38</v>
      </c>
      <c r="E4565" t="s">
        <v>40</v>
      </c>
      <c r="F4565" t="s">
        <v>14</v>
      </c>
      <c r="G4565" s="4">
        <v>2156983</v>
      </c>
      <c r="H4565">
        <v>283478</v>
      </c>
      <c r="I4565">
        <v>46690</v>
      </c>
      <c r="J4565">
        <v>49938</v>
      </c>
      <c r="K4565" t="s">
        <v>28</v>
      </c>
      <c r="L4565" s="2">
        <f t="shared" si="71"/>
        <v>0.1762211385068867</v>
      </c>
      <c r="M4565" s="3"/>
    </row>
    <row r="4566" spans="1:13" x14ac:dyDescent="0.35">
      <c r="A4566" t="s">
        <v>4605</v>
      </c>
      <c r="B4566" s="1">
        <v>45073</v>
      </c>
      <c r="C4566" t="s">
        <v>17</v>
      </c>
      <c r="D4566" t="s">
        <v>30</v>
      </c>
      <c r="E4566" t="s">
        <v>19</v>
      </c>
      <c r="F4566" t="s">
        <v>27</v>
      </c>
      <c r="G4566" s="4">
        <v>2047644</v>
      </c>
      <c r="H4566">
        <v>237289</v>
      </c>
      <c r="I4566">
        <v>24803</v>
      </c>
      <c r="J4566">
        <v>5008</v>
      </c>
      <c r="K4566" t="s">
        <v>15</v>
      </c>
      <c r="L4566" s="2">
        <f t="shared" si="71"/>
        <v>0.13044259646696399</v>
      </c>
    </row>
    <row r="4567" spans="1:13" x14ac:dyDescent="0.35">
      <c r="A4567" t="s">
        <v>4606</v>
      </c>
      <c r="B4567" s="1">
        <v>45169</v>
      </c>
      <c r="C4567" t="s">
        <v>23</v>
      </c>
      <c r="D4567" t="s">
        <v>34</v>
      </c>
      <c r="E4567" t="s">
        <v>40</v>
      </c>
      <c r="F4567" t="s">
        <v>24</v>
      </c>
      <c r="G4567" s="4">
        <v>752438</v>
      </c>
      <c r="H4567">
        <v>199061</v>
      </c>
      <c r="I4567">
        <v>32859</v>
      </c>
      <c r="J4567">
        <v>21330</v>
      </c>
      <c r="K4567" t="s">
        <v>15</v>
      </c>
      <c r="L4567" s="2">
        <f t="shared" si="71"/>
        <v>0.33657258139541063</v>
      </c>
      <c r="M4567" s="3"/>
    </row>
    <row r="4568" spans="1:13" x14ac:dyDescent="0.35">
      <c r="A4568" t="s">
        <v>4607</v>
      </c>
      <c r="B4568" s="1">
        <v>44956</v>
      </c>
      <c r="C4568" t="s">
        <v>17</v>
      </c>
      <c r="D4568" t="s">
        <v>51</v>
      </c>
      <c r="E4568" t="s">
        <v>46</v>
      </c>
      <c r="F4568" t="s">
        <v>59</v>
      </c>
      <c r="G4568" s="4">
        <v>1011802</v>
      </c>
      <c r="H4568">
        <v>337782</v>
      </c>
      <c r="I4568">
        <v>88350</v>
      </c>
      <c r="J4568">
        <v>32967</v>
      </c>
      <c r="K4568" t="s">
        <v>21</v>
      </c>
      <c r="L4568" s="2">
        <f t="shared" si="71"/>
        <v>0.45374391432315808</v>
      </c>
      <c r="M4568" s="3"/>
    </row>
    <row r="4569" spans="1:13" x14ac:dyDescent="0.35">
      <c r="A4569" t="s">
        <v>4608</v>
      </c>
      <c r="B4569" s="1">
        <v>45261</v>
      </c>
      <c r="C4569" t="s">
        <v>23</v>
      </c>
      <c r="D4569" t="s">
        <v>45</v>
      </c>
      <c r="E4569" t="s">
        <v>13</v>
      </c>
      <c r="F4569" t="s">
        <v>59</v>
      </c>
      <c r="G4569" s="4">
        <v>1122719</v>
      </c>
      <c r="H4569">
        <v>48060</v>
      </c>
      <c r="I4569">
        <v>58549</v>
      </c>
      <c r="J4569">
        <v>25881</v>
      </c>
      <c r="K4569" t="s">
        <v>15</v>
      </c>
      <c r="L4569" s="2">
        <f t="shared" si="71"/>
        <v>0.11800815698318101</v>
      </c>
      <c r="M4569" s="3"/>
    </row>
    <row r="4570" spans="1:13" x14ac:dyDescent="0.35">
      <c r="A4570" t="s">
        <v>4609</v>
      </c>
      <c r="B4570" s="1">
        <v>44776</v>
      </c>
      <c r="C4570" t="s">
        <v>5041</v>
      </c>
      <c r="D4570" t="s">
        <v>18</v>
      </c>
      <c r="E4570" t="s">
        <v>46</v>
      </c>
      <c r="F4570" t="s">
        <v>14</v>
      </c>
      <c r="G4570" s="4">
        <v>2813260</v>
      </c>
      <c r="H4570">
        <v>260597</v>
      </c>
      <c r="I4570">
        <v>64519</v>
      </c>
      <c r="J4570">
        <v>46775</v>
      </c>
      <c r="K4570" t="s">
        <v>15</v>
      </c>
      <c r="L4570" s="2">
        <f t="shared" si="71"/>
        <v>0.13219218984381109</v>
      </c>
      <c r="M4570" s="3"/>
    </row>
    <row r="4571" spans="1:13" x14ac:dyDescent="0.35">
      <c r="A4571" t="s">
        <v>4610</v>
      </c>
      <c r="B4571" s="1">
        <v>44870</v>
      </c>
      <c r="C4571" t="s">
        <v>5041</v>
      </c>
      <c r="D4571" t="s">
        <v>38</v>
      </c>
      <c r="E4571" t="s">
        <v>13</v>
      </c>
      <c r="F4571" t="s">
        <v>14</v>
      </c>
      <c r="G4571" s="4">
        <v>3978999</v>
      </c>
      <c r="H4571">
        <v>19200</v>
      </c>
      <c r="I4571">
        <v>44821</v>
      </c>
      <c r="J4571">
        <v>24372</v>
      </c>
      <c r="K4571" t="s">
        <v>21</v>
      </c>
      <c r="L4571" s="2">
        <f t="shared" si="71"/>
        <v>2.2214883693109748E-2</v>
      </c>
      <c r="M4571" s="3"/>
    </row>
    <row r="4572" spans="1:13" x14ac:dyDescent="0.35">
      <c r="A4572" t="s">
        <v>4611</v>
      </c>
      <c r="B4572" s="1">
        <v>44732</v>
      </c>
      <c r="C4572" t="s">
        <v>17</v>
      </c>
      <c r="D4572" t="s">
        <v>18</v>
      </c>
      <c r="E4572" t="s">
        <v>19</v>
      </c>
      <c r="F4572" t="s">
        <v>20</v>
      </c>
      <c r="G4572" s="4">
        <v>4755630</v>
      </c>
      <c r="H4572">
        <v>369132</v>
      </c>
      <c r="I4572">
        <v>72628</v>
      </c>
      <c r="J4572">
        <v>1581</v>
      </c>
      <c r="K4572" t="s">
        <v>28</v>
      </c>
      <c r="L4572" s="2">
        <f t="shared" si="71"/>
        <v>9.3224451860216204E-2</v>
      </c>
    </row>
    <row r="4573" spans="1:13" x14ac:dyDescent="0.35">
      <c r="A4573" t="s">
        <v>4612</v>
      </c>
      <c r="B4573" s="1">
        <v>44989</v>
      </c>
      <c r="C4573" t="s">
        <v>5041</v>
      </c>
      <c r="D4573" t="s">
        <v>38</v>
      </c>
      <c r="E4573" t="s">
        <v>13</v>
      </c>
      <c r="F4573" t="s">
        <v>59</v>
      </c>
      <c r="G4573" s="4">
        <v>5679</v>
      </c>
      <c r="H4573">
        <v>95171</v>
      </c>
      <c r="I4573">
        <v>63079</v>
      </c>
      <c r="J4573">
        <v>40180</v>
      </c>
      <c r="K4573" t="s">
        <v>21</v>
      </c>
      <c r="L4573" s="2">
        <f t="shared" si="71"/>
        <v>34.941010741327702</v>
      </c>
    </row>
    <row r="4574" spans="1:13" x14ac:dyDescent="0.35">
      <c r="A4574" t="s">
        <v>4613</v>
      </c>
      <c r="B4574" s="1">
        <v>44645</v>
      </c>
      <c r="C4574" t="s">
        <v>26</v>
      </c>
      <c r="D4574" t="s">
        <v>18</v>
      </c>
      <c r="E4574" t="s">
        <v>19</v>
      </c>
      <c r="F4574" t="s">
        <v>27</v>
      </c>
      <c r="G4574" s="4">
        <v>354097</v>
      </c>
      <c r="H4574">
        <v>313064</v>
      </c>
      <c r="I4574">
        <v>85802</v>
      </c>
      <c r="J4574">
        <v>10849</v>
      </c>
      <c r="K4574" t="s">
        <v>28</v>
      </c>
      <c r="L4574" s="2">
        <f t="shared" si="71"/>
        <v>1.1570699554076991</v>
      </c>
      <c r="M4574" s="3"/>
    </row>
    <row r="4575" spans="1:13" x14ac:dyDescent="0.35">
      <c r="A4575" t="s">
        <v>4614</v>
      </c>
      <c r="B4575" s="1">
        <v>44597</v>
      </c>
      <c r="C4575" t="s">
        <v>26</v>
      </c>
      <c r="D4575" t="s">
        <v>30</v>
      </c>
      <c r="E4575" t="s">
        <v>40</v>
      </c>
      <c r="F4575" t="s">
        <v>20</v>
      </c>
      <c r="G4575" s="4">
        <v>4159829</v>
      </c>
      <c r="H4575">
        <v>263829</v>
      </c>
      <c r="I4575">
        <v>77015</v>
      </c>
      <c r="J4575">
        <v>8741</v>
      </c>
      <c r="K4575" t="s">
        <v>15</v>
      </c>
      <c r="L4575" s="2">
        <f t="shared" si="71"/>
        <v>8.4038310228617574E-2</v>
      </c>
    </row>
    <row r="4576" spans="1:13" x14ac:dyDescent="0.35">
      <c r="A4576" t="s">
        <v>4615</v>
      </c>
      <c r="B4576" s="1">
        <v>45279</v>
      </c>
      <c r="C4576" t="s">
        <v>17</v>
      </c>
      <c r="D4576" t="s">
        <v>48</v>
      </c>
      <c r="E4576" t="s">
        <v>19</v>
      </c>
      <c r="F4576" t="s">
        <v>43</v>
      </c>
      <c r="G4576" s="4">
        <v>2936409</v>
      </c>
      <c r="H4576">
        <v>161409</v>
      </c>
      <c r="I4576">
        <v>1809</v>
      </c>
      <c r="J4576">
        <v>5457</v>
      </c>
      <c r="K4576" t="s">
        <v>28</v>
      </c>
      <c r="L4576" s="2">
        <f t="shared" si="71"/>
        <v>5.744261102591635E-2</v>
      </c>
    </row>
    <row r="4577" spans="1:13" x14ac:dyDescent="0.35">
      <c r="A4577" t="s">
        <v>4616</v>
      </c>
      <c r="B4577" s="1">
        <v>44640</v>
      </c>
      <c r="C4577" t="s">
        <v>17</v>
      </c>
      <c r="D4577" t="s">
        <v>45</v>
      </c>
      <c r="E4577" t="s">
        <v>46</v>
      </c>
      <c r="F4577" t="s">
        <v>43</v>
      </c>
      <c r="G4577" s="4">
        <v>2748383</v>
      </c>
      <c r="H4577">
        <v>325417</v>
      </c>
      <c r="I4577">
        <v>19117</v>
      </c>
      <c r="J4577">
        <v>11624</v>
      </c>
      <c r="K4577" t="s">
        <v>15</v>
      </c>
      <c r="L4577" s="2">
        <f t="shared" si="71"/>
        <v>0.12958819786034187</v>
      </c>
      <c r="M4577" s="3"/>
    </row>
    <row r="4578" spans="1:13" x14ac:dyDescent="0.35">
      <c r="A4578" t="s">
        <v>4617</v>
      </c>
      <c r="B4578" s="1">
        <v>45192</v>
      </c>
      <c r="C4578" t="s">
        <v>17</v>
      </c>
      <c r="D4578" t="s">
        <v>12</v>
      </c>
      <c r="E4578" t="s">
        <v>19</v>
      </c>
      <c r="F4578" t="s">
        <v>27</v>
      </c>
      <c r="G4578" s="4">
        <v>2763379</v>
      </c>
      <c r="H4578">
        <v>424976</v>
      </c>
      <c r="I4578">
        <v>27036</v>
      </c>
      <c r="J4578">
        <v>13761</v>
      </c>
      <c r="K4578" t="s">
        <v>28</v>
      </c>
      <c r="L4578" s="2">
        <f t="shared" si="71"/>
        <v>0.16855197929780896</v>
      </c>
      <c r="M4578" s="3"/>
    </row>
    <row r="4579" spans="1:13" x14ac:dyDescent="0.35">
      <c r="A4579" t="s">
        <v>4618</v>
      </c>
      <c r="B4579" s="1">
        <v>45223</v>
      </c>
      <c r="C4579" t="s">
        <v>26</v>
      </c>
      <c r="D4579" t="s">
        <v>18</v>
      </c>
      <c r="E4579" t="s">
        <v>13</v>
      </c>
      <c r="F4579" t="s">
        <v>14</v>
      </c>
      <c r="G4579" s="4">
        <v>4749326</v>
      </c>
      <c r="H4579">
        <v>339397</v>
      </c>
      <c r="I4579">
        <v>81612</v>
      </c>
      <c r="J4579">
        <v>44880</v>
      </c>
      <c r="K4579" t="s">
        <v>15</v>
      </c>
      <c r="L4579" s="2">
        <f t="shared" si="71"/>
        <v>9.8095814016557301E-2</v>
      </c>
    </row>
    <row r="4580" spans="1:13" x14ac:dyDescent="0.35">
      <c r="A4580" t="s">
        <v>4619</v>
      </c>
      <c r="B4580" s="1">
        <v>45027</v>
      </c>
      <c r="C4580" t="s">
        <v>23</v>
      </c>
      <c r="D4580" t="s">
        <v>38</v>
      </c>
      <c r="E4580" t="s">
        <v>13</v>
      </c>
      <c r="F4580" t="s">
        <v>59</v>
      </c>
      <c r="G4580" s="4">
        <v>2992211</v>
      </c>
      <c r="H4580">
        <v>95547</v>
      </c>
      <c r="I4580">
        <v>23448</v>
      </c>
      <c r="J4580">
        <v>33090</v>
      </c>
      <c r="K4580" t="s">
        <v>21</v>
      </c>
      <c r="L4580" s="2">
        <f t="shared" si="71"/>
        <v>5.082696374019078E-2</v>
      </c>
    </row>
    <row r="4581" spans="1:13" x14ac:dyDescent="0.35">
      <c r="A4581" t="s">
        <v>4620</v>
      </c>
      <c r="B4581" s="1">
        <v>44806</v>
      </c>
      <c r="C4581" t="s">
        <v>5041</v>
      </c>
      <c r="D4581" t="s">
        <v>30</v>
      </c>
      <c r="E4581" t="s">
        <v>40</v>
      </c>
      <c r="F4581" t="s">
        <v>24</v>
      </c>
      <c r="G4581" s="4">
        <v>4379134</v>
      </c>
      <c r="H4581">
        <v>77485</v>
      </c>
      <c r="I4581">
        <v>88805</v>
      </c>
      <c r="J4581">
        <v>39157</v>
      </c>
      <c r="K4581" t="s">
        <v>21</v>
      </c>
      <c r="L4581" s="2">
        <f t="shared" si="71"/>
        <v>4.6914983647451759E-2</v>
      </c>
    </row>
    <row r="4582" spans="1:13" x14ac:dyDescent="0.35">
      <c r="A4582" t="s">
        <v>4621</v>
      </c>
      <c r="B4582" s="1">
        <v>45214</v>
      </c>
      <c r="C4582" t="s">
        <v>26</v>
      </c>
      <c r="D4582" t="s">
        <v>34</v>
      </c>
      <c r="E4582" t="s">
        <v>19</v>
      </c>
      <c r="F4582" t="s">
        <v>27</v>
      </c>
      <c r="G4582" s="4">
        <v>4747855</v>
      </c>
      <c r="H4582">
        <v>269782</v>
      </c>
      <c r="I4582">
        <v>51923</v>
      </c>
      <c r="J4582">
        <v>2531</v>
      </c>
      <c r="K4582" t="s">
        <v>21</v>
      </c>
      <c r="L4582" s="2">
        <f t="shared" si="71"/>
        <v>6.8291049326485331E-2</v>
      </c>
    </row>
    <row r="4583" spans="1:13" x14ac:dyDescent="0.35">
      <c r="A4583" t="s">
        <v>4622</v>
      </c>
      <c r="B4583" s="1">
        <v>44670</v>
      </c>
      <c r="C4583" t="s">
        <v>26</v>
      </c>
      <c r="D4583" t="s">
        <v>48</v>
      </c>
      <c r="E4583" t="s">
        <v>35</v>
      </c>
      <c r="F4583" t="s">
        <v>49</v>
      </c>
      <c r="G4583" s="4">
        <v>3261233</v>
      </c>
      <c r="H4583">
        <v>113979</v>
      </c>
      <c r="I4583">
        <v>8547</v>
      </c>
      <c r="J4583">
        <v>35128</v>
      </c>
      <c r="K4583" t="s">
        <v>21</v>
      </c>
      <c r="L4583" s="2">
        <f t="shared" si="71"/>
        <v>4.8341838807592095E-2</v>
      </c>
      <c r="M4583" s="3"/>
    </row>
    <row r="4584" spans="1:13" x14ac:dyDescent="0.35">
      <c r="A4584" t="s">
        <v>4623</v>
      </c>
      <c r="B4584" s="1">
        <v>45120</v>
      </c>
      <c r="C4584" t="s">
        <v>5041</v>
      </c>
      <c r="D4584" t="s">
        <v>12</v>
      </c>
      <c r="E4584" t="s">
        <v>31</v>
      </c>
      <c r="F4584" t="s">
        <v>36</v>
      </c>
      <c r="G4584" s="4">
        <v>3508531</v>
      </c>
      <c r="H4584">
        <v>412551</v>
      </c>
      <c r="I4584">
        <v>11271</v>
      </c>
      <c r="J4584">
        <v>34686</v>
      </c>
      <c r="K4584" t="s">
        <v>28</v>
      </c>
      <c r="L4584" s="2">
        <f t="shared" si="71"/>
        <v>0.13068375339992722</v>
      </c>
      <c r="M4584" s="3"/>
    </row>
    <row r="4585" spans="1:13" x14ac:dyDescent="0.35">
      <c r="A4585" t="s">
        <v>4624</v>
      </c>
      <c r="B4585" s="1">
        <v>44659</v>
      </c>
      <c r="C4585" t="s">
        <v>17</v>
      </c>
      <c r="D4585" t="s">
        <v>30</v>
      </c>
      <c r="E4585" t="s">
        <v>31</v>
      </c>
      <c r="F4585" t="s">
        <v>24</v>
      </c>
      <c r="G4585" s="4">
        <v>552118</v>
      </c>
      <c r="H4585">
        <v>440910</v>
      </c>
      <c r="I4585">
        <v>55306</v>
      </c>
      <c r="J4585">
        <v>15939</v>
      </c>
      <c r="K4585" t="s">
        <v>21</v>
      </c>
      <c r="L4585" s="2">
        <f t="shared" si="71"/>
        <v>0.92761873367649672</v>
      </c>
      <c r="M4585" s="3"/>
    </row>
    <row r="4586" spans="1:13" x14ac:dyDescent="0.35">
      <c r="A4586" t="s">
        <v>4625</v>
      </c>
      <c r="B4586" s="1">
        <v>44890</v>
      </c>
      <c r="C4586" t="s">
        <v>5041</v>
      </c>
      <c r="D4586" t="s">
        <v>12</v>
      </c>
      <c r="E4586" t="s">
        <v>40</v>
      </c>
      <c r="F4586" t="s">
        <v>14</v>
      </c>
      <c r="G4586" s="4">
        <v>2683552</v>
      </c>
      <c r="H4586">
        <v>210072</v>
      </c>
      <c r="I4586">
        <v>24960</v>
      </c>
      <c r="J4586">
        <v>35150</v>
      </c>
      <c r="K4586" t="s">
        <v>21</v>
      </c>
      <c r="L4586" s="2">
        <f t="shared" si="71"/>
        <v>0.10068073955712428</v>
      </c>
      <c r="M4586" s="3"/>
    </row>
    <row r="4587" spans="1:13" x14ac:dyDescent="0.35">
      <c r="A4587" t="s">
        <v>4626</v>
      </c>
      <c r="B4587" s="1">
        <v>45198</v>
      </c>
      <c r="C4587" t="s">
        <v>5041</v>
      </c>
      <c r="D4587" t="s">
        <v>51</v>
      </c>
      <c r="E4587" t="s">
        <v>46</v>
      </c>
      <c r="F4587" t="s">
        <v>20</v>
      </c>
      <c r="G4587" s="4">
        <v>4099779</v>
      </c>
      <c r="H4587">
        <v>9695</v>
      </c>
      <c r="I4587">
        <v>81909</v>
      </c>
      <c r="J4587">
        <v>2348</v>
      </c>
      <c r="K4587" t="s">
        <v>28</v>
      </c>
      <c r="L4587" s="2">
        <f t="shared" si="71"/>
        <v>2.2916357198766078E-2</v>
      </c>
    </row>
    <row r="4588" spans="1:13" x14ac:dyDescent="0.35">
      <c r="A4588" t="s">
        <v>4627</v>
      </c>
      <c r="B4588" s="1">
        <v>45099</v>
      </c>
      <c r="C4588" t="s">
        <v>17</v>
      </c>
      <c r="D4588" t="s">
        <v>56</v>
      </c>
      <c r="E4588" t="s">
        <v>46</v>
      </c>
      <c r="F4588" t="s">
        <v>27</v>
      </c>
      <c r="G4588" s="4">
        <v>4796690</v>
      </c>
      <c r="H4588">
        <v>426637</v>
      </c>
      <c r="I4588">
        <v>78236</v>
      </c>
      <c r="J4588">
        <v>41106</v>
      </c>
      <c r="K4588" t="s">
        <v>21</v>
      </c>
      <c r="L4588" s="2">
        <f t="shared" si="71"/>
        <v>0.1138241162134722</v>
      </c>
      <c r="M4588" s="3"/>
    </row>
    <row r="4589" spans="1:13" x14ac:dyDescent="0.35">
      <c r="A4589" t="s">
        <v>4628</v>
      </c>
      <c r="B4589" s="1">
        <v>44963</v>
      </c>
      <c r="C4589" t="s">
        <v>5041</v>
      </c>
      <c r="D4589" t="s">
        <v>51</v>
      </c>
      <c r="E4589" t="s">
        <v>40</v>
      </c>
      <c r="F4589" t="s">
        <v>27</v>
      </c>
      <c r="G4589" s="4">
        <v>4292584</v>
      </c>
      <c r="H4589">
        <v>56812</v>
      </c>
      <c r="I4589">
        <v>1813</v>
      </c>
      <c r="J4589">
        <v>7614</v>
      </c>
      <c r="K4589" t="s">
        <v>28</v>
      </c>
      <c r="L4589" s="2">
        <f t="shared" si="71"/>
        <v>1.5431031751504455E-2</v>
      </c>
      <c r="M4589" s="3"/>
    </row>
    <row r="4590" spans="1:13" x14ac:dyDescent="0.35">
      <c r="A4590" t="s">
        <v>4629</v>
      </c>
      <c r="B4590" s="1">
        <v>44920</v>
      </c>
      <c r="C4590" t="s">
        <v>17</v>
      </c>
      <c r="D4590" t="s">
        <v>38</v>
      </c>
      <c r="E4590" t="s">
        <v>46</v>
      </c>
      <c r="F4590" t="s">
        <v>59</v>
      </c>
      <c r="G4590" s="4">
        <v>27994</v>
      </c>
      <c r="H4590">
        <v>441518</v>
      </c>
      <c r="I4590">
        <v>38281</v>
      </c>
      <c r="J4590">
        <v>10867</v>
      </c>
      <c r="K4590" t="s">
        <v>15</v>
      </c>
      <c r="L4590" s="2">
        <f t="shared" si="71"/>
        <v>17.527541616060585</v>
      </c>
      <c r="M4590" s="3"/>
    </row>
    <row r="4591" spans="1:13" x14ac:dyDescent="0.35">
      <c r="A4591" t="s">
        <v>4630</v>
      </c>
      <c r="B4591" s="1">
        <v>45141</v>
      </c>
      <c r="C4591" t="s">
        <v>26</v>
      </c>
      <c r="D4591" t="s">
        <v>18</v>
      </c>
      <c r="E4591" t="s">
        <v>46</v>
      </c>
      <c r="F4591" t="s">
        <v>49</v>
      </c>
      <c r="G4591" s="4">
        <v>4907437</v>
      </c>
      <c r="H4591">
        <v>164649</v>
      </c>
      <c r="I4591">
        <v>80863</v>
      </c>
      <c r="J4591">
        <v>15435</v>
      </c>
      <c r="K4591" t="s">
        <v>28</v>
      </c>
      <c r="L4591" s="2">
        <f t="shared" si="71"/>
        <v>5.3173785012420947E-2</v>
      </c>
    </row>
    <row r="4592" spans="1:13" x14ac:dyDescent="0.35">
      <c r="A4592" t="s">
        <v>4631</v>
      </c>
      <c r="B4592" s="1">
        <v>44993</v>
      </c>
      <c r="C4592" t="s">
        <v>26</v>
      </c>
      <c r="D4592" t="s">
        <v>12</v>
      </c>
      <c r="E4592" t="s">
        <v>35</v>
      </c>
      <c r="F4592" t="s">
        <v>14</v>
      </c>
      <c r="G4592" s="4">
        <v>3285959</v>
      </c>
      <c r="H4592">
        <v>374420</v>
      </c>
      <c r="I4592">
        <v>82214</v>
      </c>
      <c r="J4592">
        <v>2020</v>
      </c>
      <c r="K4592" t="s">
        <v>28</v>
      </c>
      <c r="L4592" s="2">
        <f t="shared" si="71"/>
        <v>0.13957995215399827</v>
      </c>
      <c r="M4592" s="3"/>
    </row>
    <row r="4593" spans="1:13" x14ac:dyDescent="0.35">
      <c r="A4593" t="s">
        <v>4632</v>
      </c>
      <c r="B4593" s="1">
        <v>44785</v>
      </c>
      <c r="C4593" t="s">
        <v>23</v>
      </c>
      <c r="D4593" t="s">
        <v>38</v>
      </c>
      <c r="E4593" t="s">
        <v>46</v>
      </c>
      <c r="F4593" t="s">
        <v>27</v>
      </c>
      <c r="G4593" s="4">
        <v>4839425</v>
      </c>
      <c r="H4593">
        <v>16246</v>
      </c>
      <c r="I4593">
        <v>88253</v>
      </c>
      <c r="J4593">
        <v>3964</v>
      </c>
      <c r="K4593" t="s">
        <v>28</v>
      </c>
      <c r="L4593" s="2">
        <f t="shared" si="71"/>
        <v>2.2412373370803349E-2</v>
      </c>
    </row>
    <row r="4594" spans="1:13" x14ac:dyDescent="0.35">
      <c r="A4594" t="s">
        <v>4633</v>
      </c>
      <c r="B4594" s="1">
        <v>45150</v>
      </c>
      <c r="C4594" t="s">
        <v>26</v>
      </c>
      <c r="D4594" t="s">
        <v>45</v>
      </c>
      <c r="E4594" t="s">
        <v>40</v>
      </c>
      <c r="F4594" t="s">
        <v>59</v>
      </c>
      <c r="G4594" s="4">
        <v>2438444</v>
      </c>
      <c r="H4594">
        <v>429712</v>
      </c>
      <c r="I4594">
        <v>74676</v>
      </c>
      <c r="J4594">
        <v>42454</v>
      </c>
      <c r="K4594" t="s">
        <v>28</v>
      </c>
      <c r="L4594" s="2">
        <f t="shared" si="71"/>
        <v>0.22425858457278494</v>
      </c>
      <c r="M4594" s="3"/>
    </row>
    <row r="4595" spans="1:13" x14ac:dyDescent="0.35">
      <c r="A4595" t="s">
        <v>4634</v>
      </c>
      <c r="B4595" s="1">
        <v>44853</v>
      </c>
      <c r="C4595" t="s">
        <v>26</v>
      </c>
      <c r="D4595" t="s">
        <v>45</v>
      </c>
      <c r="E4595" t="s">
        <v>31</v>
      </c>
      <c r="F4595" t="s">
        <v>49</v>
      </c>
      <c r="G4595" s="4">
        <v>1186804</v>
      </c>
      <c r="H4595">
        <v>210681</v>
      </c>
      <c r="I4595">
        <v>58049</v>
      </c>
      <c r="J4595">
        <v>2339</v>
      </c>
      <c r="K4595" t="s">
        <v>15</v>
      </c>
      <c r="L4595" s="2">
        <f t="shared" si="71"/>
        <v>0.22840249948601454</v>
      </c>
      <c r="M4595" s="3"/>
    </row>
    <row r="4596" spans="1:13" x14ac:dyDescent="0.35">
      <c r="A4596" t="s">
        <v>4635</v>
      </c>
      <c r="B4596" s="1">
        <v>45280</v>
      </c>
      <c r="C4596" t="s">
        <v>26</v>
      </c>
      <c r="D4596" t="s">
        <v>58</v>
      </c>
      <c r="E4596" t="s">
        <v>40</v>
      </c>
      <c r="F4596" t="s">
        <v>24</v>
      </c>
      <c r="G4596" s="4">
        <v>1333176</v>
      </c>
      <c r="H4596">
        <v>495538</v>
      </c>
      <c r="I4596">
        <v>73212</v>
      </c>
      <c r="J4596">
        <v>49846</v>
      </c>
      <c r="K4596" t="s">
        <v>28</v>
      </c>
      <c r="L4596" s="2">
        <f t="shared" si="71"/>
        <v>0.46400175220676038</v>
      </c>
      <c r="M4596" s="3"/>
    </row>
    <row r="4597" spans="1:13" x14ac:dyDescent="0.35">
      <c r="A4597" t="s">
        <v>4636</v>
      </c>
      <c r="B4597" s="1">
        <v>44984</v>
      </c>
      <c r="C4597" t="s">
        <v>23</v>
      </c>
      <c r="D4597" t="s">
        <v>12</v>
      </c>
      <c r="E4597" t="s">
        <v>19</v>
      </c>
      <c r="F4597" t="s">
        <v>27</v>
      </c>
      <c r="G4597" s="4">
        <v>4631125</v>
      </c>
      <c r="H4597">
        <v>42569</v>
      </c>
      <c r="I4597">
        <v>52242</v>
      </c>
      <c r="J4597">
        <v>7834</v>
      </c>
      <c r="K4597" t="s">
        <v>28</v>
      </c>
      <c r="L4597" s="2">
        <f t="shared" si="71"/>
        <v>2.2164160976004751E-2</v>
      </c>
    </row>
    <row r="4598" spans="1:13" x14ac:dyDescent="0.35">
      <c r="A4598" t="s">
        <v>4637</v>
      </c>
      <c r="B4598" s="1">
        <v>44916</v>
      </c>
      <c r="C4598" t="s">
        <v>17</v>
      </c>
      <c r="D4598" t="s">
        <v>58</v>
      </c>
      <c r="E4598" t="s">
        <v>31</v>
      </c>
      <c r="F4598" t="s">
        <v>14</v>
      </c>
      <c r="G4598" s="4">
        <v>3291531</v>
      </c>
      <c r="H4598">
        <v>119950</v>
      </c>
      <c r="I4598">
        <v>87148</v>
      </c>
      <c r="J4598">
        <v>35630</v>
      </c>
      <c r="K4598" t="s">
        <v>28</v>
      </c>
      <c r="L4598" s="2">
        <f t="shared" si="71"/>
        <v>7.374319123836294E-2</v>
      </c>
    </row>
    <row r="4599" spans="1:13" x14ac:dyDescent="0.35">
      <c r="A4599" t="s">
        <v>4638</v>
      </c>
      <c r="B4599" s="1">
        <v>44720</v>
      </c>
      <c r="C4599" t="s">
        <v>23</v>
      </c>
      <c r="D4599" t="s">
        <v>56</v>
      </c>
      <c r="E4599" t="s">
        <v>35</v>
      </c>
      <c r="F4599" t="s">
        <v>43</v>
      </c>
      <c r="G4599" s="4">
        <v>3628910</v>
      </c>
      <c r="H4599">
        <v>263811</v>
      </c>
      <c r="I4599">
        <v>70589</v>
      </c>
      <c r="J4599">
        <v>13708</v>
      </c>
      <c r="K4599" t="s">
        <v>28</v>
      </c>
      <c r="L4599" s="2">
        <f t="shared" si="71"/>
        <v>9.5926324984637254E-2</v>
      </c>
    </row>
    <row r="4600" spans="1:13" x14ac:dyDescent="0.35">
      <c r="A4600" t="s">
        <v>4639</v>
      </c>
      <c r="B4600" s="1">
        <v>44615</v>
      </c>
      <c r="C4600" t="s">
        <v>26</v>
      </c>
      <c r="D4600" t="s">
        <v>18</v>
      </c>
      <c r="E4600" t="s">
        <v>31</v>
      </c>
      <c r="F4600" t="s">
        <v>59</v>
      </c>
      <c r="G4600" s="4">
        <v>839571</v>
      </c>
      <c r="H4600">
        <v>217743</v>
      </c>
      <c r="I4600">
        <v>99857</v>
      </c>
      <c r="J4600">
        <v>21632</v>
      </c>
      <c r="K4600" t="s">
        <v>15</v>
      </c>
      <c r="L4600" s="2">
        <f t="shared" si="71"/>
        <v>0.40405397518494562</v>
      </c>
      <c r="M4600" s="3"/>
    </row>
    <row r="4601" spans="1:13" x14ac:dyDescent="0.35">
      <c r="A4601" t="s">
        <v>4640</v>
      </c>
      <c r="B4601" s="1">
        <v>44601</v>
      </c>
      <c r="C4601" t="s">
        <v>26</v>
      </c>
      <c r="D4601" t="s">
        <v>30</v>
      </c>
      <c r="E4601" t="s">
        <v>46</v>
      </c>
      <c r="F4601" t="s">
        <v>49</v>
      </c>
      <c r="G4601" s="4">
        <v>2921498</v>
      </c>
      <c r="H4601">
        <v>121852</v>
      </c>
      <c r="I4601">
        <v>83407</v>
      </c>
      <c r="J4601">
        <v>40201</v>
      </c>
      <c r="K4601" t="s">
        <v>28</v>
      </c>
      <c r="L4601" s="2">
        <f t="shared" si="71"/>
        <v>8.4018541173055739E-2</v>
      </c>
    </row>
    <row r="4602" spans="1:13" x14ac:dyDescent="0.35">
      <c r="A4602" t="s">
        <v>4641</v>
      </c>
      <c r="B4602" s="1">
        <v>44763</v>
      </c>
      <c r="C4602" t="s">
        <v>26</v>
      </c>
      <c r="D4602" t="s">
        <v>58</v>
      </c>
      <c r="E4602" t="s">
        <v>40</v>
      </c>
      <c r="F4602" t="s">
        <v>36</v>
      </c>
      <c r="G4602" s="4">
        <v>2295646</v>
      </c>
      <c r="H4602">
        <v>440661</v>
      </c>
      <c r="I4602">
        <v>91268</v>
      </c>
      <c r="J4602">
        <v>5980</v>
      </c>
      <c r="K4602" t="s">
        <v>15</v>
      </c>
      <c r="L4602" s="2">
        <f t="shared" si="71"/>
        <v>0.23431705062540131</v>
      </c>
      <c r="M4602" s="3"/>
    </row>
    <row r="4603" spans="1:13" x14ac:dyDescent="0.35">
      <c r="A4603" t="s">
        <v>4642</v>
      </c>
      <c r="B4603" s="1">
        <v>44854</v>
      </c>
      <c r="C4603" t="s">
        <v>17</v>
      </c>
      <c r="D4603" t="s">
        <v>58</v>
      </c>
      <c r="E4603" t="s">
        <v>46</v>
      </c>
      <c r="F4603" t="s">
        <v>43</v>
      </c>
      <c r="G4603" s="4">
        <v>4885418</v>
      </c>
      <c r="H4603">
        <v>32889</v>
      </c>
      <c r="I4603">
        <v>49069</v>
      </c>
      <c r="J4603">
        <v>12821</v>
      </c>
      <c r="K4603" t="s">
        <v>28</v>
      </c>
      <c r="L4603" s="2">
        <f t="shared" si="71"/>
        <v>1.9400387029318678E-2</v>
      </c>
      <c r="M4603" s="3"/>
    </row>
    <row r="4604" spans="1:13" x14ac:dyDescent="0.35">
      <c r="A4604" t="s">
        <v>4643</v>
      </c>
      <c r="B4604" s="1">
        <v>44845</v>
      </c>
      <c r="C4604" t="s">
        <v>23</v>
      </c>
      <c r="D4604" t="s">
        <v>38</v>
      </c>
      <c r="E4604" t="s">
        <v>35</v>
      </c>
      <c r="F4604" t="s">
        <v>20</v>
      </c>
      <c r="G4604" s="4">
        <v>3777754</v>
      </c>
      <c r="H4604">
        <v>202276</v>
      </c>
      <c r="I4604">
        <v>35884</v>
      </c>
      <c r="J4604">
        <v>41913</v>
      </c>
      <c r="K4604" t="s">
        <v>15</v>
      </c>
      <c r="L4604" s="2">
        <f t="shared" si="71"/>
        <v>7.4137437217987198E-2</v>
      </c>
    </row>
    <row r="4605" spans="1:13" x14ac:dyDescent="0.35">
      <c r="A4605" t="s">
        <v>4644</v>
      </c>
      <c r="B4605" s="1">
        <v>44757</v>
      </c>
      <c r="C4605" t="s">
        <v>26</v>
      </c>
      <c r="D4605" t="s">
        <v>45</v>
      </c>
      <c r="E4605" t="s">
        <v>31</v>
      </c>
      <c r="F4605" t="s">
        <v>14</v>
      </c>
      <c r="G4605" s="4">
        <v>2618635</v>
      </c>
      <c r="H4605">
        <v>234407</v>
      </c>
      <c r="I4605">
        <v>36601</v>
      </c>
      <c r="J4605">
        <v>27278</v>
      </c>
      <c r="K4605" t="s">
        <v>15</v>
      </c>
      <c r="L4605" s="2">
        <f t="shared" si="71"/>
        <v>0.11390896402133173</v>
      </c>
      <c r="M4605" s="3"/>
    </row>
    <row r="4606" spans="1:13" x14ac:dyDescent="0.35">
      <c r="A4606" t="s">
        <v>4645</v>
      </c>
      <c r="B4606" s="1">
        <v>45163</v>
      </c>
      <c r="C4606" t="s">
        <v>26</v>
      </c>
      <c r="D4606" t="s">
        <v>51</v>
      </c>
      <c r="E4606" t="s">
        <v>40</v>
      </c>
      <c r="F4606" t="s">
        <v>14</v>
      </c>
      <c r="G4606" s="4">
        <v>3635998</v>
      </c>
      <c r="H4606">
        <v>477287</v>
      </c>
      <c r="I4606">
        <v>87839</v>
      </c>
      <c r="J4606">
        <v>13330</v>
      </c>
      <c r="K4606" t="s">
        <v>28</v>
      </c>
      <c r="L4606" s="2">
        <f t="shared" si="71"/>
        <v>0.15909139663993216</v>
      </c>
      <c r="M4606" s="3"/>
    </row>
    <row r="4607" spans="1:13" x14ac:dyDescent="0.35">
      <c r="A4607" t="s">
        <v>4646</v>
      </c>
      <c r="B4607" s="1">
        <v>45027</v>
      </c>
      <c r="C4607" t="s">
        <v>17</v>
      </c>
      <c r="D4607" t="s">
        <v>18</v>
      </c>
      <c r="E4607" t="s">
        <v>31</v>
      </c>
      <c r="F4607" t="s">
        <v>24</v>
      </c>
      <c r="G4607" s="4">
        <v>4538803</v>
      </c>
      <c r="H4607">
        <v>37888</v>
      </c>
      <c r="I4607">
        <v>31285</v>
      </c>
      <c r="J4607">
        <v>41134</v>
      </c>
      <c r="K4607" t="s">
        <v>28</v>
      </c>
      <c r="L4607" s="2">
        <f t="shared" si="71"/>
        <v>2.4303103703773879E-2</v>
      </c>
    </row>
    <row r="4608" spans="1:13" x14ac:dyDescent="0.35">
      <c r="A4608" t="s">
        <v>4647</v>
      </c>
      <c r="B4608" s="1">
        <v>45222</v>
      </c>
      <c r="C4608" t="s">
        <v>17</v>
      </c>
      <c r="D4608" t="s">
        <v>38</v>
      </c>
      <c r="E4608" t="s">
        <v>19</v>
      </c>
      <c r="F4608" t="s">
        <v>27</v>
      </c>
      <c r="G4608" s="4">
        <v>1175078</v>
      </c>
      <c r="H4608">
        <v>42905</v>
      </c>
      <c r="I4608">
        <v>98581</v>
      </c>
      <c r="J4608">
        <v>20024</v>
      </c>
      <c r="K4608" t="s">
        <v>21</v>
      </c>
      <c r="L4608" s="2">
        <f t="shared" si="71"/>
        <v>0.13744619506109382</v>
      </c>
      <c r="M4608" s="3"/>
    </row>
    <row r="4609" spans="1:13" x14ac:dyDescent="0.35">
      <c r="A4609" t="s">
        <v>4648</v>
      </c>
      <c r="B4609" s="1">
        <v>45231</v>
      </c>
      <c r="C4609" t="s">
        <v>5041</v>
      </c>
      <c r="D4609" t="s">
        <v>12</v>
      </c>
      <c r="E4609" t="s">
        <v>40</v>
      </c>
      <c r="F4609" t="s">
        <v>49</v>
      </c>
      <c r="G4609" s="4">
        <v>2317796</v>
      </c>
      <c r="H4609">
        <v>452942</v>
      </c>
      <c r="I4609">
        <v>67692</v>
      </c>
      <c r="J4609">
        <v>9904</v>
      </c>
      <c r="K4609" t="s">
        <v>15</v>
      </c>
      <c r="L4609" s="2">
        <f t="shared" si="71"/>
        <v>0.22889762515769291</v>
      </c>
      <c r="M4609" s="3"/>
    </row>
    <row r="4610" spans="1:13" x14ac:dyDescent="0.35">
      <c r="A4610" t="s">
        <v>4649</v>
      </c>
      <c r="B4610" s="1">
        <v>44615</v>
      </c>
      <c r="C4610" t="s">
        <v>5041</v>
      </c>
      <c r="D4610" t="s">
        <v>30</v>
      </c>
      <c r="E4610" t="s">
        <v>31</v>
      </c>
      <c r="F4610" t="s">
        <v>14</v>
      </c>
      <c r="G4610" s="4">
        <v>2344865</v>
      </c>
      <c r="H4610">
        <v>398034</v>
      </c>
      <c r="I4610">
        <v>18988</v>
      </c>
      <c r="J4610">
        <v>6493</v>
      </c>
      <c r="K4610" t="s">
        <v>15</v>
      </c>
      <c r="L4610" s="2">
        <f t="shared" si="71"/>
        <v>0.18061380932377771</v>
      </c>
      <c r="M4610" s="3"/>
    </row>
    <row r="4611" spans="1:13" x14ac:dyDescent="0.35">
      <c r="A4611" t="s">
        <v>4650</v>
      </c>
      <c r="B4611" s="1">
        <v>44824</v>
      </c>
      <c r="C4611" t="s">
        <v>17</v>
      </c>
      <c r="D4611" t="s">
        <v>58</v>
      </c>
      <c r="E4611" t="s">
        <v>13</v>
      </c>
      <c r="F4611" t="s">
        <v>59</v>
      </c>
      <c r="G4611" s="4">
        <v>788460</v>
      </c>
      <c r="H4611">
        <v>65933</v>
      </c>
      <c r="I4611">
        <v>20908</v>
      </c>
      <c r="J4611">
        <v>11908</v>
      </c>
      <c r="K4611" t="s">
        <v>28</v>
      </c>
      <c r="L4611" s="2">
        <f t="shared" ref="L4611:L4674" si="72">((H4611+I4611+J4611)/G4611)</f>
        <v>0.12524287852268981</v>
      </c>
      <c r="M4611" s="3"/>
    </row>
    <row r="4612" spans="1:13" x14ac:dyDescent="0.35">
      <c r="A4612" t="s">
        <v>4651</v>
      </c>
      <c r="B4612" s="1">
        <v>45099</v>
      </c>
      <c r="C4612" t="s">
        <v>5041</v>
      </c>
      <c r="D4612" t="s">
        <v>18</v>
      </c>
      <c r="E4612" t="s">
        <v>35</v>
      </c>
      <c r="F4612" t="s">
        <v>49</v>
      </c>
      <c r="G4612" s="4">
        <v>705892</v>
      </c>
      <c r="H4612">
        <v>101699</v>
      </c>
      <c r="I4612">
        <v>448</v>
      </c>
      <c r="J4612">
        <v>9268</v>
      </c>
      <c r="K4612" t="s">
        <v>15</v>
      </c>
      <c r="L4612" s="2">
        <f t="shared" si="72"/>
        <v>0.15783575957795243</v>
      </c>
      <c r="M4612" s="3"/>
    </row>
    <row r="4613" spans="1:13" x14ac:dyDescent="0.35">
      <c r="A4613" t="s">
        <v>4652</v>
      </c>
      <c r="B4613" s="1">
        <v>44687</v>
      </c>
      <c r="C4613" t="s">
        <v>26</v>
      </c>
      <c r="D4613" t="s">
        <v>48</v>
      </c>
      <c r="E4613" t="s">
        <v>40</v>
      </c>
      <c r="F4613" t="s">
        <v>49</v>
      </c>
      <c r="G4613" s="4">
        <v>2676709</v>
      </c>
      <c r="H4613">
        <v>419849</v>
      </c>
      <c r="I4613">
        <v>21229</v>
      </c>
      <c r="J4613">
        <v>35123</v>
      </c>
      <c r="K4613" t="s">
        <v>21</v>
      </c>
      <c r="L4613" s="2">
        <f t="shared" si="72"/>
        <v>0.17790540548113373</v>
      </c>
      <c r="M4613" s="3"/>
    </row>
    <row r="4614" spans="1:13" x14ac:dyDescent="0.35">
      <c r="A4614" t="s">
        <v>4653</v>
      </c>
      <c r="B4614" s="1">
        <v>45248</v>
      </c>
      <c r="C4614" t="s">
        <v>5041</v>
      </c>
      <c r="D4614" t="s">
        <v>12</v>
      </c>
      <c r="E4614" t="s">
        <v>31</v>
      </c>
      <c r="F4614" t="s">
        <v>59</v>
      </c>
      <c r="G4614" s="4">
        <v>2045200</v>
      </c>
      <c r="H4614">
        <v>134618</v>
      </c>
      <c r="I4614">
        <v>68044</v>
      </c>
      <c r="J4614">
        <v>2299</v>
      </c>
      <c r="K4614" t="s">
        <v>28</v>
      </c>
      <c r="L4614" s="2">
        <f t="shared" si="72"/>
        <v>0.10021562683356151</v>
      </c>
      <c r="M4614" s="3"/>
    </row>
    <row r="4615" spans="1:13" x14ac:dyDescent="0.35">
      <c r="A4615" t="s">
        <v>4654</v>
      </c>
      <c r="B4615" s="1">
        <v>45240</v>
      </c>
      <c r="C4615" t="s">
        <v>26</v>
      </c>
      <c r="D4615" t="s">
        <v>12</v>
      </c>
      <c r="E4615" t="s">
        <v>40</v>
      </c>
      <c r="F4615" t="s">
        <v>59</v>
      </c>
      <c r="G4615" s="4">
        <v>4311581</v>
      </c>
      <c r="H4615">
        <v>74005</v>
      </c>
      <c r="I4615">
        <v>74174</v>
      </c>
      <c r="J4615">
        <v>9589</v>
      </c>
      <c r="K4615" t="s">
        <v>15</v>
      </c>
      <c r="L4615" s="2">
        <f t="shared" si="72"/>
        <v>3.6591681798393678E-2</v>
      </c>
    </row>
    <row r="4616" spans="1:13" x14ac:dyDescent="0.35">
      <c r="A4616" t="s">
        <v>4655</v>
      </c>
      <c r="B4616" s="1">
        <v>44806</v>
      </c>
      <c r="C4616" t="s">
        <v>26</v>
      </c>
      <c r="D4616" t="s">
        <v>58</v>
      </c>
      <c r="E4616" t="s">
        <v>35</v>
      </c>
      <c r="F4616" t="s">
        <v>59</v>
      </c>
      <c r="G4616" s="4">
        <v>811324</v>
      </c>
      <c r="H4616">
        <v>125535</v>
      </c>
      <c r="I4616">
        <v>79606</v>
      </c>
      <c r="J4616">
        <v>32458</v>
      </c>
      <c r="K4616" t="s">
        <v>28</v>
      </c>
      <c r="L4616" s="2">
        <f t="shared" si="72"/>
        <v>0.29285340998170889</v>
      </c>
      <c r="M4616" s="3"/>
    </row>
    <row r="4617" spans="1:13" x14ac:dyDescent="0.35">
      <c r="A4617" t="s">
        <v>4656</v>
      </c>
      <c r="B4617" s="1">
        <v>44923</v>
      </c>
      <c r="C4617" t="s">
        <v>5041</v>
      </c>
      <c r="D4617" t="s">
        <v>45</v>
      </c>
      <c r="E4617" t="s">
        <v>40</v>
      </c>
      <c r="F4617" t="s">
        <v>24</v>
      </c>
      <c r="G4617" s="4">
        <v>2365962</v>
      </c>
      <c r="H4617">
        <v>466145</v>
      </c>
      <c r="I4617">
        <v>84706</v>
      </c>
      <c r="J4617">
        <v>38723</v>
      </c>
      <c r="K4617" t="s">
        <v>28</v>
      </c>
      <c r="L4617" s="2">
        <f t="shared" si="72"/>
        <v>0.24918997008405039</v>
      </c>
      <c r="M4617" s="3"/>
    </row>
    <row r="4618" spans="1:13" x14ac:dyDescent="0.35">
      <c r="A4618" t="s">
        <v>4657</v>
      </c>
      <c r="B4618" s="1">
        <v>45154</v>
      </c>
      <c r="C4618" t="s">
        <v>23</v>
      </c>
      <c r="D4618" t="s">
        <v>48</v>
      </c>
      <c r="E4618" t="s">
        <v>35</v>
      </c>
      <c r="F4618" t="s">
        <v>14</v>
      </c>
      <c r="G4618" s="4">
        <v>4585788</v>
      </c>
      <c r="H4618">
        <v>431040</v>
      </c>
      <c r="I4618">
        <v>84174</v>
      </c>
      <c r="J4618">
        <v>8471</v>
      </c>
      <c r="K4618" t="s">
        <v>15</v>
      </c>
      <c r="L4618" s="2">
        <f t="shared" si="72"/>
        <v>0.11419738548751054</v>
      </c>
      <c r="M4618" s="3"/>
    </row>
    <row r="4619" spans="1:13" x14ac:dyDescent="0.35">
      <c r="A4619" t="s">
        <v>4658</v>
      </c>
      <c r="B4619" s="1">
        <v>45033</v>
      </c>
      <c r="C4619" t="s">
        <v>26</v>
      </c>
      <c r="D4619" t="s">
        <v>48</v>
      </c>
      <c r="E4619" t="s">
        <v>13</v>
      </c>
      <c r="F4619" t="s">
        <v>59</v>
      </c>
      <c r="G4619" s="4">
        <v>4242961</v>
      </c>
      <c r="H4619">
        <v>439654</v>
      </c>
      <c r="I4619">
        <v>97036</v>
      </c>
      <c r="J4619">
        <v>27828</v>
      </c>
      <c r="K4619" t="s">
        <v>15</v>
      </c>
      <c r="L4619" s="2">
        <f t="shared" si="72"/>
        <v>0.13304812370417735</v>
      </c>
      <c r="M4619" s="3"/>
    </row>
    <row r="4620" spans="1:13" x14ac:dyDescent="0.35">
      <c r="A4620" t="s">
        <v>4659</v>
      </c>
      <c r="B4620" s="1">
        <v>44862</v>
      </c>
      <c r="C4620" t="s">
        <v>23</v>
      </c>
      <c r="D4620" t="s">
        <v>56</v>
      </c>
      <c r="E4620" t="s">
        <v>13</v>
      </c>
      <c r="F4620" t="s">
        <v>27</v>
      </c>
      <c r="G4620" s="4">
        <v>4032099</v>
      </c>
      <c r="H4620">
        <v>215854</v>
      </c>
      <c r="I4620">
        <v>31543</v>
      </c>
      <c r="J4620">
        <v>32321</v>
      </c>
      <c r="K4620" t="s">
        <v>15</v>
      </c>
      <c r="L4620" s="2">
        <f t="shared" si="72"/>
        <v>6.9372800618238792E-2</v>
      </c>
    </row>
    <row r="4621" spans="1:13" x14ac:dyDescent="0.35">
      <c r="A4621" t="s">
        <v>4660</v>
      </c>
      <c r="B4621" s="1">
        <v>44786</v>
      </c>
      <c r="C4621" t="s">
        <v>23</v>
      </c>
      <c r="D4621" t="s">
        <v>34</v>
      </c>
      <c r="E4621" t="s">
        <v>13</v>
      </c>
      <c r="F4621" t="s">
        <v>27</v>
      </c>
      <c r="G4621" s="4">
        <v>1111912</v>
      </c>
      <c r="H4621">
        <v>478722</v>
      </c>
      <c r="I4621">
        <v>68409</v>
      </c>
      <c r="J4621">
        <v>1972</v>
      </c>
      <c r="K4621" t="s">
        <v>21</v>
      </c>
      <c r="L4621" s="2">
        <f t="shared" si="72"/>
        <v>0.49383674247602327</v>
      </c>
      <c r="M4621" s="3"/>
    </row>
    <row r="4622" spans="1:13" x14ac:dyDescent="0.35">
      <c r="A4622" t="s">
        <v>4661</v>
      </c>
      <c r="B4622" s="1">
        <v>45286</v>
      </c>
      <c r="C4622" t="s">
        <v>17</v>
      </c>
      <c r="D4622" t="s">
        <v>45</v>
      </c>
      <c r="E4622" t="s">
        <v>46</v>
      </c>
      <c r="F4622" t="s">
        <v>20</v>
      </c>
      <c r="G4622" s="4">
        <v>4461089</v>
      </c>
      <c r="H4622">
        <v>251802</v>
      </c>
      <c r="I4622">
        <v>50220</v>
      </c>
      <c r="J4622">
        <v>49414</v>
      </c>
      <c r="K4622" t="s">
        <v>21</v>
      </c>
      <c r="L4622" s="2">
        <f t="shared" si="72"/>
        <v>7.8778074142883056E-2</v>
      </c>
    </row>
    <row r="4623" spans="1:13" x14ac:dyDescent="0.35">
      <c r="A4623" t="s">
        <v>4662</v>
      </c>
      <c r="B4623" s="1">
        <v>44677</v>
      </c>
      <c r="C4623" t="s">
        <v>26</v>
      </c>
      <c r="D4623" t="s">
        <v>58</v>
      </c>
      <c r="E4623" t="s">
        <v>31</v>
      </c>
      <c r="F4623" t="s">
        <v>20</v>
      </c>
      <c r="G4623" s="4">
        <v>4645972</v>
      </c>
      <c r="H4623">
        <v>426458</v>
      </c>
      <c r="I4623">
        <v>75602</v>
      </c>
      <c r="J4623">
        <v>34866</v>
      </c>
      <c r="K4623" t="s">
        <v>28</v>
      </c>
      <c r="L4623" s="2">
        <f t="shared" si="72"/>
        <v>0.11556806627332235</v>
      </c>
      <c r="M4623" s="3"/>
    </row>
    <row r="4624" spans="1:13" x14ac:dyDescent="0.35">
      <c r="A4624" t="s">
        <v>4663</v>
      </c>
      <c r="B4624" s="1">
        <v>44872</v>
      </c>
      <c r="C4624" t="s">
        <v>5041</v>
      </c>
      <c r="D4624" t="s">
        <v>18</v>
      </c>
      <c r="E4624" t="s">
        <v>19</v>
      </c>
      <c r="F4624" t="s">
        <v>24</v>
      </c>
      <c r="G4624" s="4">
        <v>3752649</v>
      </c>
      <c r="H4624">
        <v>415112</v>
      </c>
      <c r="I4624">
        <v>30531</v>
      </c>
      <c r="J4624">
        <v>31028</v>
      </c>
      <c r="K4624" t="s">
        <v>28</v>
      </c>
      <c r="L4624" s="2">
        <f t="shared" si="72"/>
        <v>0.12702253794586171</v>
      </c>
      <c r="M4624" s="3"/>
    </row>
    <row r="4625" spans="1:13" x14ac:dyDescent="0.35">
      <c r="A4625" t="s">
        <v>4664</v>
      </c>
      <c r="B4625" s="1">
        <v>45050</v>
      </c>
      <c r="C4625" t="s">
        <v>17</v>
      </c>
      <c r="D4625" t="s">
        <v>30</v>
      </c>
      <c r="E4625" t="s">
        <v>13</v>
      </c>
      <c r="F4625" t="s">
        <v>36</v>
      </c>
      <c r="G4625" s="4">
        <v>1984418</v>
      </c>
      <c r="H4625">
        <v>214222</v>
      </c>
      <c r="I4625">
        <v>75144</v>
      </c>
      <c r="J4625">
        <v>10982</v>
      </c>
      <c r="K4625" t="s">
        <v>28</v>
      </c>
      <c r="L4625" s="2">
        <f t="shared" si="72"/>
        <v>0.15135319272451672</v>
      </c>
      <c r="M4625" s="3"/>
    </row>
    <row r="4626" spans="1:13" x14ac:dyDescent="0.35">
      <c r="A4626" t="s">
        <v>4665</v>
      </c>
      <c r="B4626" s="1">
        <v>44718</v>
      </c>
      <c r="C4626" t="s">
        <v>17</v>
      </c>
      <c r="D4626" t="s">
        <v>56</v>
      </c>
      <c r="E4626" t="s">
        <v>13</v>
      </c>
      <c r="F4626" t="s">
        <v>14</v>
      </c>
      <c r="G4626" s="4">
        <v>1766643</v>
      </c>
      <c r="H4626">
        <v>372453</v>
      </c>
      <c r="I4626">
        <v>31196</v>
      </c>
      <c r="J4626">
        <v>35447</v>
      </c>
      <c r="K4626" t="s">
        <v>28</v>
      </c>
      <c r="L4626" s="2">
        <f t="shared" si="72"/>
        <v>0.24854823526881209</v>
      </c>
      <c r="M4626" s="3"/>
    </row>
    <row r="4627" spans="1:13" x14ac:dyDescent="0.35">
      <c r="A4627" t="s">
        <v>4666</v>
      </c>
      <c r="B4627" s="1">
        <v>45145</v>
      </c>
      <c r="C4627" t="s">
        <v>5041</v>
      </c>
      <c r="D4627" t="s">
        <v>51</v>
      </c>
      <c r="E4627" t="s">
        <v>35</v>
      </c>
      <c r="F4627" t="s">
        <v>14</v>
      </c>
      <c r="G4627" s="4">
        <v>2056923</v>
      </c>
      <c r="H4627">
        <v>397189</v>
      </c>
      <c r="I4627">
        <v>60950</v>
      </c>
      <c r="J4627">
        <v>27927</v>
      </c>
      <c r="K4627" t="s">
        <v>15</v>
      </c>
      <c r="L4627" s="2">
        <f t="shared" si="72"/>
        <v>0.23630733868015477</v>
      </c>
      <c r="M4627" s="3"/>
    </row>
    <row r="4628" spans="1:13" x14ac:dyDescent="0.35">
      <c r="A4628" t="s">
        <v>4667</v>
      </c>
      <c r="B4628" s="1">
        <v>45245</v>
      </c>
      <c r="C4628" t="s">
        <v>26</v>
      </c>
      <c r="D4628" t="s">
        <v>56</v>
      </c>
      <c r="E4628" t="s">
        <v>46</v>
      </c>
      <c r="F4628" t="s">
        <v>27</v>
      </c>
      <c r="G4628" s="4">
        <v>1263445</v>
      </c>
      <c r="H4628">
        <v>463074</v>
      </c>
      <c r="I4628">
        <v>99903</v>
      </c>
      <c r="J4628">
        <v>34170</v>
      </c>
      <c r="K4628" t="s">
        <v>28</v>
      </c>
      <c r="L4628" s="2">
        <f t="shared" si="72"/>
        <v>0.47263394924195357</v>
      </c>
      <c r="M4628" s="3"/>
    </row>
    <row r="4629" spans="1:13" x14ac:dyDescent="0.35">
      <c r="A4629" t="s">
        <v>4668</v>
      </c>
      <c r="B4629" s="1">
        <v>44611</v>
      </c>
      <c r="C4629" t="s">
        <v>23</v>
      </c>
      <c r="D4629" t="s">
        <v>18</v>
      </c>
      <c r="E4629" t="s">
        <v>31</v>
      </c>
      <c r="F4629" t="s">
        <v>36</v>
      </c>
      <c r="G4629" s="4">
        <v>167630</v>
      </c>
      <c r="H4629">
        <v>2305</v>
      </c>
      <c r="I4629">
        <v>23748</v>
      </c>
      <c r="J4629">
        <v>738</v>
      </c>
      <c r="K4629" t="s">
        <v>21</v>
      </c>
      <c r="L4629" s="2">
        <f t="shared" si="72"/>
        <v>0.15982222752490605</v>
      </c>
      <c r="M4629" s="3"/>
    </row>
    <row r="4630" spans="1:13" x14ac:dyDescent="0.35">
      <c r="A4630" t="s">
        <v>4669</v>
      </c>
      <c r="B4630" s="1">
        <v>45011</v>
      </c>
      <c r="C4630" t="s">
        <v>26</v>
      </c>
      <c r="D4630" t="s">
        <v>45</v>
      </c>
      <c r="E4630" t="s">
        <v>19</v>
      </c>
      <c r="F4630" t="s">
        <v>20</v>
      </c>
      <c r="G4630" s="4">
        <v>4789012</v>
      </c>
      <c r="H4630">
        <v>74240</v>
      </c>
      <c r="I4630">
        <v>22761</v>
      </c>
      <c r="J4630">
        <v>43777</v>
      </c>
      <c r="K4630" t="s">
        <v>15</v>
      </c>
      <c r="L4630" s="2">
        <f t="shared" si="72"/>
        <v>2.9396042440486679E-2</v>
      </c>
    </row>
    <row r="4631" spans="1:13" x14ac:dyDescent="0.35">
      <c r="A4631" t="s">
        <v>4670</v>
      </c>
      <c r="B4631" s="1">
        <v>44814</v>
      </c>
      <c r="C4631" t="s">
        <v>23</v>
      </c>
      <c r="D4631" t="s">
        <v>58</v>
      </c>
      <c r="E4631" t="s">
        <v>31</v>
      </c>
      <c r="F4631" t="s">
        <v>27</v>
      </c>
      <c r="G4631" s="4">
        <v>2751747</v>
      </c>
      <c r="H4631">
        <v>157563</v>
      </c>
      <c r="I4631">
        <v>96955</v>
      </c>
      <c r="J4631">
        <v>49493</v>
      </c>
      <c r="K4631" t="s">
        <v>15</v>
      </c>
      <c r="L4631" s="2">
        <f t="shared" si="72"/>
        <v>0.11047927007824485</v>
      </c>
      <c r="M4631" s="3"/>
    </row>
    <row r="4632" spans="1:13" x14ac:dyDescent="0.35">
      <c r="A4632" t="s">
        <v>4671</v>
      </c>
      <c r="B4632" s="1">
        <v>44813</v>
      </c>
      <c r="C4632" t="s">
        <v>5041</v>
      </c>
      <c r="D4632" t="s">
        <v>18</v>
      </c>
      <c r="E4632" t="s">
        <v>35</v>
      </c>
      <c r="F4632" t="s">
        <v>59</v>
      </c>
      <c r="G4632" s="4">
        <v>3557778</v>
      </c>
      <c r="H4632">
        <v>190476</v>
      </c>
      <c r="I4632">
        <v>98406</v>
      </c>
      <c r="J4632">
        <v>43225</v>
      </c>
      <c r="K4632" t="s">
        <v>15</v>
      </c>
      <c r="L4632" s="2">
        <f t="shared" si="72"/>
        <v>9.3346746199453698E-2</v>
      </c>
    </row>
    <row r="4633" spans="1:13" x14ac:dyDescent="0.35">
      <c r="A4633" t="s">
        <v>4672</v>
      </c>
      <c r="B4633" s="1">
        <v>44790</v>
      </c>
      <c r="C4633" t="s">
        <v>26</v>
      </c>
      <c r="D4633" t="s">
        <v>18</v>
      </c>
      <c r="E4633" t="s">
        <v>40</v>
      </c>
      <c r="F4633" t="s">
        <v>20</v>
      </c>
      <c r="G4633" s="4">
        <v>222005</v>
      </c>
      <c r="H4633">
        <v>489558</v>
      </c>
      <c r="I4633">
        <v>26045</v>
      </c>
      <c r="J4633">
        <v>37407</v>
      </c>
      <c r="K4633" t="s">
        <v>15</v>
      </c>
      <c r="L4633" s="2">
        <f t="shared" si="72"/>
        <v>2.4909799328843945</v>
      </c>
      <c r="M4633" s="3"/>
    </row>
    <row r="4634" spans="1:13" x14ac:dyDescent="0.35">
      <c r="A4634" t="s">
        <v>4673</v>
      </c>
      <c r="B4634" s="1">
        <v>45043</v>
      </c>
      <c r="C4634" t="s">
        <v>23</v>
      </c>
      <c r="D4634" t="s">
        <v>51</v>
      </c>
      <c r="E4634" t="s">
        <v>13</v>
      </c>
      <c r="F4634" t="s">
        <v>43</v>
      </c>
      <c r="G4634" s="4">
        <v>2768780</v>
      </c>
      <c r="H4634">
        <v>88156</v>
      </c>
      <c r="I4634">
        <v>68849</v>
      </c>
      <c r="J4634">
        <v>36985</v>
      </c>
      <c r="K4634" t="s">
        <v>21</v>
      </c>
      <c r="L4634" s="2">
        <f t="shared" si="72"/>
        <v>7.0063349200731012E-2</v>
      </c>
    </row>
    <row r="4635" spans="1:13" x14ac:dyDescent="0.35">
      <c r="A4635" t="s">
        <v>4674</v>
      </c>
      <c r="B4635" s="1">
        <v>44572</v>
      </c>
      <c r="C4635" t="s">
        <v>17</v>
      </c>
      <c r="D4635" t="s">
        <v>56</v>
      </c>
      <c r="E4635" t="s">
        <v>31</v>
      </c>
      <c r="F4635" t="s">
        <v>59</v>
      </c>
      <c r="G4635" s="4">
        <v>4818440</v>
      </c>
      <c r="H4635">
        <v>212639</v>
      </c>
      <c r="I4635">
        <v>24551</v>
      </c>
      <c r="J4635">
        <v>26488</v>
      </c>
      <c r="K4635" t="s">
        <v>21</v>
      </c>
      <c r="L4635" s="2">
        <f t="shared" si="72"/>
        <v>5.4722690331310546E-2</v>
      </c>
      <c r="M4635" s="3"/>
    </row>
    <row r="4636" spans="1:13" x14ac:dyDescent="0.35">
      <c r="A4636" t="s">
        <v>4675</v>
      </c>
      <c r="B4636" s="1">
        <v>45049</v>
      </c>
      <c r="C4636" t="s">
        <v>23</v>
      </c>
      <c r="D4636" t="s">
        <v>34</v>
      </c>
      <c r="E4636" t="s">
        <v>46</v>
      </c>
      <c r="F4636" t="s">
        <v>14</v>
      </c>
      <c r="G4636" s="4">
        <v>3468794</v>
      </c>
      <c r="H4636">
        <v>497381</v>
      </c>
      <c r="I4636">
        <v>12068</v>
      </c>
      <c r="J4636">
        <v>13122</v>
      </c>
      <c r="K4636" t="s">
        <v>28</v>
      </c>
      <c r="L4636" s="2">
        <f t="shared" si="72"/>
        <v>0.15064918816164927</v>
      </c>
      <c r="M4636" s="3"/>
    </row>
    <row r="4637" spans="1:13" x14ac:dyDescent="0.35">
      <c r="A4637" t="s">
        <v>4676</v>
      </c>
      <c r="B4637" s="1">
        <v>45239</v>
      </c>
      <c r="C4637" t="s">
        <v>5041</v>
      </c>
      <c r="D4637" t="s">
        <v>12</v>
      </c>
      <c r="E4637" t="s">
        <v>19</v>
      </c>
      <c r="F4637" t="s">
        <v>49</v>
      </c>
      <c r="G4637" s="4">
        <v>3508583</v>
      </c>
      <c r="H4637">
        <v>426856</v>
      </c>
      <c r="I4637">
        <v>29746</v>
      </c>
      <c r="J4637">
        <v>3883</v>
      </c>
      <c r="K4637" t="s">
        <v>28</v>
      </c>
      <c r="L4637" s="2">
        <f t="shared" si="72"/>
        <v>0.13124529190274251</v>
      </c>
      <c r="M4637" s="3"/>
    </row>
    <row r="4638" spans="1:13" x14ac:dyDescent="0.35">
      <c r="A4638" t="s">
        <v>4677</v>
      </c>
      <c r="B4638" s="1">
        <v>45093</v>
      </c>
      <c r="C4638" t="s">
        <v>26</v>
      </c>
      <c r="D4638" t="s">
        <v>30</v>
      </c>
      <c r="E4638" t="s">
        <v>46</v>
      </c>
      <c r="F4638" t="s">
        <v>20</v>
      </c>
      <c r="G4638" s="4">
        <v>686780</v>
      </c>
      <c r="H4638">
        <v>177626</v>
      </c>
      <c r="I4638">
        <v>13437</v>
      </c>
      <c r="J4638">
        <v>6268</v>
      </c>
      <c r="K4638" t="s">
        <v>28</v>
      </c>
      <c r="L4638" s="2">
        <f t="shared" si="72"/>
        <v>0.28732781968024695</v>
      </c>
      <c r="M4638" s="3"/>
    </row>
    <row r="4639" spans="1:13" x14ac:dyDescent="0.35">
      <c r="A4639" t="s">
        <v>4678</v>
      </c>
      <c r="B4639" s="1">
        <v>45112</v>
      </c>
      <c r="C4639" t="s">
        <v>26</v>
      </c>
      <c r="D4639" t="s">
        <v>58</v>
      </c>
      <c r="E4639" t="s">
        <v>19</v>
      </c>
      <c r="F4639" t="s">
        <v>20</v>
      </c>
      <c r="G4639" s="4">
        <v>670658</v>
      </c>
      <c r="H4639">
        <v>197098</v>
      </c>
      <c r="I4639">
        <v>52298</v>
      </c>
      <c r="J4639">
        <v>47586</v>
      </c>
      <c r="K4639" t="s">
        <v>21</v>
      </c>
      <c r="L4639" s="2">
        <f t="shared" si="72"/>
        <v>0.44282182572935835</v>
      </c>
      <c r="M4639" s="3"/>
    </row>
    <row r="4640" spans="1:13" x14ac:dyDescent="0.35">
      <c r="A4640" t="s">
        <v>4679</v>
      </c>
      <c r="B4640" s="1">
        <v>44649</v>
      </c>
      <c r="C4640" t="s">
        <v>26</v>
      </c>
      <c r="D4640" t="s">
        <v>12</v>
      </c>
      <c r="E4640" t="s">
        <v>19</v>
      </c>
      <c r="F4640" t="s">
        <v>14</v>
      </c>
      <c r="G4640" s="4">
        <v>4786577</v>
      </c>
      <c r="H4640">
        <v>393842</v>
      </c>
      <c r="I4640">
        <v>27939</v>
      </c>
      <c r="J4640">
        <v>12035</v>
      </c>
      <c r="K4640" t="s">
        <v>28</v>
      </c>
      <c r="L4640" s="2">
        <f t="shared" si="72"/>
        <v>9.0631781333508271E-2</v>
      </c>
    </row>
    <row r="4641" spans="1:13" x14ac:dyDescent="0.35">
      <c r="A4641" t="s">
        <v>4680</v>
      </c>
      <c r="B4641" s="1">
        <v>44662</v>
      </c>
      <c r="C4641" t="s">
        <v>23</v>
      </c>
      <c r="D4641" t="s">
        <v>45</v>
      </c>
      <c r="E4641" t="s">
        <v>31</v>
      </c>
      <c r="F4641" t="s">
        <v>59</v>
      </c>
      <c r="G4641" s="4">
        <v>4221706</v>
      </c>
      <c r="H4641">
        <v>126346</v>
      </c>
      <c r="I4641">
        <v>6521</v>
      </c>
      <c r="J4641">
        <v>35253</v>
      </c>
      <c r="K4641" t="s">
        <v>28</v>
      </c>
      <c r="L4641" s="2">
        <f t="shared" si="72"/>
        <v>3.9822763593675162E-2</v>
      </c>
    </row>
    <row r="4642" spans="1:13" x14ac:dyDescent="0.35">
      <c r="A4642" t="s">
        <v>4681</v>
      </c>
      <c r="B4642" s="1">
        <v>44722</v>
      </c>
      <c r="C4642" t="s">
        <v>23</v>
      </c>
      <c r="D4642" t="s">
        <v>12</v>
      </c>
      <c r="E4642" t="s">
        <v>13</v>
      </c>
      <c r="F4642" t="s">
        <v>27</v>
      </c>
      <c r="G4642" s="4">
        <v>3884895</v>
      </c>
      <c r="H4642">
        <v>376159</v>
      </c>
      <c r="I4642">
        <v>19114</v>
      </c>
      <c r="J4642">
        <v>37055</v>
      </c>
      <c r="K4642" t="s">
        <v>15</v>
      </c>
      <c r="L4642" s="2">
        <f t="shared" si="72"/>
        <v>0.11128434616637001</v>
      </c>
      <c r="M4642" s="3"/>
    </row>
    <row r="4643" spans="1:13" x14ac:dyDescent="0.35">
      <c r="A4643" t="s">
        <v>4682</v>
      </c>
      <c r="B4643" s="1">
        <v>44768</v>
      </c>
      <c r="C4643" t="s">
        <v>17</v>
      </c>
      <c r="D4643" t="s">
        <v>34</v>
      </c>
      <c r="E4643" t="s">
        <v>13</v>
      </c>
      <c r="F4643" t="s">
        <v>14</v>
      </c>
      <c r="G4643" s="4">
        <v>4690084</v>
      </c>
      <c r="H4643">
        <v>461297</v>
      </c>
      <c r="I4643">
        <v>95691</v>
      </c>
      <c r="J4643">
        <v>23649</v>
      </c>
      <c r="K4643" t="s">
        <v>15</v>
      </c>
      <c r="L4643" s="2">
        <f t="shared" si="72"/>
        <v>0.12380098096324074</v>
      </c>
      <c r="M4643" s="3"/>
    </row>
    <row r="4644" spans="1:13" x14ac:dyDescent="0.35">
      <c r="A4644" t="s">
        <v>4683</v>
      </c>
      <c r="B4644" s="1">
        <v>45181</v>
      </c>
      <c r="C4644" t="s">
        <v>5041</v>
      </c>
      <c r="D4644" t="s">
        <v>51</v>
      </c>
      <c r="E4644" t="s">
        <v>40</v>
      </c>
      <c r="F4644" t="s">
        <v>43</v>
      </c>
      <c r="G4644" s="4">
        <v>3029888</v>
      </c>
      <c r="H4644">
        <v>257416</v>
      </c>
      <c r="I4644">
        <v>52387</v>
      </c>
      <c r="J4644">
        <v>39227</v>
      </c>
      <c r="K4644" t="s">
        <v>28</v>
      </c>
      <c r="L4644" s="2">
        <f t="shared" si="72"/>
        <v>0.1151956771999493</v>
      </c>
      <c r="M4644" s="3"/>
    </row>
    <row r="4645" spans="1:13" x14ac:dyDescent="0.35">
      <c r="A4645" t="s">
        <v>4684</v>
      </c>
      <c r="B4645" s="1">
        <v>44747</v>
      </c>
      <c r="C4645" t="s">
        <v>17</v>
      </c>
      <c r="D4645" t="s">
        <v>48</v>
      </c>
      <c r="E4645" t="s">
        <v>46</v>
      </c>
      <c r="F4645" t="s">
        <v>59</v>
      </c>
      <c r="G4645" s="4">
        <v>2364901</v>
      </c>
      <c r="H4645">
        <v>441370</v>
      </c>
      <c r="I4645">
        <v>86968</v>
      </c>
      <c r="J4645">
        <v>28414</v>
      </c>
      <c r="K4645" t="s">
        <v>21</v>
      </c>
      <c r="L4645" s="2">
        <f t="shared" si="72"/>
        <v>0.23542296273712937</v>
      </c>
      <c r="M4645" s="3"/>
    </row>
    <row r="4646" spans="1:13" x14ac:dyDescent="0.35">
      <c r="A4646" t="s">
        <v>4685</v>
      </c>
      <c r="B4646" s="1">
        <v>45135</v>
      </c>
      <c r="C4646" t="s">
        <v>23</v>
      </c>
      <c r="D4646" t="s">
        <v>18</v>
      </c>
      <c r="E4646" t="s">
        <v>31</v>
      </c>
      <c r="F4646" t="s">
        <v>36</v>
      </c>
      <c r="G4646" s="4">
        <v>868961</v>
      </c>
      <c r="H4646">
        <v>332677</v>
      </c>
      <c r="I4646">
        <v>526</v>
      </c>
      <c r="J4646">
        <v>46355</v>
      </c>
      <c r="K4646" t="s">
        <v>15</v>
      </c>
      <c r="L4646" s="2">
        <f t="shared" si="72"/>
        <v>0.43679520714968795</v>
      </c>
      <c r="M4646" s="3"/>
    </row>
    <row r="4647" spans="1:13" x14ac:dyDescent="0.35">
      <c r="A4647" t="s">
        <v>4686</v>
      </c>
      <c r="B4647" s="1">
        <v>45193</v>
      </c>
      <c r="C4647" t="s">
        <v>17</v>
      </c>
      <c r="D4647" t="s">
        <v>30</v>
      </c>
      <c r="E4647" t="s">
        <v>13</v>
      </c>
      <c r="F4647" t="s">
        <v>59</v>
      </c>
      <c r="G4647" s="4">
        <v>1740910</v>
      </c>
      <c r="H4647">
        <v>368932</v>
      </c>
      <c r="I4647">
        <v>89995</v>
      </c>
      <c r="J4647">
        <v>40782</v>
      </c>
      <c r="K4647" t="s">
        <v>15</v>
      </c>
      <c r="L4647" s="2">
        <f t="shared" si="72"/>
        <v>0.28703896238174287</v>
      </c>
      <c r="M4647" s="3"/>
    </row>
    <row r="4648" spans="1:13" x14ac:dyDescent="0.35">
      <c r="A4648" t="s">
        <v>4687</v>
      </c>
      <c r="B4648" s="1">
        <v>45247</v>
      </c>
      <c r="C4648" t="s">
        <v>26</v>
      </c>
      <c r="D4648" t="s">
        <v>34</v>
      </c>
      <c r="E4648" t="s">
        <v>13</v>
      </c>
      <c r="F4648" t="s">
        <v>49</v>
      </c>
      <c r="G4648" s="4">
        <v>4250935</v>
      </c>
      <c r="H4648">
        <v>11456</v>
      </c>
      <c r="I4648">
        <v>50483</v>
      </c>
      <c r="J4648">
        <v>36048</v>
      </c>
      <c r="K4648" t="s">
        <v>28</v>
      </c>
      <c r="L4648" s="2">
        <f t="shared" si="72"/>
        <v>2.3050693553300628E-2</v>
      </c>
      <c r="M4648" s="3"/>
    </row>
    <row r="4649" spans="1:13" x14ac:dyDescent="0.35">
      <c r="A4649" t="s">
        <v>4688</v>
      </c>
      <c r="B4649" s="1">
        <v>45155</v>
      </c>
      <c r="C4649" t="s">
        <v>23</v>
      </c>
      <c r="D4649" t="s">
        <v>48</v>
      </c>
      <c r="E4649" t="s">
        <v>19</v>
      </c>
      <c r="F4649" t="s">
        <v>27</v>
      </c>
      <c r="G4649" s="4">
        <v>4727865</v>
      </c>
      <c r="H4649">
        <v>169770</v>
      </c>
      <c r="I4649">
        <v>85465</v>
      </c>
      <c r="J4649">
        <v>6929</v>
      </c>
      <c r="K4649" t="s">
        <v>21</v>
      </c>
      <c r="L4649" s="2">
        <f t="shared" si="72"/>
        <v>5.5450821882604515E-2</v>
      </c>
      <c r="M4649" s="3"/>
    </row>
    <row r="4650" spans="1:13" x14ac:dyDescent="0.35">
      <c r="A4650" t="s">
        <v>4689</v>
      </c>
      <c r="B4650" s="1">
        <v>45140</v>
      </c>
      <c r="C4650" t="s">
        <v>23</v>
      </c>
      <c r="D4650" t="s">
        <v>48</v>
      </c>
      <c r="E4650" t="s">
        <v>40</v>
      </c>
      <c r="F4650" t="s">
        <v>27</v>
      </c>
      <c r="G4650" s="4">
        <v>285049</v>
      </c>
      <c r="H4650">
        <v>116295</v>
      </c>
      <c r="I4650">
        <v>82961</v>
      </c>
      <c r="J4650">
        <v>35842</v>
      </c>
      <c r="K4650" t="s">
        <v>15</v>
      </c>
      <c r="L4650" s="2">
        <f t="shared" si="72"/>
        <v>0.82476346172061643</v>
      </c>
      <c r="M4650" s="3"/>
    </row>
    <row r="4651" spans="1:13" x14ac:dyDescent="0.35">
      <c r="A4651" t="s">
        <v>4690</v>
      </c>
      <c r="B4651" s="1">
        <v>45143</v>
      </c>
      <c r="C4651" t="s">
        <v>5041</v>
      </c>
      <c r="D4651" t="s">
        <v>45</v>
      </c>
      <c r="E4651" t="s">
        <v>46</v>
      </c>
      <c r="F4651" t="s">
        <v>14</v>
      </c>
      <c r="G4651" s="4">
        <v>1809827</v>
      </c>
      <c r="H4651">
        <v>497948</v>
      </c>
      <c r="I4651">
        <v>51602</v>
      </c>
      <c r="J4651">
        <v>37638</v>
      </c>
      <c r="K4651" t="s">
        <v>28</v>
      </c>
      <c r="L4651" s="2">
        <f t="shared" si="72"/>
        <v>0.32444427008769344</v>
      </c>
      <c r="M4651" s="3"/>
    </row>
    <row r="4652" spans="1:13" x14ac:dyDescent="0.35">
      <c r="A4652" t="s">
        <v>4691</v>
      </c>
      <c r="B4652" s="1">
        <v>44900</v>
      </c>
      <c r="C4652" t="s">
        <v>26</v>
      </c>
      <c r="D4652" t="s">
        <v>18</v>
      </c>
      <c r="E4652" t="s">
        <v>19</v>
      </c>
      <c r="F4652" t="s">
        <v>24</v>
      </c>
      <c r="G4652" s="4">
        <v>218929</v>
      </c>
      <c r="H4652">
        <v>180079</v>
      </c>
      <c r="I4652">
        <v>78182</v>
      </c>
      <c r="J4652">
        <v>49745</v>
      </c>
      <c r="K4652" t="s">
        <v>21</v>
      </c>
      <c r="L4652" s="2">
        <f t="shared" si="72"/>
        <v>1.4068762018736669</v>
      </c>
      <c r="M4652" s="3"/>
    </row>
    <row r="4653" spans="1:13" x14ac:dyDescent="0.35">
      <c r="A4653" t="s">
        <v>4692</v>
      </c>
      <c r="B4653" s="1">
        <v>44910</v>
      </c>
      <c r="C4653" t="s">
        <v>5041</v>
      </c>
      <c r="D4653" t="s">
        <v>45</v>
      </c>
      <c r="E4653" t="s">
        <v>13</v>
      </c>
      <c r="F4653" t="s">
        <v>36</v>
      </c>
      <c r="G4653" s="4">
        <v>2658932</v>
      </c>
      <c r="H4653">
        <v>195235</v>
      </c>
      <c r="I4653">
        <v>20907</v>
      </c>
      <c r="J4653">
        <v>6665</v>
      </c>
      <c r="K4653" t="s">
        <v>15</v>
      </c>
      <c r="L4653" s="2">
        <f t="shared" si="72"/>
        <v>8.3795674353462218E-2</v>
      </c>
    </row>
    <row r="4654" spans="1:13" x14ac:dyDescent="0.35">
      <c r="A4654" t="s">
        <v>4693</v>
      </c>
      <c r="B4654" s="1">
        <v>45244</v>
      </c>
      <c r="C4654" t="s">
        <v>23</v>
      </c>
      <c r="D4654" t="s">
        <v>34</v>
      </c>
      <c r="E4654" t="s">
        <v>31</v>
      </c>
      <c r="F4654" t="s">
        <v>36</v>
      </c>
      <c r="G4654" s="4">
        <v>3040145</v>
      </c>
      <c r="H4654">
        <v>119414</v>
      </c>
      <c r="I4654">
        <v>932</v>
      </c>
      <c r="J4654">
        <v>3014</v>
      </c>
      <c r="K4654" t="s">
        <v>15</v>
      </c>
      <c r="L4654" s="2">
        <f t="shared" si="72"/>
        <v>4.0577011951732564E-2</v>
      </c>
      <c r="M4654" s="3"/>
    </row>
    <row r="4655" spans="1:13" x14ac:dyDescent="0.35">
      <c r="A4655" t="s">
        <v>4694</v>
      </c>
      <c r="B4655" s="1">
        <v>44899</v>
      </c>
      <c r="C4655" t="s">
        <v>23</v>
      </c>
      <c r="D4655" t="s">
        <v>45</v>
      </c>
      <c r="E4655" t="s">
        <v>46</v>
      </c>
      <c r="F4655" t="s">
        <v>43</v>
      </c>
      <c r="G4655" s="4">
        <v>3295406</v>
      </c>
      <c r="H4655">
        <v>452982</v>
      </c>
      <c r="I4655">
        <v>11731</v>
      </c>
      <c r="J4655">
        <v>12475</v>
      </c>
      <c r="K4655" t="s">
        <v>15</v>
      </c>
      <c r="L4655" s="2">
        <f t="shared" si="72"/>
        <v>0.14480400897491841</v>
      </c>
      <c r="M4655" s="3"/>
    </row>
    <row r="4656" spans="1:13" x14ac:dyDescent="0.35">
      <c r="A4656" t="s">
        <v>4695</v>
      </c>
      <c r="B4656" s="1">
        <v>44599</v>
      </c>
      <c r="C4656" t="s">
        <v>26</v>
      </c>
      <c r="D4656" t="s">
        <v>34</v>
      </c>
      <c r="E4656" t="s">
        <v>31</v>
      </c>
      <c r="F4656" t="s">
        <v>14</v>
      </c>
      <c r="G4656" s="4">
        <v>848990</v>
      </c>
      <c r="H4656">
        <v>487241</v>
      </c>
      <c r="I4656">
        <v>30833</v>
      </c>
      <c r="J4656">
        <v>12572</v>
      </c>
      <c r="K4656" t="s">
        <v>15</v>
      </c>
      <c r="L4656" s="2">
        <f t="shared" si="72"/>
        <v>0.6250320969622728</v>
      </c>
      <c r="M4656" s="3"/>
    </row>
    <row r="4657" spans="1:13" x14ac:dyDescent="0.35">
      <c r="A4657" t="s">
        <v>4696</v>
      </c>
      <c r="B4657" s="1">
        <v>44886</v>
      </c>
      <c r="C4657" t="s">
        <v>5041</v>
      </c>
      <c r="D4657" t="s">
        <v>34</v>
      </c>
      <c r="E4657" t="s">
        <v>13</v>
      </c>
      <c r="F4657" t="s">
        <v>27</v>
      </c>
      <c r="G4657" s="4">
        <v>1146688</v>
      </c>
      <c r="H4657">
        <v>458464</v>
      </c>
      <c r="I4657">
        <v>62608</v>
      </c>
      <c r="J4657">
        <v>45618</v>
      </c>
      <c r="K4657" t="s">
        <v>28</v>
      </c>
      <c r="L4657" s="2">
        <f t="shared" si="72"/>
        <v>0.49419720098230729</v>
      </c>
      <c r="M4657" s="3"/>
    </row>
    <row r="4658" spans="1:13" x14ac:dyDescent="0.35">
      <c r="A4658" t="s">
        <v>4697</v>
      </c>
      <c r="B4658" s="1">
        <v>44660</v>
      </c>
      <c r="C4658" t="s">
        <v>5041</v>
      </c>
      <c r="D4658" t="s">
        <v>12</v>
      </c>
      <c r="E4658" t="s">
        <v>35</v>
      </c>
      <c r="F4658" t="s">
        <v>59</v>
      </c>
      <c r="G4658" s="4">
        <v>368570</v>
      </c>
      <c r="H4658">
        <v>216371</v>
      </c>
      <c r="I4658">
        <v>473</v>
      </c>
      <c r="J4658">
        <v>30193</v>
      </c>
      <c r="K4658" t="s">
        <v>15</v>
      </c>
      <c r="L4658" s="2">
        <f t="shared" si="72"/>
        <v>0.67025802425590797</v>
      </c>
    </row>
    <row r="4659" spans="1:13" x14ac:dyDescent="0.35">
      <c r="A4659" t="s">
        <v>4698</v>
      </c>
      <c r="B4659" s="1">
        <v>44990</v>
      </c>
      <c r="C4659" t="s">
        <v>23</v>
      </c>
      <c r="D4659" t="s">
        <v>45</v>
      </c>
      <c r="E4659" t="s">
        <v>19</v>
      </c>
      <c r="F4659" t="s">
        <v>59</v>
      </c>
      <c r="G4659" s="4">
        <v>1158983</v>
      </c>
      <c r="H4659">
        <v>361379</v>
      </c>
      <c r="I4659">
        <v>82699</v>
      </c>
      <c r="J4659">
        <v>10760</v>
      </c>
      <c r="K4659" t="s">
        <v>15</v>
      </c>
      <c r="L4659" s="2">
        <f t="shared" si="72"/>
        <v>0.39244579083558601</v>
      </c>
    </row>
    <row r="4660" spans="1:13" x14ac:dyDescent="0.35">
      <c r="A4660" t="s">
        <v>4699</v>
      </c>
      <c r="B4660" s="1">
        <v>45117</v>
      </c>
      <c r="C4660" t="s">
        <v>26</v>
      </c>
      <c r="D4660" t="s">
        <v>56</v>
      </c>
      <c r="E4660" t="s">
        <v>31</v>
      </c>
      <c r="F4660" t="s">
        <v>27</v>
      </c>
      <c r="G4660" s="4">
        <v>3117939</v>
      </c>
      <c r="H4660">
        <v>402589</v>
      </c>
      <c r="I4660">
        <v>59229</v>
      </c>
      <c r="J4660">
        <v>903</v>
      </c>
      <c r="K4660" t="s">
        <v>21</v>
      </c>
      <c r="L4660" s="2">
        <f t="shared" si="72"/>
        <v>0.14840604643002958</v>
      </c>
      <c r="M4660" s="3"/>
    </row>
    <row r="4661" spans="1:13" x14ac:dyDescent="0.35">
      <c r="A4661" t="s">
        <v>4700</v>
      </c>
      <c r="B4661" s="1">
        <v>44960</v>
      </c>
      <c r="C4661" t="s">
        <v>17</v>
      </c>
      <c r="D4661" t="s">
        <v>34</v>
      </c>
      <c r="E4661" t="s">
        <v>31</v>
      </c>
      <c r="F4661" t="s">
        <v>27</v>
      </c>
      <c r="G4661" s="4">
        <v>3498488</v>
      </c>
      <c r="H4661">
        <v>89978</v>
      </c>
      <c r="I4661">
        <v>29892</v>
      </c>
      <c r="J4661">
        <v>34882</v>
      </c>
      <c r="K4661" t="s">
        <v>15</v>
      </c>
      <c r="L4661" s="2">
        <f t="shared" si="72"/>
        <v>4.423396621626257E-2</v>
      </c>
    </row>
    <row r="4662" spans="1:13" x14ac:dyDescent="0.35">
      <c r="A4662" t="s">
        <v>4701</v>
      </c>
      <c r="B4662" s="1">
        <v>44939</v>
      </c>
      <c r="C4662" t="s">
        <v>5041</v>
      </c>
      <c r="D4662" t="s">
        <v>51</v>
      </c>
      <c r="E4662" t="s">
        <v>31</v>
      </c>
      <c r="F4662" t="s">
        <v>43</v>
      </c>
      <c r="G4662" s="4">
        <v>1405472</v>
      </c>
      <c r="H4662">
        <v>99945</v>
      </c>
      <c r="I4662">
        <v>45962</v>
      </c>
      <c r="J4662">
        <v>28980</v>
      </c>
      <c r="K4662" t="s">
        <v>15</v>
      </c>
      <c r="L4662" s="2">
        <f t="shared" si="72"/>
        <v>0.12443293071651373</v>
      </c>
      <c r="M4662" s="3"/>
    </row>
    <row r="4663" spans="1:13" x14ac:dyDescent="0.35">
      <c r="A4663" t="s">
        <v>4702</v>
      </c>
      <c r="B4663" s="1">
        <v>44993</v>
      </c>
      <c r="C4663" t="s">
        <v>26</v>
      </c>
      <c r="D4663" t="s">
        <v>12</v>
      </c>
      <c r="E4663" t="s">
        <v>19</v>
      </c>
      <c r="F4663" t="s">
        <v>27</v>
      </c>
      <c r="G4663" s="4">
        <v>1405285</v>
      </c>
      <c r="H4663">
        <v>488073</v>
      </c>
      <c r="I4663">
        <v>4853</v>
      </c>
      <c r="J4663">
        <v>39718</v>
      </c>
      <c r="K4663" t="s">
        <v>21</v>
      </c>
      <c r="L4663" s="2">
        <f t="shared" si="72"/>
        <v>0.37902916490249311</v>
      </c>
      <c r="M4663" s="3"/>
    </row>
    <row r="4664" spans="1:13" x14ac:dyDescent="0.35">
      <c r="A4664" t="s">
        <v>4703</v>
      </c>
      <c r="B4664" s="1">
        <v>44943</v>
      </c>
      <c r="C4664" t="s">
        <v>26</v>
      </c>
      <c r="D4664" t="s">
        <v>34</v>
      </c>
      <c r="E4664" t="s">
        <v>31</v>
      </c>
      <c r="F4664" t="s">
        <v>43</v>
      </c>
      <c r="G4664" s="4">
        <v>1547318</v>
      </c>
      <c r="H4664">
        <v>226191</v>
      </c>
      <c r="I4664">
        <v>9881</v>
      </c>
      <c r="J4664">
        <v>32443</v>
      </c>
      <c r="K4664" t="s">
        <v>28</v>
      </c>
      <c r="L4664" s="2">
        <f t="shared" si="72"/>
        <v>0.17353575670935129</v>
      </c>
      <c r="M4664" s="3"/>
    </row>
    <row r="4665" spans="1:13" x14ac:dyDescent="0.35">
      <c r="A4665" t="s">
        <v>4704</v>
      </c>
      <c r="B4665" s="1">
        <v>45164</v>
      </c>
      <c r="C4665" t="s">
        <v>23</v>
      </c>
      <c r="D4665" t="s">
        <v>45</v>
      </c>
      <c r="E4665" t="s">
        <v>13</v>
      </c>
      <c r="F4665" t="s">
        <v>36</v>
      </c>
      <c r="G4665" s="4">
        <v>4895023</v>
      </c>
      <c r="H4665">
        <v>417022</v>
      </c>
      <c r="I4665">
        <v>71997</v>
      </c>
      <c r="J4665">
        <v>44381</v>
      </c>
      <c r="K4665" t="s">
        <v>21</v>
      </c>
      <c r="L4665" s="2">
        <f t="shared" si="72"/>
        <v>0.10896782303167932</v>
      </c>
      <c r="M4665" s="3"/>
    </row>
    <row r="4666" spans="1:13" x14ac:dyDescent="0.35">
      <c r="A4666" t="s">
        <v>4705</v>
      </c>
      <c r="B4666" s="1">
        <v>44661</v>
      </c>
      <c r="C4666" t="s">
        <v>26</v>
      </c>
      <c r="D4666" t="s">
        <v>34</v>
      </c>
      <c r="E4666" t="s">
        <v>40</v>
      </c>
      <c r="F4666" t="s">
        <v>14</v>
      </c>
      <c r="G4666" s="4">
        <v>3089984</v>
      </c>
      <c r="H4666">
        <v>392093</v>
      </c>
      <c r="I4666">
        <v>33020</v>
      </c>
      <c r="J4666">
        <v>32711</v>
      </c>
      <c r="K4666" t="s">
        <v>28</v>
      </c>
      <c r="L4666" s="2">
        <f t="shared" si="72"/>
        <v>0.14816387398769704</v>
      </c>
      <c r="M4666" s="3"/>
    </row>
    <row r="4667" spans="1:13" x14ac:dyDescent="0.35">
      <c r="A4667" t="s">
        <v>4706</v>
      </c>
      <c r="B4667" s="1">
        <v>44684</v>
      </c>
      <c r="C4667" t="s">
        <v>23</v>
      </c>
      <c r="D4667" t="s">
        <v>51</v>
      </c>
      <c r="E4667" t="s">
        <v>35</v>
      </c>
      <c r="F4667" t="s">
        <v>43</v>
      </c>
      <c r="G4667" s="4">
        <v>4945393</v>
      </c>
      <c r="H4667">
        <v>876</v>
      </c>
      <c r="I4667">
        <v>25541</v>
      </c>
      <c r="J4667">
        <v>16000</v>
      </c>
      <c r="K4667" t="s">
        <v>21</v>
      </c>
      <c r="L4667" s="2">
        <f t="shared" si="72"/>
        <v>8.5770736521849737E-3</v>
      </c>
    </row>
    <row r="4668" spans="1:13" x14ac:dyDescent="0.35">
      <c r="A4668" t="s">
        <v>4707</v>
      </c>
      <c r="B4668" s="1">
        <v>44726</v>
      </c>
      <c r="C4668" t="s">
        <v>26</v>
      </c>
      <c r="D4668" t="s">
        <v>12</v>
      </c>
      <c r="E4668" t="s">
        <v>35</v>
      </c>
      <c r="F4668" t="s">
        <v>27</v>
      </c>
      <c r="G4668" s="4">
        <v>2185895</v>
      </c>
      <c r="H4668">
        <v>132996</v>
      </c>
      <c r="I4668">
        <v>98545</v>
      </c>
      <c r="J4668">
        <v>44058</v>
      </c>
      <c r="K4668" t="s">
        <v>21</v>
      </c>
      <c r="L4668" s="2">
        <f t="shared" si="72"/>
        <v>0.12608062143881568</v>
      </c>
      <c r="M4668" s="3"/>
    </row>
    <row r="4669" spans="1:13" x14ac:dyDescent="0.35">
      <c r="A4669" t="s">
        <v>4708</v>
      </c>
      <c r="B4669" s="1">
        <v>44708</v>
      </c>
      <c r="C4669" t="s">
        <v>17</v>
      </c>
      <c r="D4669" t="s">
        <v>45</v>
      </c>
      <c r="E4669" t="s">
        <v>46</v>
      </c>
      <c r="F4669" t="s">
        <v>36</v>
      </c>
      <c r="G4669" s="4">
        <v>207495</v>
      </c>
      <c r="H4669">
        <v>134074</v>
      </c>
      <c r="I4669">
        <v>74441</v>
      </c>
      <c r="J4669">
        <v>37754</v>
      </c>
      <c r="K4669" t="s">
        <v>21</v>
      </c>
      <c r="L4669" s="2">
        <f t="shared" si="72"/>
        <v>1.1868671534253838</v>
      </c>
      <c r="M4669" s="3"/>
    </row>
    <row r="4670" spans="1:13" x14ac:dyDescent="0.35">
      <c r="A4670" t="s">
        <v>4709</v>
      </c>
      <c r="B4670" s="1">
        <v>44779</v>
      </c>
      <c r="C4670" t="s">
        <v>5041</v>
      </c>
      <c r="D4670" t="s">
        <v>45</v>
      </c>
      <c r="E4670" t="s">
        <v>31</v>
      </c>
      <c r="F4670" t="s">
        <v>20</v>
      </c>
      <c r="G4670" s="4">
        <v>4546518</v>
      </c>
      <c r="H4670">
        <v>220008</v>
      </c>
      <c r="I4670">
        <v>9171</v>
      </c>
      <c r="J4670">
        <v>8949</v>
      </c>
      <c r="K4670" t="s">
        <v>28</v>
      </c>
      <c r="L4670" s="2">
        <f t="shared" si="72"/>
        <v>5.2375906133001124E-2</v>
      </c>
      <c r="M4670" s="3"/>
    </row>
    <row r="4671" spans="1:13" x14ac:dyDescent="0.35">
      <c r="A4671" t="s">
        <v>4710</v>
      </c>
      <c r="B4671" s="1">
        <v>45260</v>
      </c>
      <c r="C4671" t="s">
        <v>26</v>
      </c>
      <c r="D4671" t="s">
        <v>58</v>
      </c>
      <c r="E4671" t="s">
        <v>35</v>
      </c>
      <c r="F4671" t="s">
        <v>36</v>
      </c>
      <c r="G4671" s="4">
        <v>635257</v>
      </c>
      <c r="H4671">
        <v>459877</v>
      </c>
      <c r="I4671">
        <v>99368</v>
      </c>
      <c r="J4671">
        <v>20983</v>
      </c>
      <c r="K4671" t="s">
        <v>21</v>
      </c>
      <c r="L4671" s="2">
        <f t="shared" si="72"/>
        <v>0.91337521664460208</v>
      </c>
      <c r="M4671" s="3"/>
    </row>
    <row r="4672" spans="1:13" x14ac:dyDescent="0.35">
      <c r="A4672" t="s">
        <v>4711</v>
      </c>
      <c r="B4672" s="1">
        <v>44650</v>
      </c>
      <c r="C4672" t="s">
        <v>17</v>
      </c>
      <c r="D4672" t="s">
        <v>45</v>
      </c>
      <c r="E4672" t="s">
        <v>31</v>
      </c>
      <c r="F4672" t="s">
        <v>43</v>
      </c>
      <c r="G4672" s="4">
        <v>1164811</v>
      </c>
      <c r="H4672">
        <v>273820</v>
      </c>
      <c r="I4672">
        <v>45278</v>
      </c>
      <c r="J4672">
        <v>33006</v>
      </c>
      <c r="K4672" t="s">
        <v>21</v>
      </c>
      <c r="L4672" s="2">
        <f t="shared" si="72"/>
        <v>0.30228423323612158</v>
      </c>
      <c r="M4672" s="3"/>
    </row>
    <row r="4673" spans="1:13" x14ac:dyDescent="0.35">
      <c r="A4673" t="s">
        <v>4712</v>
      </c>
      <c r="B4673" s="1">
        <v>44742</v>
      </c>
      <c r="C4673" t="s">
        <v>23</v>
      </c>
      <c r="D4673" t="s">
        <v>56</v>
      </c>
      <c r="E4673" t="s">
        <v>35</v>
      </c>
      <c r="F4673" t="s">
        <v>59</v>
      </c>
      <c r="G4673" s="4">
        <v>4409288</v>
      </c>
      <c r="H4673">
        <v>179602</v>
      </c>
      <c r="I4673">
        <v>85822</v>
      </c>
      <c r="J4673">
        <v>39078</v>
      </c>
      <c r="K4673" t="s">
        <v>28</v>
      </c>
      <c r="L4673" s="2">
        <f t="shared" si="72"/>
        <v>6.9059222259920422E-2</v>
      </c>
    </row>
    <row r="4674" spans="1:13" x14ac:dyDescent="0.35">
      <c r="A4674" t="s">
        <v>4713</v>
      </c>
      <c r="B4674" s="1">
        <v>45025</v>
      </c>
      <c r="C4674" t="s">
        <v>17</v>
      </c>
      <c r="D4674" t="s">
        <v>18</v>
      </c>
      <c r="E4674" t="s">
        <v>13</v>
      </c>
      <c r="F4674" t="s">
        <v>14</v>
      </c>
      <c r="G4674" s="4">
        <v>1690987</v>
      </c>
      <c r="H4674">
        <v>321050</v>
      </c>
      <c r="I4674">
        <v>55297</v>
      </c>
      <c r="J4674">
        <v>24685</v>
      </c>
      <c r="K4674" t="s">
        <v>21</v>
      </c>
      <c r="L4674" s="2">
        <f t="shared" si="72"/>
        <v>0.23715853522232874</v>
      </c>
      <c r="M4674" s="3"/>
    </row>
    <row r="4675" spans="1:13" x14ac:dyDescent="0.35">
      <c r="A4675" t="s">
        <v>4714</v>
      </c>
      <c r="B4675" s="1">
        <v>44690</v>
      </c>
      <c r="C4675" t="s">
        <v>5041</v>
      </c>
      <c r="D4675" t="s">
        <v>18</v>
      </c>
      <c r="E4675" t="s">
        <v>13</v>
      </c>
      <c r="F4675" t="s">
        <v>24</v>
      </c>
      <c r="G4675" s="4">
        <v>1943478</v>
      </c>
      <c r="H4675">
        <v>348357</v>
      </c>
      <c r="I4675">
        <v>94530</v>
      </c>
      <c r="J4675">
        <v>2482</v>
      </c>
      <c r="K4675" t="s">
        <v>15</v>
      </c>
      <c r="L4675" s="2">
        <f t="shared" ref="L4675:L4738" si="73">((H4675+I4675+J4675)/G4675)</f>
        <v>0.22916081375760364</v>
      </c>
      <c r="M4675" s="3"/>
    </row>
    <row r="4676" spans="1:13" x14ac:dyDescent="0.35">
      <c r="A4676" t="s">
        <v>4715</v>
      </c>
      <c r="B4676" s="1">
        <v>45209</v>
      </c>
      <c r="C4676" t="s">
        <v>23</v>
      </c>
      <c r="D4676" t="s">
        <v>45</v>
      </c>
      <c r="E4676" t="s">
        <v>19</v>
      </c>
      <c r="F4676" t="s">
        <v>49</v>
      </c>
      <c r="G4676" s="4">
        <v>2481934</v>
      </c>
      <c r="H4676">
        <v>156815</v>
      </c>
      <c r="I4676">
        <v>67643</v>
      </c>
      <c r="J4676">
        <v>3623</v>
      </c>
      <c r="K4676" t="s">
        <v>15</v>
      </c>
      <c r="L4676" s="2">
        <f t="shared" si="73"/>
        <v>9.1896480728335242E-2</v>
      </c>
    </row>
    <row r="4677" spans="1:13" x14ac:dyDescent="0.35">
      <c r="A4677" t="s">
        <v>4716</v>
      </c>
      <c r="B4677" s="1">
        <v>44951</v>
      </c>
      <c r="C4677" t="s">
        <v>5041</v>
      </c>
      <c r="D4677" t="s">
        <v>34</v>
      </c>
      <c r="E4677" t="s">
        <v>35</v>
      </c>
      <c r="F4677" t="s">
        <v>59</v>
      </c>
      <c r="G4677" s="4">
        <v>4601601</v>
      </c>
      <c r="H4677">
        <v>184910</v>
      </c>
      <c r="I4677">
        <v>67509</v>
      </c>
      <c r="J4677">
        <v>1637</v>
      </c>
      <c r="K4677" t="s">
        <v>21</v>
      </c>
      <c r="L4677" s="2">
        <f t="shared" si="73"/>
        <v>5.5210349615275205E-2</v>
      </c>
      <c r="M4677" s="3"/>
    </row>
    <row r="4678" spans="1:13" x14ac:dyDescent="0.35">
      <c r="A4678" t="s">
        <v>4717</v>
      </c>
      <c r="B4678" s="1">
        <v>44895</v>
      </c>
      <c r="C4678" t="s">
        <v>5041</v>
      </c>
      <c r="D4678" t="s">
        <v>34</v>
      </c>
      <c r="E4678" t="s">
        <v>19</v>
      </c>
      <c r="F4678" t="s">
        <v>27</v>
      </c>
      <c r="G4678" s="4">
        <v>2366043</v>
      </c>
      <c r="H4678">
        <v>87673</v>
      </c>
      <c r="I4678">
        <v>4121</v>
      </c>
      <c r="J4678">
        <v>25516</v>
      </c>
      <c r="K4678" t="s">
        <v>28</v>
      </c>
      <c r="L4678" s="2">
        <f t="shared" si="73"/>
        <v>4.9580671188139858E-2</v>
      </c>
    </row>
    <row r="4679" spans="1:13" x14ac:dyDescent="0.35">
      <c r="A4679" t="s">
        <v>4718</v>
      </c>
      <c r="B4679" s="1">
        <v>44783</v>
      </c>
      <c r="C4679" t="s">
        <v>5041</v>
      </c>
      <c r="D4679" t="s">
        <v>51</v>
      </c>
      <c r="E4679" t="s">
        <v>35</v>
      </c>
      <c r="F4679" t="s">
        <v>14</v>
      </c>
      <c r="G4679" s="4">
        <v>3048931</v>
      </c>
      <c r="H4679">
        <v>400764</v>
      </c>
      <c r="I4679">
        <v>81551</v>
      </c>
      <c r="J4679">
        <v>1571</v>
      </c>
      <c r="K4679" t="s">
        <v>28</v>
      </c>
      <c r="L4679" s="2">
        <f t="shared" si="73"/>
        <v>0.15870677296403232</v>
      </c>
      <c r="M4679" s="3"/>
    </row>
    <row r="4680" spans="1:13" x14ac:dyDescent="0.35">
      <c r="A4680" t="s">
        <v>4719</v>
      </c>
      <c r="B4680" s="1">
        <v>45045</v>
      </c>
      <c r="C4680" t="s">
        <v>23</v>
      </c>
      <c r="D4680" t="s">
        <v>12</v>
      </c>
      <c r="E4680" t="s">
        <v>13</v>
      </c>
      <c r="F4680" t="s">
        <v>20</v>
      </c>
      <c r="G4680" s="4">
        <v>711095</v>
      </c>
      <c r="H4680">
        <v>185937</v>
      </c>
      <c r="I4680">
        <v>90904</v>
      </c>
      <c r="J4680">
        <v>25280</v>
      </c>
      <c r="K4680" t="s">
        <v>28</v>
      </c>
      <c r="L4680" s="2">
        <f t="shared" si="73"/>
        <v>0.4248672821493612</v>
      </c>
      <c r="M4680" s="3"/>
    </row>
    <row r="4681" spans="1:13" x14ac:dyDescent="0.35">
      <c r="A4681" t="s">
        <v>4720</v>
      </c>
      <c r="B4681" s="1">
        <v>45017</v>
      </c>
      <c r="C4681" t="s">
        <v>5041</v>
      </c>
      <c r="D4681" t="s">
        <v>18</v>
      </c>
      <c r="E4681" t="s">
        <v>13</v>
      </c>
      <c r="F4681" t="s">
        <v>49</v>
      </c>
      <c r="G4681" s="4">
        <v>3991932</v>
      </c>
      <c r="H4681">
        <v>471738</v>
      </c>
      <c r="I4681">
        <v>76124</v>
      </c>
      <c r="J4681">
        <v>24497</v>
      </c>
      <c r="K4681" t="s">
        <v>21</v>
      </c>
      <c r="L4681" s="2">
        <f t="shared" si="73"/>
        <v>0.14337894533273612</v>
      </c>
      <c r="M4681" s="3"/>
    </row>
    <row r="4682" spans="1:13" x14ac:dyDescent="0.35">
      <c r="A4682" t="s">
        <v>4721</v>
      </c>
      <c r="B4682" s="1">
        <v>45036</v>
      </c>
      <c r="C4682" t="s">
        <v>17</v>
      </c>
      <c r="D4682" t="s">
        <v>34</v>
      </c>
      <c r="E4682" t="s">
        <v>13</v>
      </c>
      <c r="F4682" t="s">
        <v>49</v>
      </c>
      <c r="G4682" s="4">
        <v>4309722</v>
      </c>
      <c r="H4682">
        <v>32734</v>
      </c>
      <c r="I4682">
        <v>77691</v>
      </c>
      <c r="J4682">
        <v>11883</v>
      </c>
      <c r="K4682" t="s">
        <v>15</v>
      </c>
      <c r="L4682" s="2">
        <f t="shared" si="73"/>
        <v>2.837955673242961E-2</v>
      </c>
    </row>
    <row r="4683" spans="1:13" x14ac:dyDescent="0.35">
      <c r="A4683" t="s">
        <v>4722</v>
      </c>
      <c r="B4683" s="1">
        <v>45142</v>
      </c>
      <c r="C4683" t="s">
        <v>23</v>
      </c>
      <c r="D4683" t="s">
        <v>18</v>
      </c>
      <c r="E4683" t="s">
        <v>31</v>
      </c>
      <c r="F4683" t="s">
        <v>43</v>
      </c>
      <c r="G4683" s="4">
        <v>4499829</v>
      </c>
      <c r="H4683">
        <v>104787</v>
      </c>
      <c r="I4683">
        <v>71972</v>
      </c>
      <c r="J4683">
        <v>44894</v>
      </c>
      <c r="K4683" t="s">
        <v>21</v>
      </c>
      <c r="L4683" s="2">
        <f t="shared" si="73"/>
        <v>4.9258094029795356E-2</v>
      </c>
      <c r="M4683" s="3"/>
    </row>
    <row r="4684" spans="1:13" x14ac:dyDescent="0.35">
      <c r="A4684" t="s">
        <v>4723</v>
      </c>
      <c r="B4684" s="1">
        <v>45255</v>
      </c>
      <c r="C4684" t="s">
        <v>26</v>
      </c>
      <c r="D4684" t="s">
        <v>48</v>
      </c>
      <c r="E4684" t="s">
        <v>19</v>
      </c>
      <c r="F4684" t="s">
        <v>20</v>
      </c>
      <c r="G4684" s="4">
        <v>2514127</v>
      </c>
      <c r="H4684">
        <v>402527</v>
      </c>
      <c r="I4684">
        <v>19990</v>
      </c>
      <c r="J4684">
        <v>30948</v>
      </c>
      <c r="K4684" t="s">
        <v>15</v>
      </c>
      <c r="L4684" s="2">
        <f t="shared" si="73"/>
        <v>0.18036678338047363</v>
      </c>
      <c r="M4684" s="3"/>
    </row>
    <row r="4685" spans="1:13" x14ac:dyDescent="0.35">
      <c r="A4685" t="s">
        <v>4724</v>
      </c>
      <c r="B4685" s="1">
        <v>44679</v>
      </c>
      <c r="C4685" t="s">
        <v>17</v>
      </c>
      <c r="D4685" t="s">
        <v>38</v>
      </c>
      <c r="E4685" t="s">
        <v>40</v>
      </c>
      <c r="F4685" t="s">
        <v>20</v>
      </c>
      <c r="G4685" s="4">
        <v>297130</v>
      </c>
      <c r="H4685">
        <v>156713</v>
      </c>
      <c r="I4685">
        <v>2924</v>
      </c>
      <c r="J4685">
        <v>15183</v>
      </c>
      <c r="K4685" t="s">
        <v>15</v>
      </c>
      <c r="L4685" s="2">
        <f t="shared" si="73"/>
        <v>0.58836199643253795</v>
      </c>
    </row>
    <row r="4686" spans="1:13" x14ac:dyDescent="0.35">
      <c r="A4686" t="s">
        <v>4725</v>
      </c>
      <c r="B4686" s="1">
        <v>44779</v>
      </c>
      <c r="C4686" t="s">
        <v>26</v>
      </c>
      <c r="D4686" t="s">
        <v>48</v>
      </c>
      <c r="E4686" t="s">
        <v>13</v>
      </c>
      <c r="F4686" t="s">
        <v>14</v>
      </c>
      <c r="G4686" s="4">
        <v>2640152</v>
      </c>
      <c r="H4686">
        <v>174269</v>
      </c>
      <c r="I4686">
        <v>17810</v>
      </c>
      <c r="J4686">
        <v>40883</v>
      </c>
      <c r="K4686" t="s">
        <v>15</v>
      </c>
      <c r="L4686" s="2">
        <f t="shared" si="73"/>
        <v>8.8238101442644212E-2</v>
      </c>
    </row>
    <row r="4687" spans="1:13" x14ac:dyDescent="0.35">
      <c r="A4687" t="s">
        <v>4726</v>
      </c>
      <c r="B4687" s="1">
        <v>45259</v>
      </c>
      <c r="C4687" t="s">
        <v>5041</v>
      </c>
      <c r="D4687" t="s">
        <v>18</v>
      </c>
      <c r="E4687" t="s">
        <v>13</v>
      </c>
      <c r="F4687" t="s">
        <v>14</v>
      </c>
      <c r="G4687" s="4">
        <v>3691613</v>
      </c>
      <c r="H4687">
        <v>449035</v>
      </c>
      <c r="I4687">
        <v>59140</v>
      </c>
      <c r="J4687">
        <v>19664</v>
      </c>
      <c r="K4687" t="s">
        <v>21</v>
      </c>
      <c r="L4687" s="2">
        <f t="shared" si="73"/>
        <v>0.14298329754500269</v>
      </c>
      <c r="M4687" s="3"/>
    </row>
    <row r="4688" spans="1:13" x14ac:dyDescent="0.35">
      <c r="A4688" t="s">
        <v>4727</v>
      </c>
      <c r="B4688" s="1">
        <v>44755</v>
      </c>
      <c r="C4688" t="s">
        <v>26</v>
      </c>
      <c r="D4688" t="s">
        <v>51</v>
      </c>
      <c r="E4688" t="s">
        <v>19</v>
      </c>
      <c r="F4688" t="s">
        <v>43</v>
      </c>
      <c r="G4688" s="4">
        <v>4607563</v>
      </c>
      <c r="H4688">
        <v>104267</v>
      </c>
      <c r="I4688">
        <v>40838</v>
      </c>
      <c r="J4688">
        <v>31440</v>
      </c>
      <c r="K4688" t="s">
        <v>28</v>
      </c>
      <c r="L4688" s="2">
        <f t="shared" si="73"/>
        <v>3.8316350747672902E-2</v>
      </c>
    </row>
    <row r="4689" spans="1:13" x14ac:dyDescent="0.35">
      <c r="A4689" t="s">
        <v>4728</v>
      </c>
      <c r="B4689" s="1">
        <v>44825</v>
      </c>
      <c r="C4689" t="s">
        <v>26</v>
      </c>
      <c r="D4689" t="s">
        <v>51</v>
      </c>
      <c r="E4689" t="s">
        <v>19</v>
      </c>
      <c r="F4689" t="s">
        <v>27</v>
      </c>
      <c r="G4689" s="4">
        <v>3602630</v>
      </c>
      <c r="H4689">
        <v>497385</v>
      </c>
      <c r="I4689">
        <v>30893</v>
      </c>
      <c r="J4689">
        <v>43944</v>
      </c>
      <c r="K4689" t="s">
        <v>15</v>
      </c>
      <c r="L4689" s="2">
        <f t="shared" si="73"/>
        <v>0.15883451811593197</v>
      </c>
      <c r="M4689" s="3"/>
    </row>
    <row r="4690" spans="1:13" x14ac:dyDescent="0.35">
      <c r="A4690" t="s">
        <v>4729</v>
      </c>
      <c r="B4690" s="1">
        <v>44948</v>
      </c>
      <c r="C4690" t="s">
        <v>5041</v>
      </c>
      <c r="D4690" t="s">
        <v>56</v>
      </c>
      <c r="E4690" t="s">
        <v>19</v>
      </c>
      <c r="F4690" t="s">
        <v>24</v>
      </c>
      <c r="G4690" s="4">
        <v>826021</v>
      </c>
      <c r="H4690">
        <v>58506</v>
      </c>
      <c r="I4690">
        <v>48743</v>
      </c>
      <c r="J4690">
        <v>43924</v>
      </c>
      <c r="K4690" t="s">
        <v>28</v>
      </c>
      <c r="L4690" s="2">
        <f t="shared" si="73"/>
        <v>0.18301350692052623</v>
      </c>
      <c r="M4690" s="3"/>
    </row>
    <row r="4691" spans="1:13" x14ac:dyDescent="0.35">
      <c r="A4691" t="s">
        <v>4730</v>
      </c>
      <c r="B4691" s="1">
        <v>44627</v>
      </c>
      <c r="C4691" t="s">
        <v>5041</v>
      </c>
      <c r="D4691" t="s">
        <v>45</v>
      </c>
      <c r="E4691" t="s">
        <v>19</v>
      </c>
      <c r="F4691" t="s">
        <v>24</v>
      </c>
      <c r="G4691" s="4">
        <v>3309158</v>
      </c>
      <c r="H4691">
        <v>79745</v>
      </c>
      <c r="I4691">
        <v>27743</v>
      </c>
      <c r="J4691">
        <v>17516</v>
      </c>
      <c r="K4691" t="s">
        <v>28</v>
      </c>
      <c r="L4691" s="2">
        <f t="shared" si="73"/>
        <v>3.7775168184776914E-2</v>
      </c>
      <c r="M4691" s="3"/>
    </row>
    <row r="4692" spans="1:13" x14ac:dyDescent="0.35">
      <c r="A4692" t="s">
        <v>4731</v>
      </c>
      <c r="B4692" s="1">
        <v>44924</v>
      </c>
      <c r="C4692" t="s">
        <v>17</v>
      </c>
      <c r="D4692" t="s">
        <v>34</v>
      </c>
      <c r="E4692" t="s">
        <v>13</v>
      </c>
      <c r="F4692" t="s">
        <v>43</v>
      </c>
      <c r="G4692" s="4">
        <v>2299356</v>
      </c>
      <c r="H4692">
        <v>495941</v>
      </c>
      <c r="I4692">
        <v>11961</v>
      </c>
      <c r="J4692">
        <v>16485</v>
      </c>
      <c r="K4692" t="s">
        <v>21</v>
      </c>
      <c r="L4692" s="2">
        <f t="shared" si="73"/>
        <v>0.22805820412324146</v>
      </c>
      <c r="M4692" s="3"/>
    </row>
    <row r="4693" spans="1:13" x14ac:dyDescent="0.35">
      <c r="A4693" t="s">
        <v>4732</v>
      </c>
      <c r="B4693" s="1">
        <v>44773</v>
      </c>
      <c r="C4693" t="s">
        <v>23</v>
      </c>
      <c r="D4693" t="s">
        <v>18</v>
      </c>
      <c r="E4693" t="s">
        <v>19</v>
      </c>
      <c r="F4693" t="s">
        <v>20</v>
      </c>
      <c r="G4693" s="4">
        <v>8162</v>
      </c>
      <c r="H4693">
        <v>285470</v>
      </c>
      <c r="I4693">
        <v>60984</v>
      </c>
      <c r="J4693">
        <v>43541</v>
      </c>
      <c r="K4693" t="s">
        <v>15</v>
      </c>
      <c r="L4693" s="2">
        <f t="shared" si="73"/>
        <v>47.781793678020094</v>
      </c>
      <c r="M4693" s="3"/>
    </row>
    <row r="4694" spans="1:13" x14ac:dyDescent="0.35">
      <c r="A4694" t="s">
        <v>4733</v>
      </c>
      <c r="B4694" s="1">
        <v>45091</v>
      </c>
      <c r="C4694" t="s">
        <v>23</v>
      </c>
      <c r="D4694" t="s">
        <v>45</v>
      </c>
      <c r="E4694" t="s">
        <v>19</v>
      </c>
      <c r="F4694" t="s">
        <v>24</v>
      </c>
      <c r="G4694" s="4">
        <v>4082325</v>
      </c>
      <c r="H4694">
        <v>225861</v>
      </c>
      <c r="I4694">
        <v>68621</v>
      </c>
      <c r="J4694">
        <v>16938</v>
      </c>
      <c r="K4694" t="s">
        <v>28</v>
      </c>
      <c r="L4694" s="2">
        <f t="shared" si="73"/>
        <v>7.6284960163632246E-2</v>
      </c>
    </row>
    <row r="4695" spans="1:13" x14ac:dyDescent="0.35">
      <c r="A4695" t="s">
        <v>4734</v>
      </c>
      <c r="B4695" s="1">
        <v>44878</v>
      </c>
      <c r="C4695" t="s">
        <v>23</v>
      </c>
      <c r="D4695" t="s">
        <v>51</v>
      </c>
      <c r="E4695" t="s">
        <v>19</v>
      </c>
      <c r="F4695" t="s">
        <v>59</v>
      </c>
      <c r="G4695" s="4">
        <v>3240909</v>
      </c>
      <c r="H4695">
        <v>43890</v>
      </c>
      <c r="I4695">
        <v>52928</v>
      </c>
      <c r="J4695">
        <v>33640</v>
      </c>
      <c r="K4695" t="s">
        <v>21</v>
      </c>
      <c r="L4695" s="2">
        <f t="shared" si="73"/>
        <v>4.0253521465736929E-2</v>
      </c>
    </row>
    <row r="4696" spans="1:13" x14ac:dyDescent="0.35">
      <c r="A4696" t="s">
        <v>4735</v>
      </c>
      <c r="B4696" s="1">
        <v>45036</v>
      </c>
      <c r="C4696" t="s">
        <v>23</v>
      </c>
      <c r="D4696" t="s">
        <v>38</v>
      </c>
      <c r="E4696" t="s">
        <v>19</v>
      </c>
      <c r="F4696" t="s">
        <v>49</v>
      </c>
      <c r="G4696" s="4">
        <v>1076207</v>
      </c>
      <c r="H4696">
        <v>177343</v>
      </c>
      <c r="I4696">
        <v>29322</v>
      </c>
      <c r="J4696">
        <v>31034</v>
      </c>
      <c r="K4696" t="s">
        <v>15</v>
      </c>
      <c r="L4696" s="2">
        <f t="shared" si="73"/>
        <v>0.22086736101883744</v>
      </c>
      <c r="M4696" s="3"/>
    </row>
    <row r="4697" spans="1:13" x14ac:dyDescent="0.35">
      <c r="A4697" t="s">
        <v>4736</v>
      </c>
      <c r="B4697" s="1">
        <v>45270</v>
      </c>
      <c r="C4697" t="s">
        <v>5041</v>
      </c>
      <c r="D4697" t="s">
        <v>45</v>
      </c>
      <c r="E4697" t="s">
        <v>13</v>
      </c>
      <c r="F4697" t="s">
        <v>20</v>
      </c>
      <c r="G4697" s="4">
        <v>3809385</v>
      </c>
      <c r="H4697">
        <v>406344</v>
      </c>
      <c r="I4697">
        <v>48563</v>
      </c>
      <c r="J4697">
        <v>29507</v>
      </c>
      <c r="K4697" t="s">
        <v>15</v>
      </c>
      <c r="L4697" s="2">
        <f t="shared" si="73"/>
        <v>0.12716330851305394</v>
      </c>
      <c r="M4697" s="3"/>
    </row>
    <row r="4698" spans="1:13" x14ac:dyDescent="0.35">
      <c r="A4698" t="s">
        <v>4737</v>
      </c>
      <c r="B4698" s="1">
        <v>44912</v>
      </c>
      <c r="C4698" t="s">
        <v>26</v>
      </c>
      <c r="D4698" t="s">
        <v>58</v>
      </c>
      <c r="E4698" t="s">
        <v>46</v>
      </c>
      <c r="F4698" t="s">
        <v>59</v>
      </c>
      <c r="G4698" s="4">
        <v>1171081</v>
      </c>
      <c r="H4698">
        <v>274462</v>
      </c>
      <c r="I4698">
        <v>40123</v>
      </c>
      <c r="J4698">
        <v>11828</v>
      </c>
      <c r="K4698" t="s">
        <v>15</v>
      </c>
      <c r="L4698" s="2">
        <f t="shared" si="73"/>
        <v>0.27872794452305177</v>
      </c>
      <c r="M4698" s="3"/>
    </row>
    <row r="4699" spans="1:13" x14ac:dyDescent="0.35">
      <c r="A4699" t="s">
        <v>4738</v>
      </c>
      <c r="B4699" s="1">
        <v>44719</v>
      </c>
      <c r="C4699" t="s">
        <v>23</v>
      </c>
      <c r="D4699" t="s">
        <v>58</v>
      </c>
      <c r="E4699" t="s">
        <v>46</v>
      </c>
      <c r="F4699" t="s">
        <v>36</v>
      </c>
      <c r="G4699" s="4">
        <v>4865703</v>
      </c>
      <c r="H4699">
        <v>253419</v>
      </c>
      <c r="I4699">
        <v>78639</v>
      </c>
      <c r="J4699">
        <v>45758</v>
      </c>
      <c r="K4699" t="s">
        <v>15</v>
      </c>
      <c r="L4699" s="2">
        <f t="shared" si="73"/>
        <v>7.7648800183652805E-2</v>
      </c>
    </row>
    <row r="4700" spans="1:13" x14ac:dyDescent="0.35">
      <c r="A4700" t="s">
        <v>4739</v>
      </c>
      <c r="B4700" s="1">
        <v>44602</v>
      </c>
      <c r="C4700" t="s">
        <v>5041</v>
      </c>
      <c r="D4700" t="s">
        <v>12</v>
      </c>
      <c r="E4700" t="s">
        <v>40</v>
      </c>
      <c r="F4700" t="s">
        <v>20</v>
      </c>
      <c r="G4700" s="4">
        <v>4033514</v>
      </c>
      <c r="H4700">
        <v>337654</v>
      </c>
      <c r="I4700">
        <v>97426</v>
      </c>
      <c r="J4700">
        <v>20972</v>
      </c>
      <c r="K4700" t="s">
        <v>28</v>
      </c>
      <c r="L4700" s="2">
        <f t="shared" si="73"/>
        <v>0.11306567920676611</v>
      </c>
      <c r="M4700" s="3"/>
    </row>
    <row r="4701" spans="1:13" x14ac:dyDescent="0.35">
      <c r="A4701" t="s">
        <v>4740</v>
      </c>
      <c r="B4701" s="1">
        <v>45146</v>
      </c>
      <c r="C4701" t="s">
        <v>23</v>
      </c>
      <c r="D4701" t="s">
        <v>48</v>
      </c>
      <c r="E4701" t="s">
        <v>35</v>
      </c>
      <c r="F4701" t="s">
        <v>14</v>
      </c>
      <c r="G4701" s="4">
        <v>1186127</v>
      </c>
      <c r="H4701">
        <v>319670</v>
      </c>
      <c r="I4701">
        <v>41088</v>
      </c>
      <c r="J4701">
        <v>8135</v>
      </c>
      <c r="K4701" t="s">
        <v>15</v>
      </c>
      <c r="L4701" s="2">
        <f t="shared" si="73"/>
        <v>0.31100632562954894</v>
      </c>
      <c r="M4701" s="3"/>
    </row>
    <row r="4702" spans="1:13" x14ac:dyDescent="0.35">
      <c r="A4702" t="s">
        <v>4741</v>
      </c>
      <c r="B4702" s="1">
        <v>44975</v>
      </c>
      <c r="C4702" t="s">
        <v>26</v>
      </c>
      <c r="D4702" t="s">
        <v>34</v>
      </c>
      <c r="E4702" t="s">
        <v>40</v>
      </c>
      <c r="F4702" t="s">
        <v>59</v>
      </c>
      <c r="G4702" s="4">
        <v>120399</v>
      </c>
      <c r="H4702">
        <v>86677</v>
      </c>
      <c r="I4702">
        <v>48450</v>
      </c>
      <c r="J4702">
        <v>40249</v>
      </c>
      <c r="K4702" t="s">
        <v>21</v>
      </c>
      <c r="L4702" s="2">
        <f t="shared" si="73"/>
        <v>1.456623393882009</v>
      </c>
      <c r="M4702" s="3"/>
    </row>
    <row r="4703" spans="1:13" x14ac:dyDescent="0.35">
      <c r="A4703" t="s">
        <v>4742</v>
      </c>
      <c r="B4703" s="1">
        <v>44952</v>
      </c>
      <c r="C4703" t="s">
        <v>23</v>
      </c>
      <c r="D4703" t="s">
        <v>45</v>
      </c>
      <c r="E4703" t="s">
        <v>46</v>
      </c>
      <c r="F4703" t="s">
        <v>59</v>
      </c>
      <c r="G4703" s="4">
        <v>600372</v>
      </c>
      <c r="H4703">
        <v>260597</v>
      </c>
      <c r="I4703">
        <v>9374</v>
      </c>
      <c r="J4703">
        <v>46042</v>
      </c>
      <c r="K4703" t="s">
        <v>21</v>
      </c>
      <c r="L4703" s="2">
        <f t="shared" si="73"/>
        <v>0.52636198890021524</v>
      </c>
      <c r="M4703" s="3"/>
    </row>
    <row r="4704" spans="1:13" x14ac:dyDescent="0.35">
      <c r="A4704" t="s">
        <v>4743</v>
      </c>
      <c r="B4704" s="1">
        <v>44642</v>
      </c>
      <c r="C4704" t="s">
        <v>17</v>
      </c>
      <c r="D4704" t="s">
        <v>45</v>
      </c>
      <c r="E4704" t="s">
        <v>19</v>
      </c>
      <c r="F4704" t="s">
        <v>24</v>
      </c>
      <c r="G4704" s="4">
        <v>4903978</v>
      </c>
      <c r="H4704">
        <v>68921</v>
      </c>
      <c r="I4704">
        <v>75527</v>
      </c>
      <c r="J4704">
        <v>6533</v>
      </c>
      <c r="K4704" t="s">
        <v>28</v>
      </c>
      <c r="L4704" s="2">
        <f t="shared" si="73"/>
        <v>3.0787454592985531E-2</v>
      </c>
    </row>
    <row r="4705" spans="1:13" x14ac:dyDescent="0.35">
      <c r="A4705" t="s">
        <v>4744</v>
      </c>
      <c r="B4705" s="1">
        <v>44951</v>
      </c>
      <c r="C4705" t="s">
        <v>23</v>
      </c>
      <c r="D4705" t="s">
        <v>58</v>
      </c>
      <c r="E4705" t="s">
        <v>19</v>
      </c>
      <c r="F4705" t="s">
        <v>59</v>
      </c>
      <c r="G4705" s="4">
        <v>3529073</v>
      </c>
      <c r="H4705">
        <v>152267</v>
      </c>
      <c r="I4705">
        <v>95610</v>
      </c>
      <c r="J4705">
        <v>19210</v>
      </c>
      <c r="K4705" t="s">
        <v>15</v>
      </c>
      <c r="L4705" s="2">
        <f t="shared" si="73"/>
        <v>7.5681914202398198E-2</v>
      </c>
    </row>
    <row r="4706" spans="1:13" x14ac:dyDescent="0.35">
      <c r="A4706" t="s">
        <v>4745</v>
      </c>
      <c r="B4706" s="1">
        <v>44722</v>
      </c>
      <c r="C4706" t="s">
        <v>17</v>
      </c>
      <c r="D4706" t="s">
        <v>12</v>
      </c>
      <c r="E4706" t="s">
        <v>19</v>
      </c>
      <c r="F4706" t="s">
        <v>49</v>
      </c>
      <c r="G4706" s="4">
        <v>642028</v>
      </c>
      <c r="H4706">
        <v>8962</v>
      </c>
      <c r="I4706">
        <v>37402</v>
      </c>
      <c r="J4706">
        <v>31693</v>
      </c>
      <c r="K4706" t="s">
        <v>28</v>
      </c>
      <c r="L4706" s="2">
        <f t="shared" si="73"/>
        <v>0.12157880964693128</v>
      </c>
      <c r="M4706" s="3"/>
    </row>
    <row r="4707" spans="1:13" x14ac:dyDescent="0.35">
      <c r="A4707" t="s">
        <v>4746</v>
      </c>
      <c r="B4707" s="1">
        <v>45000</v>
      </c>
      <c r="C4707" t="s">
        <v>5041</v>
      </c>
      <c r="D4707" t="s">
        <v>48</v>
      </c>
      <c r="E4707" t="s">
        <v>40</v>
      </c>
      <c r="F4707" t="s">
        <v>36</v>
      </c>
      <c r="G4707" s="4">
        <v>1289152</v>
      </c>
      <c r="H4707">
        <v>336168</v>
      </c>
      <c r="I4707">
        <v>68747</v>
      </c>
      <c r="J4707">
        <v>23496</v>
      </c>
      <c r="K4707" t="s">
        <v>21</v>
      </c>
      <c r="L4707" s="2">
        <f t="shared" si="73"/>
        <v>0.33232000570917936</v>
      </c>
      <c r="M4707" s="3"/>
    </row>
    <row r="4708" spans="1:13" x14ac:dyDescent="0.35">
      <c r="A4708" t="s">
        <v>4747</v>
      </c>
      <c r="B4708" s="1">
        <v>44810</v>
      </c>
      <c r="C4708" t="s">
        <v>5041</v>
      </c>
      <c r="D4708" t="s">
        <v>12</v>
      </c>
      <c r="E4708" t="s">
        <v>19</v>
      </c>
      <c r="F4708" t="s">
        <v>36</v>
      </c>
      <c r="G4708" s="4">
        <v>1549672</v>
      </c>
      <c r="H4708">
        <v>2009</v>
      </c>
      <c r="I4708">
        <v>48438</v>
      </c>
      <c r="J4708">
        <v>13727</v>
      </c>
      <c r="K4708" t="s">
        <v>15</v>
      </c>
      <c r="L4708" s="2">
        <f t="shared" si="73"/>
        <v>4.1411343819853494E-2</v>
      </c>
      <c r="M4708" s="3"/>
    </row>
    <row r="4709" spans="1:13" x14ac:dyDescent="0.35">
      <c r="A4709" t="s">
        <v>4748</v>
      </c>
      <c r="B4709" s="1">
        <v>44862</v>
      </c>
      <c r="C4709" t="s">
        <v>23</v>
      </c>
      <c r="D4709" t="s">
        <v>45</v>
      </c>
      <c r="E4709" t="s">
        <v>35</v>
      </c>
      <c r="F4709" t="s">
        <v>24</v>
      </c>
      <c r="G4709" s="4">
        <v>3216935</v>
      </c>
      <c r="H4709">
        <v>211312</v>
      </c>
      <c r="I4709">
        <v>25058</v>
      </c>
      <c r="J4709">
        <v>14426</v>
      </c>
      <c r="K4709" t="s">
        <v>28</v>
      </c>
      <c r="L4709" s="2">
        <f t="shared" si="73"/>
        <v>7.7961164897643251E-2</v>
      </c>
    </row>
    <row r="4710" spans="1:13" x14ac:dyDescent="0.35">
      <c r="A4710" t="s">
        <v>4749</v>
      </c>
      <c r="B4710" s="1">
        <v>44807</v>
      </c>
      <c r="C4710" t="s">
        <v>17</v>
      </c>
      <c r="D4710" t="s">
        <v>58</v>
      </c>
      <c r="E4710" t="s">
        <v>35</v>
      </c>
      <c r="F4710" t="s">
        <v>36</v>
      </c>
      <c r="G4710" s="4">
        <v>3219104</v>
      </c>
      <c r="H4710">
        <v>42669</v>
      </c>
      <c r="I4710">
        <v>37168</v>
      </c>
      <c r="J4710">
        <v>32049</v>
      </c>
      <c r="K4710" t="s">
        <v>15</v>
      </c>
      <c r="L4710" s="2">
        <f t="shared" si="73"/>
        <v>3.4756876447607783E-2</v>
      </c>
    </row>
    <row r="4711" spans="1:13" x14ac:dyDescent="0.35">
      <c r="A4711" t="s">
        <v>4750</v>
      </c>
      <c r="B4711" s="1">
        <v>45138</v>
      </c>
      <c r="C4711" t="s">
        <v>23</v>
      </c>
      <c r="D4711" t="s">
        <v>48</v>
      </c>
      <c r="E4711" t="s">
        <v>13</v>
      </c>
      <c r="F4711" t="s">
        <v>49</v>
      </c>
      <c r="G4711" s="4">
        <v>3649931</v>
      </c>
      <c r="H4711">
        <v>9757</v>
      </c>
      <c r="I4711">
        <v>30263</v>
      </c>
      <c r="J4711">
        <v>32855</v>
      </c>
      <c r="K4711" t="s">
        <v>15</v>
      </c>
      <c r="L4711" s="2">
        <f t="shared" si="73"/>
        <v>1.9966130866583505E-2</v>
      </c>
      <c r="M4711" s="3"/>
    </row>
    <row r="4712" spans="1:13" x14ac:dyDescent="0.35">
      <c r="A4712" t="s">
        <v>4751</v>
      </c>
      <c r="B4712" s="1">
        <v>44647</v>
      </c>
      <c r="C4712" t="s">
        <v>26</v>
      </c>
      <c r="D4712" t="s">
        <v>30</v>
      </c>
      <c r="E4712" t="s">
        <v>46</v>
      </c>
      <c r="F4712" t="s">
        <v>27</v>
      </c>
      <c r="G4712" s="4">
        <v>1273182</v>
      </c>
      <c r="H4712">
        <v>343660</v>
      </c>
      <c r="I4712">
        <v>43126</v>
      </c>
      <c r="J4712">
        <v>10947</v>
      </c>
      <c r="K4712" t="s">
        <v>21</v>
      </c>
      <c r="L4712" s="2">
        <f t="shared" si="73"/>
        <v>0.31239288648441466</v>
      </c>
      <c r="M4712" s="3"/>
    </row>
    <row r="4713" spans="1:13" x14ac:dyDescent="0.35">
      <c r="A4713" t="s">
        <v>4752</v>
      </c>
      <c r="B4713" s="1">
        <v>45190</v>
      </c>
      <c r="C4713" t="s">
        <v>5041</v>
      </c>
      <c r="D4713" t="s">
        <v>51</v>
      </c>
      <c r="E4713" t="s">
        <v>40</v>
      </c>
      <c r="F4713" t="s">
        <v>20</v>
      </c>
      <c r="G4713" s="4">
        <v>2864591</v>
      </c>
      <c r="H4713">
        <v>79967</v>
      </c>
      <c r="I4713">
        <v>39479</v>
      </c>
      <c r="J4713">
        <v>6156</v>
      </c>
      <c r="K4713" t="s">
        <v>15</v>
      </c>
      <c r="L4713" s="2">
        <f t="shared" si="73"/>
        <v>4.3846399014728456E-2</v>
      </c>
      <c r="M4713" s="3"/>
    </row>
    <row r="4714" spans="1:13" x14ac:dyDescent="0.35">
      <c r="A4714" t="s">
        <v>4753</v>
      </c>
      <c r="B4714" s="1">
        <v>44706</v>
      </c>
      <c r="C4714" t="s">
        <v>17</v>
      </c>
      <c r="D4714" t="s">
        <v>38</v>
      </c>
      <c r="E4714" t="s">
        <v>35</v>
      </c>
      <c r="F4714" t="s">
        <v>24</v>
      </c>
      <c r="G4714" s="4">
        <v>3007888</v>
      </c>
      <c r="H4714">
        <v>375087</v>
      </c>
      <c r="I4714">
        <v>4908</v>
      </c>
      <c r="J4714">
        <v>13091</v>
      </c>
      <c r="K4714" t="s">
        <v>21</v>
      </c>
      <c r="L4714" s="2">
        <f t="shared" si="73"/>
        <v>0.13068505210300382</v>
      </c>
      <c r="M4714" s="3"/>
    </row>
    <row r="4715" spans="1:13" x14ac:dyDescent="0.35">
      <c r="A4715" t="s">
        <v>4754</v>
      </c>
      <c r="B4715" s="1">
        <v>44891</v>
      </c>
      <c r="C4715" t="s">
        <v>5041</v>
      </c>
      <c r="D4715" t="s">
        <v>45</v>
      </c>
      <c r="E4715" t="s">
        <v>35</v>
      </c>
      <c r="F4715" t="s">
        <v>59</v>
      </c>
      <c r="G4715" s="4">
        <v>40261</v>
      </c>
      <c r="H4715">
        <v>171945</v>
      </c>
      <c r="I4715">
        <v>70151</v>
      </c>
      <c r="J4715">
        <v>1807</v>
      </c>
      <c r="K4715" t="s">
        <v>21</v>
      </c>
      <c r="L4715" s="2">
        <f t="shared" si="73"/>
        <v>6.0580462482302977</v>
      </c>
      <c r="M4715" s="3"/>
    </row>
    <row r="4716" spans="1:13" x14ac:dyDescent="0.35">
      <c r="A4716" t="s">
        <v>4755</v>
      </c>
      <c r="B4716" s="1">
        <v>44626</v>
      </c>
      <c r="C4716" t="s">
        <v>23</v>
      </c>
      <c r="D4716" t="s">
        <v>48</v>
      </c>
      <c r="E4716" t="s">
        <v>46</v>
      </c>
      <c r="F4716" t="s">
        <v>24</v>
      </c>
      <c r="G4716" s="4">
        <v>1058662</v>
      </c>
      <c r="H4716">
        <v>43960</v>
      </c>
      <c r="I4716">
        <v>53826</v>
      </c>
      <c r="J4716">
        <v>44909</v>
      </c>
      <c r="K4716" t="s">
        <v>15</v>
      </c>
      <c r="L4716" s="2">
        <f t="shared" si="73"/>
        <v>0.13478806266778254</v>
      </c>
      <c r="M4716" s="3"/>
    </row>
    <row r="4717" spans="1:13" x14ac:dyDescent="0.35">
      <c r="A4717" t="s">
        <v>4756</v>
      </c>
      <c r="B4717" s="1">
        <v>44655</v>
      </c>
      <c r="C4717" t="s">
        <v>23</v>
      </c>
      <c r="D4717" t="s">
        <v>38</v>
      </c>
      <c r="E4717" t="s">
        <v>13</v>
      </c>
      <c r="F4717" t="s">
        <v>14</v>
      </c>
      <c r="G4717" s="4">
        <v>4341471</v>
      </c>
      <c r="H4717">
        <v>412137</v>
      </c>
      <c r="I4717">
        <v>79329</v>
      </c>
      <c r="J4717">
        <v>19485</v>
      </c>
      <c r="K4717" t="s">
        <v>15</v>
      </c>
      <c r="L4717" s="2">
        <f t="shared" si="73"/>
        <v>0.11769075504592798</v>
      </c>
      <c r="M4717" s="3"/>
    </row>
    <row r="4718" spans="1:13" x14ac:dyDescent="0.35">
      <c r="A4718" t="s">
        <v>4757</v>
      </c>
      <c r="B4718" s="1">
        <v>45018</v>
      </c>
      <c r="C4718" t="s">
        <v>5041</v>
      </c>
      <c r="D4718" t="s">
        <v>18</v>
      </c>
      <c r="E4718" t="s">
        <v>35</v>
      </c>
      <c r="F4718" t="s">
        <v>36</v>
      </c>
      <c r="G4718" s="4">
        <v>2011861</v>
      </c>
      <c r="H4718">
        <v>280278</v>
      </c>
      <c r="I4718">
        <v>88874</v>
      </c>
      <c r="J4718">
        <v>1104</v>
      </c>
      <c r="K4718" t="s">
        <v>15</v>
      </c>
      <c r="L4718" s="2">
        <f t="shared" si="73"/>
        <v>0.18403657111500249</v>
      </c>
      <c r="M4718" s="3"/>
    </row>
    <row r="4719" spans="1:13" x14ac:dyDescent="0.35">
      <c r="A4719" t="s">
        <v>4758</v>
      </c>
      <c r="B4719" s="1">
        <v>44631</v>
      </c>
      <c r="C4719" t="s">
        <v>17</v>
      </c>
      <c r="D4719" t="s">
        <v>38</v>
      </c>
      <c r="E4719" t="s">
        <v>35</v>
      </c>
      <c r="F4719" t="s">
        <v>24</v>
      </c>
      <c r="G4719" s="4">
        <v>3649213</v>
      </c>
      <c r="H4719">
        <v>270175</v>
      </c>
      <c r="I4719">
        <v>90118</v>
      </c>
      <c r="J4719">
        <v>2531</v>
      </c>
      <c r="K4719" t="s">
        <v>15</v>
      </c>
      <c r="L4719" s="2">
        <f t="shared" si="73"/>
        <v>9.9425273339758466E-2</v>
      </c>
    </row>
    <row r="4720" spans="1:13" x14ac:dyDescent="0.35">
      <c r="A4720" t="s">
        <v>4759</v>
      </c>
      <c r="B4720" s="1">
        <v>45209</v>
      </c>
      <c r="C4720" t="s">
        <v>17</v>
      </c>
      <c r="D4720" t="s">
        <v>48</v>
      </c>
      <c r="E4720" t="s">
        <v>31</v>
      </c>
      <c r="F4720" t="s">
        <v>20</v>
      </c>
      <c r="G4720" s="4">
        <v>2216125</v>
      </c>
      <c r="H4720">
        <v>449987</v>
      </c>
      <c r="I4720">
        <v>37594</v>
      </c>
      <c r="J4720">
        <v>38581</v>
      </c>
      <c r="K4720" t="s">
        <v>15</v>
      </c>
      <c r="L4720" s="2">
        <f t="shared" si="73"/>
        <v>0.23742433301370636</v>
      </c>
      <c r="M4720" s="3"/>
    </row>
    <row r="4721" spans="1:13" x14ac:dyDescent="0.35">
      <c r="A4721" t="s">
        <v>4760</v>
      </c>
      <c r="B4721" s="1">
        <v>45026</v>
      </c>
      <c r="C4721" t="s">
        <v>26</v>
      </c>
      <c r="D4721" t="s">
        <v>18</v>
      </c>
      <c r="E4721" t="s">
        <v>40</v>
      </c>
      <c r="F4721" t="s">
        <v>36</v>
      </c>
      <c r="G4721" s="4">
        <v>4746083</v>
      </c>
      <c r="H4721">
        <v>347026</v>
      </c>
      <c r="I4721">
        <v>53053</v>
      </c>
      <c r="J4721">
        <v>6064</v>
      </c>
      <c r="K4721" t="s">
        <v>21</v>
      </c>
      <c r="L4721" s="2">
        <f t="shared" si="73"/>
        <v>8.5574356790641889E-2</v>
      </c>
    </row>
    <row r="4722" spans="1:13" x14ac:dyDescent="0.35">
      <c r="A4722" t="s">
        <v>4761</v>
      </c>
      <c r="B4722" s="1">
        <v>44662</v>
      </c>
      <c r="C4722" t="s">
        <v>23</v>
      </c>
      <c r="D4722" t="s">
        <v>12</v>
      </c>
      <c r="E4722" t="s">
        <v>40</v>
      </c>
      <c r="F4722" t="s">
        <v>59</v>
      </c>
      <c r="G4722" s="4">
        <v>1476558</v>
      </c>
      <c r="H4722">
        <v>181352</v>
      </c>
      <c r="I4722">
        <v>24958</v>
      </c>
      <c r="J4722">
        <v>40761</v>
      </c>
      <c r="K4722" t="s">
        <v>15</v>
      </c>
      <c r="L4722" s="2">
        <f t="shared" si="73"/>
        <v>0.16732901789161009</v>
      </c>
      <c r="M4722" s="3"/>
    </row>
    <row r="4723" spans="1:13" x14ac:dyDescent="0.35">
      <c r="A4723" t="s">
        <v>4762</v>
      </c>
      <c r="B4723" s="1">
        <v>45229</v>
      </c>
      <c r="C4723" t="s">
        <v>23</v>
      </c>
      <c r="D4723" t="s">
        <v>30</v>
      </c>
      <c r="E4723" t="s">
        <v>40</v>
      </c>
      <c r="F4723" t="s">
        <v>24</v>
      </c>
      <c r="G4723" s="4">
        <v>4798367</v>
      </c>
      <c r="H4723">
        <v>198861</v>
      </c>
      <c r="I4723">
        <v>99656</v>
      </c>
      <c r="J4723">
        <v>30484</v>
      </c>
      <c r="K4723" t="s">
        <v>15</v>
      </c>
      <c r="L4723" s="2">
        <f t="shared" si="73"/>
        <v>6.8565201452910965E-2</v>
      </c>
    </row>
    <row r="4724" spans="1:13" x14ac:dyDescent="0.35">
      <c r="A4724" t="s">
        <v>4763</v>
      </c>
      <c r="B4724" s="1">
        <v>44773</v>
      </c>
      <c r="C4724" t="s">
        <v>23</v>
      </c>
      <c r="D4724" t="s">
        <v>38</v>
      </c>
      <c r="E4724" t="s">
        <v>19</v>
      </c>
      <c r="F4724" t="s">
        <v>43</v>
      </c>
      <c r="G4724" s="4">
        <v>3399161</v>
      </c>
      <c r="H4724">
        <v>424575</v>
      </c>
      <c r="I4724">
        <v>33841</v>
      </c>
      <c r="J4724">
        <v>15840</v>
      </c>
      <c r="K4724" t="s">
        <v>28</v>
      </c>
      <c r="L4724" s="2">
        <f t="shared" si="73"/>
        <v>0.13952148780243126</v>
      </c>
      <c r="M4724" s="3"/>
    </row>
    <row r="4725" spans="1:13" x14ac:dyDescent="0.35">
      <c r="A4725" t="s">
        <v>4764</v>
      </c>
      <c r="B4725" s="1">
        <v>45183</v>
      </c>
      <c r="C4725" t="s">
        <v>17</v>
      </c>
      <c r="D4725" t="s">
        <v>48</v>
      </c>
      <c r="E4725" t="s">
        <v>13</v>
      </c>
      <c r="F4725" t="s">
        <v>27</v>
      </c>
      <c r="G4725" s="4">
        <v>1781924</v>
      </c>
      <c r="H4725">
        <v>79633</v>
      </c>
      <c r="I4725">
        <v>15583</v>
      </c>
      <c r="J4725">
        <v>15885</v>
      </c>
      <c r="K4725" t="s">
        <v>28</v>
      </c>
      <c r="L4725" s="2">
        <f t="shared" si="73"/>
        <v>6.2348899279655028E-2</v>
      </c>
    </row>
    <row r="4726" spans="1:13" x14ac:dyDescent="0.35">
      <c r="A4726" t="s">
        <v>4765</v>
      </c>
      <c r="B4726" s="1">
        <v>44702</v>
      </c>
      <c r="C4726" t="s">
        <v>26</v>
      </c>
      <c r="D4726" t="s">
        <v>38</v>
      </c>
      <c r="E4726" t="s">
        <v>40</v>
      </c>
      <c r="F4726" t="s">
        <v>14</v>
      </c>
      <c r="G4726" s="4">
        <v>2720858</v>
      </c>
      <c r="H4726">
        <v>354755</v>
      </c>
      <c r="I4726">
        <v>65499</v>
      </c>
      <c r="J4726">
        <v>24161</v>
      </c>
      <c r="K4726" t="s">
        <v>28</v>
      </c>
      <c r="L4726" s="2">
        <f t="shared" si="73"/>
        <v>0.1633363446383457</v>
      </c>
      <c r="M4726" s="3"/>
    </row>
    <row r="4727" spans="1:13" x14ac:dyDescent="0.35">
      <c r="A4727" t="s">
        <v>4766</v>
      </c>
      <c r="B4727" s="1">
        <v>44628</v>
      </c>
      <c r="C4727" t="s">
        <v>17</v>
      </c>
      <c r="D4727" t="s">
        <v>48</v>
      </c>
      <c r="E4727" t="s">
        <v>13</v>
      </c>
      <c r="F4727" t="s">
        <v>20</v>
      </c>
      <c r="G4727" s="4">
        <v>2934790</v>
      </c>
      <c r="H4727">
        <v>77308</v>
      </c>
      <c r="I4727">
        <v>84676</v>
      </c>
      <c r="J4727">
        <v>8936</v>
      </c>
      <c r="K4727" t="s">
        <v>28</v>
      </c>
      <c r="L4727" s="2">
        <f t="shared" si="73"/>
        <v>5.8239260730750753E-2</v>
      </c>
    </row>
    <row r="4728" spans="1:13" x14ac:dyDescent="0.35">
      <c r="A4728" t="s">
        <v>4767</v>
      </c>
      <c r="B4728" s="1">
        <v>45228</v>
      </c>
      <c r="C4728" t="s">
        <v>17</v>
      </c>
      <c r="D4728" t="s">
        <v>34</v>
      </c>
      <c r="E4728" t="s">
        <v>13</v>
      </c>
      <c r="F4728" t="s">
        <v>59</v>
      </c>
      <c r="G4728" s="4">
        <v>4370709</v>
      </c>
      <c r="H4728">
        <v>128441</v>
      </c>
      <c r="I4728">
        <v>38915</v>
      </c>
      <c r="J4728">
        <v>38928</v>
      </c>
      <c r="K4728" t="s">
        <v>15</v>
      </c>
      <c r="L4728" s="2">
        <f t="shared" si="73"/>
        <v>4.719691930988771E-2</v>
      </c>
    </row>
    <row r="4729" spans="1:13" x14ac:dyDescent="0.35">
      <c r="A4729" t="s">
        <v>4768</v>
      </c>
      <c r="B4729" s="1">
        <v>45232</v>
      </c>
      <c r="C4729" t="s">
        <v>17</v>
      </c>
      <c r="D4729" t="s">
        <v>51</v>
      </c>
      <c r="E4729" t="s">
        <v>35</v>
      </c>
      <c r="F4729" t="s">
        <v>27</v>
      </c>
      <c r="G4729" s="4">
        <v>453593</v>
      </c>
      <c r="H4729">
        <v>164787</v>
      </c>
      <c r="I4729">
        <v>60691</v>
      </c>
      <c r="J4729">
        <v>27711</v>
      </c>
      <c r="K4729" t="s">
        <v>28</v>
      </c>
      <c r="L4729" s="2">
        <f t="shared" si="73"/>
        <v>0.55818542173269869</v>
      </c>
      <c r="M4729" s="3"/>
    </row>
    <row r="4730" spans="1:13" x14ac:dyDescent="0.35">
      <c r="A4730" t="s">
        <v>4769</v>
      </c>
      <c r="B4730" s="1">
        <v>44627</v>
      </c>
      <c r="C4730" t="s">
        <v>26</v>
      </c>
      <c r="D4730" t="s">
        <v>34</v>
      </c>
      <c r="E4730" t="s">
        <v>19</v>
      </c>
      <c r="F4730" t="s">
        <v>43</v>
      </c>
      <c r="G4730" s="4">
        <v>1173127</v>
      </c>
      <c r="H4730">
        <v>487690</v>
      </c>
      <c r="I4730">
        <v>4447</v>
      </c>
      <c r="J4730">
        <v>38679</v>
      </c>
      <c r="K4730" t="s">
        <v>15</v>
      </c>
      <c r="L4730" s="2">
        <f t="shared" si="73"/>
        <v>0.45247956956066993</v>
      </c>
      <c r="M4730" s="3"/>
    </row>
    <row r="4731" spans="1:13" x14ac:dyDescent="0.35">
      <c r="A4731" t="s">
        <v>4770</v>
      </c>
      <c r="B4731" s="1">
        <v>44869</v>
      </c>
      <c r="C4731" t="s">
        <v>17</v>
      </c>
      <c r="D4731" t="s">
        <v>48</v>
      </c>
      <c r="E4731" t="s">
        <v>13</v>
      </c>
      <c r="F4731" t="s">
        <v>24</v>
      </c>
      <c r="G4731" s="4">
        <v>71482</v>
      </c>
      <c r="H4731">
        <v>226507</v>
      </c>
      <c r="I4731">
        <v>35353</v>
      </c>
      <c r="J4731">
        <v>35679</v>
      </c>
      <c r="K4731" t="s">
        <v>21</v>
      </c>
      <c r="L4731" s="2">
        <f t="shared" si="73"/>
        <v>4.1624325004896336</v>
      </c>
      <c r="M4731" s="3"/>
    </row>
    <row r="4732" spans="1:13" x14ac:dyDescent="0.35">
      <c r="A4732" t="s">
        <v>4771</v>
      </c>
      <c r="B4732" s="1">
        <v>44706</v>
      </c>
      <c r="C4732" t="s">
        <v>23</v>
      </c>
      <c r="D4732" t="s">
        <v>18</v>
      </c>
      <c r="E4732" t="s">
        <v>40</v>
      </c>
      <c r="F4732" t="s">
        <v>24</v>
      </c>
      <c r="G4732" s="4">
        <v>3177671</v>
      </c>
      <c r="H4732">
        <v>77073</v>
      </c>
      <c r="I4732">
        <v>55792</v>
      </c>
      <c r="J4732">
        <v>45498</v>
      </c>
      <c r="K4732" t="s">
        <v>21</v>
      </c>
      <c r="L4732" s="2">
        <f t="shared" si="73"/>
        <v>5.613010283317562E-2</v>
      </c>
    </row>
    <row r="4733" spans="1:13" x14ac:dyDescent="0.35">
      <c r="A4733" t="s">
        <v>4772</v>
      </c>
      <c r="B4733" s="1">
        <v>44843</v>
      </c>
      <c r="C4733" t="s">
        <v>26</v>
      </c>
      <c r="D4733" t="s">
        <v>18</v>
      </c>
      <c r="E4733" t="s">
        <v>19</v>
      </c>
      <c r="F4733" t="s">
        <v>43</v>
      </c>
      <c r="G4733" s="4">
        <v>1998533</v>
      </c>
      <c r="H4733">
        <v>277428</v>
      </c>
      <c r="I4733">
        <v>1086</v>
      </c>
      <c r="J4733">
        <v>25936</v>
      </c>
      <c r="K4733" t="s">
        <v>15</v>
      </c>
      <c r="L4733" s="2">
        <f t="shared" si="73"/>
        <v>0.15233673899805508</v>
      </c>
      <c r="M4733" s="3"/>
    </row>
    <row r="4734" spans="1:13" x14ac:dyDescent="0.35">
      <c r="A4734" t="s">
        <v>4773</v>
      </c>
      <c r="B4734" s="1">
        <v>45078</v>
      </c>
      <c r="C4734" t="s">
        <v>23</v>
      </c>
      <c r="D4734" t="s">
        <v>18</v>
      </c>
      <c r="E4734" t="s">
        <v>46</v>
      </c>
      <c r="F4734" t="s">
        <v>24</v>
      </c>
      <c r="G4734" s="4">
        <v>2153009</v>
      </c>
      <c r="H4734">
        <v>424075</v>
      </c>
      <c r="I4734">
        <v>10091</v>
      </c>
      <c r="J4734">
        <v>31751</v>
      </c>
      <c r="K4734" t="s">
        <v>28</v>
      </c>
      <c r="L4734" s="2">
        <f t="shared" si="73"/>
        <v>0.21640271824223681</v>
      </c>
      <c r="M4734" s="3"/>
    </row>
    <row r="4735" spans="1:13" x14ac:dyDescent="0.35">
      <c r="A4735" t="s">
        <v>4774</v>
      </c>
      <c r="B4735" s="1">
        <v>44756</v>
      </c>
      <c r="C4735" t="s">
        <v>17</v>
      </c>
      <c r="D4735" t="s">
        <v>58</v>
      </c>
      <c r="E4735" t="s">
        <v>13</v>
      </c>
      <c r="F4735" t="s">
        <v>20</v>
      </c>
      <c r="G4735" s="4">
        <v>811919</v>
      </c>
      <c r="H4735">
        <v>220241</v>
      </c>
      <c r="I4735">
        <v>66953</v>
      </c>
      <c r="J4735">
        <v>6617</v>
      </c>
      <c r="K4735" t="s">
        <v>28</v>
      </c>
      <c r="L4735" s="2">
        <f t="shared" si="73"/>
        <v>0.3618723049959417</v>
      </c>
      <c r="M4735" s="3"/>
    </row>
    <row r="4736" spans="1:13" x14ac:dyDescent="0.35">
      <c r="A4736" t="s">
        <v>4775</v>
      </c>
      <c r="B4736" s="1">
        <v>44782</v>
      </c>
      <c r="C4736" t="s">
        <v>17</v>
      </c>
      <c r="D4736" t="s">
        <v>12</v>
      </c>
      <c r="E4736" t="s">
        <v>19</v>
      </c>
      <c r="F4736" t="s">
        <v>59</v>
      </c>
      <c r="G4736" s="4">
        <v>4383045</v>
      </c>
      <c r="H4736">
        <v>364525</v>
      </c>
      <c r="I4736">
        <v>90039</v>
      </c>
      <c r="J4736">
        <v>11727</v>
      </c>
      <c r="K4736" t="s">
        <v>15</v>
      </c>
      <c r="L4736" s="2">
        <f t="shared" si="73"/>
        <v>0.10638517286498314</v>
      </c>
      <c r="M4736" s="3"/>
    </row>
    <row r="4737" spans="1:13" x14ac:dyDescent="0.35">
      <c r="A4737" t="s">
        <v>4776</v>
      </c>
      <c r="B4737" s="1">
        <v>44665</v>
      </c>
      <c r="C4737" t="s">
        <v>5041</v>
      </c>
      <c r="D4737" t="s">
        <v>56</v>
      </c>
      <c r="E4737" t="s">
        <v>19</v>
      </c>
      <c r="F4737" t="s">
        <v>36</v>
      </c>
      <c r="G4737" s="4">
        <v>191000</v>
      </c>
      <c r="H4737">
        <v>174033</v>
      </c>
      <c r="I4737">
        <v>5711</v>
      </c>
      <c r="J4737">
        <v>21027</v>
      </c>
      <c r="K4737" t="s">
        <v>28</v>
      </c>
      <c r="L4737" s="2">
        <f t="shared" si="73"/>
        <v>1.0511570680628273</v>
      </c>
      <c r="M4737" s="3"/>
    </row>
    <row r="4738" spans="1:13" x14ac:dyDescent="0.35">
      <c r="A4738" t="s">
        <v>4777</v>
      </c>
      <c r="B4738" s="1">
        <v>45009</v>
      </c>
      <c r="C4738" t="s">
        <v>17</v>
      </c>
      <c r="D4738" t="s">
        <v>51</v>
      </c>
      <c r="E4738" t="s">
        <v>46</v>
      </c>
      <c r="F4738" t="s">
        <v>24</v>
      </c>
      <c r="G4738" s="4">
        <v>4436970</v>
      </c>
      <c r="H4738">
        <v>261021</v>
      </c>
      <c r="I4738">
        <v>47592</v>
      </c>
      <c r="J4738">
        <v>40550</v>
      </c>
      <c r="K4738" t="s">
        <v>21</v>
      </c>
      <c r="L4738" s="2">
        <f t="shared" si="73"/>
        <v>7.869401866589136E-2</v>
      </c>
    </row>
    <row r="4739" spans="1:13" x14ac:dyDescent="0.35">
      <c r="A4739" t="s">
        <v>4778</v>
      </c>
      <c r="B4739" s="1">
        <v>44966</v>
      </c>
      <c r="C4739" t="s">
        <v>17</v>
      </c>
      <c r="D4739" t="s">
        <v>38</v>
      </c>
      <c r="E4739" t="s">
        <v>40</v>
      </c>
      <c r="F4739" t="s">
        <v>36</v>
      </c>
      <c r="G4739" s="4">
        <v>1831132</v>
      </c>
      <c r="H4739">
        <v>238386</v>
      </c>
      <c r="I4739">
        <v>42195</v>
      </c>
      <c r="J4739">
        <v>33961</v>
      </c>
      <c r="K4739" t="s">
        <v>28</v>
      </c>
      <c r="L4739" s="2">
        <f t="shared" ref="L4739:L4802" si="74">((H4739+I4739+J4739)/G4739)</f>
        <v>0.17177461810508474</v>
      </c>
      <c r="M4739" s="3"/>
    </row>
    <row r="4740" spans="1:13" x14ac:dyDescent="0.35">
      <c r="A4740" t="s">
        <v>4779</v>
      </c>
      <c r="B4740" s="1">
        <v>44706</v>
      </c>
      <c r="C4740" t="s">
        <v>5041</v>
      </c>
      <c r="D4740" t="s">
        <v>30</v>
      </c>
      <c r="E4740" t="s">
        <v>46</v>
      </c>
      <c r="F4740" t="s">
        <v>14</v>
      </c>
      <c r="G4740" s="4">
        <v>50550</v>
      </c>
      <c r="H4740">
        <v>195965</v>
      </c>
      <c r="I4740">
        <v>58390</v>
      </c>
      <c r="J4740">
        <v>43705</v>
      </c>
      <c r="K4740" t="s">
        <v>21</v>
      </c>
      <c r="L4740" s="2">
        <f t="shared" si="74"/>
        <v>5.8963402571711176</v>
      </c>
      <c r="M4740" s="3"/>
    </row>
    <row r="4741" spans="1:13" x14ac:dyDescent="0.35">
      <c r="A4741" t="s">
        <v>4780</v>
      </c>
      <c r="B4741" s="1">
        <v>44962</v>
      </c>
      <c r="C4741" t="s">
        <v>5041</v>
      </c>
      <c r="D4741" t="s">
        <v>58</v>
      </c>
      <c r="E4741" t="s">
        <v>35</v>
      </c>
      <c r="F4741" t="s">
        <v>24</v>
      </c>
      <c r="G4741" s="4">
        <v>4907733</v>
      </c>
      <c r="H4741">
        <v>196379</v>
      </c>
      <c r="I4741">
        <v>31009</v>
      </c>
      <c r="J4741">
        <v>15463</v>
      </c>
      <c r="K4741" t="s">
        <v>28</v>
      </c>
      <c r="L4741" s="2">
        <f t="shared" si="74"/>
        <v>4.9483335788642127E-2</v>
      </c>
    </row>
    <row r="4742" spans="1:13" x14ac:dyDescent="0.35">
      <c r="A4742" t="s">
        <v>4781</v>
      </c>
      <c r="B4742" s="1">
        <v>44724</v>
      </c>
      <c r="C4742" t="s">
        <v>23</v>
      </c>
      <c r="D4742" t="s">
        <v>30</v>
      </c>
      <c r="E4742" t="s">
        <v>46</v>
      </c>
      <c r="F4742" t="s">
        <v>59</v>
      </c>
      <c r="G4742" s="4">
        <v>2104258</v>
      </c>
      <c r="H4742">
        <v>182294</v>
      </c>
      <c r="I4742">
        <v>4266</v>
      </c>
      <c r="J4742">
        <v>23225</v>
      </c>
      <c r="K4742" t="s">
        <v>28</v>
      </c>
      <c r="L4742" s="2">
        <f t="shared" si="74"/>
        <v>9.969547460434984E-2</v>
      </c>
    </row>
    <row r="4743" spans="1:13" x14ac:dyDescent="0.35">
      <c r="A4743" t="s">
        <v>4782</v>
      </c>
      <c r="B4743" s="1">
        <v>45248</v>
      </c>
      <c r="C4743" t="s">
        <v>17</v>
      </c>
      <c r="D4743" t="s">
        <v>45</v>
      </c>
      <c r="E4743" t="s">
        <v>13</v>
      </c>
      <c r="F4743" t="s">
        <v>43</v>
      </c>
      <c r="G4743" s="4">
        <v>1722070</v>
      </c>
      <c r="H4743">
        <v>493708</v>
      </c>
      <c r="I4743">
        <v>79119</v>
      </c>
      <c r="J4743">
        <v>41390</v>
      </c>
      <c r="K4743" t="s">
        <v>21</v>
      </c>
      <c r="L4743" s="2">
        <f t="shared" si="74"/>
        <v>0.35667365438106463</v>
      </c>
      <c r="M4743" s="3"/>
    </row>
    <row r="4744" spans="1:13" x14ac:dyDescent="0.35">
      <c r="A4744" t="s">
        <v>4783</v>
      </c>
      <c r="B4744" s="1">
        <v>44830</v>
      </c>
      <c r="C4744" t="s">
        <v>5041</v>
      </c>
      <c r="D4744" t="s">
        <v>30</v>
      </c>
      <c r="E4744" t="s">
        <v>35</v>
      </c>
      <c r="F4744" t="s">
        <v>49</v>
      </c>
      <c r="G4744" s="4">
        <v>505720</v>
      </c>
      <c r="H4744">
        <v>140570</v>
      </c>
      <c r="I4744">
        <v>2510</v>
      </c>
      <c r="J4744">
        <v>17156</v>
      </c>
      <c r="K4744" t="s">
        <v>28</v>
      </c>
      <c r="L4744" s="2">
        <f t="shared" si="74"/>
        <v>0.31684726726251683</v>
      </c>
      <c r="M4744" s="3"/>
    </row>
    <row r="4745" spans="1:13" x14ac:dyDescent="0.35">
      <c r="A4745" t="s">
        <v>4784</v>
      </c>
      <c r="B4745" s="1">
        <v>44779</v>
      </c>
      <c r="C4745" t="s">
        <v>17</v>
      </c>
      <c r="D4745" t="s">
        <v>45</v>
      </c>
      <c r="E4745" t="s">
        <v>19</v>
      </c>
      <c r="F4745" t="s">
        <v>14</v>
      </c>
      <c r="G4745" s="4">
        <v>1137589</v>
      </c>
      <c r="H4745">
        <v>168541</v>
      </c>
      <c r="I4745">
        <v>64622</v>
      </c>
      <c r="J4745">
        <v>23184</v>
      </c>
      <c r="K4745" t="s">
        <v>21</v>
      </c>
      <c r="L4745" s="2">
        <f t="shared" si="74"/>
        <v>0.2253423688168574</v>
      </c>
      <c r="M4745" s="3"/>
    </row>
    <row r="4746" spans="1:13" x14ac:dyDescent="0.35">
      <c r="A4746" t="s">
        <v>4785</v>
      </c>
      <c r="B4746" s="1">
        <v>44793</v>
      </c>
      <c r="C4746" t="s">
        <v>26</v>
      </c>
      <c r="D4746" t="s">
        <v>18</v>
      </c>
      <c r="E4746" t="s">
        <v>46</v>
      </c>
      <c r="F4746" t="s">
        <v>27</v>
      </c>
      <c r="G4746" s="4">
        <v>3702911</v>
      </c>
      <c r="H4746">
        <v>85206</v>
      </c>
      <c r="I4746">
        <v>4933</v>
      </c>
      <c r="J4746">
        <v>20680</v>
      </c>
      <c r="K4746" t="s">
        <v>21</v>
      </c>
      <c r="L4746" s="2">
        <f t="shared" si="74"/>
        <v>2.9927535390399607E-2</v>
      </c>
      <c r="M4746" s="3"/>
    </row>
    <row r="4747" spans="1:13" x14ac:dyDescent="0.35">
      <c r="A4747" t="s">
        <v>4786</v>
      </c>
      <c r="B4747" s="1">
        <v>45223</v>
      </c>
      <c r="C4747" t="s">
        <v>17</v>
      </c>
      <c r="D4747" t="s">
        <v>51</v>
      </c>
      <c r="E4747" t="s">
        <v>35</v>
      </c>
      <c r="F4747" t="s">
        <v>27</v>
      </c>
      <c r="G4747" s="4">
        <v>4033578</v>
      </c>
      <c r="H4747">
        <v>51533</v>
      </c>
      <c r="I4747">
        <v>75559</v>
      </c>
      <c r="J4747">
        <v>11512</v>
      </c>
      <c r="K4747" t="s">
        <v>28</v>
      </c>
      <c r="L4747" s="2">
        <f t="shared" si="74"/>
        <v>3.4362543627518796E-2</v>
      </c>
      <c r="M4747" s="3"/>
    </row>
    <row r="4748" spans="1:13" x14ac:dyDescent="0.35">
      <c r="A4748" t="s">
        <v>4787</v>
      </c>
      <c r="B4748" s="1">
        <v>44612</v>
      </c>
      <c r="C4748" t="s">
        <v>23</v>
      </c>
      <c r="D4748" t="s">
        <v>51</v>
      </c>
      <c r="E4748" t="s">
        <v>40</v>
      </c>
      <c r="F4748" t="s">
        <v>20</v>
      </c>
      <c r="G4748" s="4">
        <v>3327912</v>
      </c>
      <c r="H4748">
        <v>51574</v>
      </c>
      <c r="I4748">
        <v>51539</v>
      </c>
      <c r="J4748">
        <v>29622</v>
      </c>
      <c r="K4748" t="s">
        <v>21</v>
      </c>
      <c r="L4748" s="2">
        <f t="shared" si="74"/>
        <v>3.9885369565060613E-2</v>
      </c>
    </row>
    <row r="4749" spans="1:13" x14ac:dyDescent="0.35">
      <c r="A4749" t="s">
        <v>4788</v>
      </c>
      <c r="B4749" s="1">
        <v>44892</v>
      </c>
      <c r="C4749" t="s">
        <v>23</v>
      </c>
      <c r="D4749" t="s">
        <v>12</v>
      </c>
      <c r="E4749" t="s">
        <v>40</v>
      </c>
      <c r="F4749" t="s">
        <v>20</v>
      </c>
      <c r="G4749" s="4">
        <v>641205</v>
      </c>
      <c r="H4749">
        <v>300091</v>
      </c>
      <c r="I4749">
        <v>92655</v>
      </c>
      <c r="J4749">
        <v>43197</v>
      </c>
      <c r="K4749" t="s">
        <v>21</v>
      </c>
      <c r="L4749" s="2">
        <f t="shared" si="74"/>
        <v>0.67988084933835513</v>
      </c>
      <c r="M4749" s="3"/>
    </row>
    <row r="4750" spans="1:13" x14ac:dyDescent="0.35">
      <c r="A4750" t="s">
        <v>4789</v>
      </c>
      <c r="B4750" s="1">
        <v>45031</v>
      </c>
      <c r="C4750" t="s">
        <v>5041</v>
      </c>
      <c r="D4750" t="s">
        <v>30</v>
      </c>
      <c r="E4750" t="s">
        <v>13</v>
      </c>
      <c r="F4750" t="s">
        <v>14</v>
      </c>
      <c r="G4750" s="4">
        <v>1668055</v>
      </c>
      <c r="H4750">
        <v>24782</v>
      </c>
      <c r="I4750">
        <v>18001</v>
      </c>
      <c r="J4750">
        <v>35311</v>
      </c>
      <c r="K4750" t="s">
        <v>21</v>
      </c>
      <c r="L4750" s="2">
        <f t="shared" si="74"/>
        <v>4.6817401104879634E-2</v>
      </c>
      <c r="M4750" s="3"/>
    </row>
    <row r="4751" spans="1:13" x14ac:dyDescent="0.35">
      <c r="A4751" t="s">
        <v>4790</v>
      </c>
      <c r="B4751" s="1">
        <v>44795</v>
      </c>
      <c r="C4751" t="s">
        <v>23</v>
      </c>
      <c r="D4751" t="s">
        <v>12</v>
      </c>
      <c r="E4751" t="s">
        <v>35</v>
      </c>
      <c r="F4751" t="s">
        <v>24</v>
      </c>
      <c r="G4751" s="4">
        <v>2677552</v>
      </c>
      <c r="H4751">
        <v>450023</v>
      </c>
      <c r="I4751">
        <v>10672</v>
      </c>
      <c r="J4751">
        <v>13565</v>
      </c>
      <c r="K4751" t="s">
        <v>28</v>
      </c>
      <c r="L4751" s="2">
        <f t="shared" si="74"/>
        <v>0.17712447788128857</v>
      </c>
      <c r="M4751" s="3"/>
    </row>
    <row r="4752" spans="1:13" x14ac:dyDescent="0.35">
      <c r="A4752" t="s">
        <v>4791</v>
      </c>
      <c r="B4752" s="1">
        <v>44825</v>
      </c>
      <c r="C4752" t="s">
        <v>5041</v>
      </c>
      <c r="D4752" t="s">
        <v>56</v>
      </c>
      <c r="E4752" t="s">
        <v>40</v>
      </c>
      <c r="F4752" t="s">
        <v>14</v>
      </c>
      <c r="G4752" s="4">
        <v>2617130</v>
      </c>
      <c r="H4752">
        <v>78201</v>
      </c>
      <c r="I4752">
        <v>18502</v>
      </c>
      <c r="J4752">
        <v>1615</v>
      </c>
      <c r="K4752" t="s">
        <v>15</v>
      </c>
      <c r="L4752" s="2">
        <f t="shared" si="74"/>
        <v>3.7567105951939718E-2</v>
      </c>
    </row>
    <row r="4753" spans="1:13" x14ac:dyDescent="0.35">
      <c r="A4753" t="s">
        <v>4792</v>
      </c>
      <c r="B4753" s="1">
        <v>45230</v>
      </c>
      <c r="C4753" t="s">
        <v>26</v>
      </c>
      <c r="D4753" t="s">
        <v>45</v>
      </c>
      <c r="E4753" t="s">
        <v>35</v>
      </c>
      <c r="F4753" t="s">
        <v>20</v>
      </c>
      <c r="G4753" s="4">
        <v>4962798</v>
      </c>
      <c r="H4753">
        <v>142287</v>
      </c>
      <c r="I4753">
        <v>79299</v>
      </c>
      <c r="J4753">
        <v>31575</v>
      </c>
      <c r="K4753" t="s">
        <v>15</v>
      </c>
      <c r="L4753" s="2">
        <f t="shared" si="74"/>
        <v>5.101174780839357E-2</v>
      </c>
    </row>
    <row r="4754" spans="1:13" x14ac:dyDescent="0.35">
      <c r="A4754" t="s">
        <v>4793</v>
      </c>
      <c r="B4754" s="1">
        <v>44719</v>
      </c>
      <c r="C4754" t="s">
        <v>5041</v>
      </c>
      <c r="D4754" t="s">
        <v>48</v>
      </c>
      <c r="E4754" t="s">
        <v>19</v>
      </c>
      <c r="F4754" t="s">
        <v>49</v>
      </c>
      <c r="G4754" s="4">
        <v>3905473</v>
      </c>
      <c r="H4754">
        <v>416515</v>
      </c>
      <c r="I4754">
        <v>20273</v>
      </c>
      <c r="J4754">
        <v>39780</v>
      </c>
      <c r="K4754" t="s">
        <v>21</v>
      </c>
      <c r="L4754" s="2">
        <f t="shared" si="74"/>
        <v>0.12202568037213418</v>
      </c>
      <c r="M4754" s="3"/>
    </row>
    <row r="4755" spans="1:13" x14ac:dyDescent="0.35">
      <c r="A4755" t="s">
        <v>4794</v>
      </c>
      <c r="B4755" s="1">
        <v>45033</v>
      </c>
      <c r="C4755" t="s">
        <v>17</v>
      </c>
      <c r="D4755" t="s">
        <v>38</v>
      </c>
      <c r="E4755" t="s">
        <v>40</v>
      </c>
      <c r="F4755" t="s">
        <v>20</v>
      </c>
      <c r="G4755" s="4">
        <v>3097651</v>
      </c>
      <c r="H4755">
        <v>268306</v>
      </c>
      <c r="I4755">
        <v>65885</v>
      </c>
      <c r="J4755">
        <v>16747</v>
      </c>
      <c r="K4755" t="s">
        <v>15</v>
      </c>
      <c r="L4755" s="2">
        <f t="shared" si="74"/>
        <v>0.1132916522874914</v>
      </c>
      <c r="M4755" s="3"/>
    </row>
    <row r="4756" spans="1:13" x14ac:dyDescent="0.35">
      <c r="A4756" t="s">
        <v>4795</v>
      </c>
      <c r="B4756" s="1">
        <v>44913</v>
      </c>
      <c r="C4756" t="s">
        <v>26</v>
      </c>
      <c r="D4756" t="s">
        <v>12</v>
      </c>
      <c r="E4756" t="s">
        <v>13</v>
      </c>
      <c r="F4756" t="s">
        <v>20</v>
      </c>
      <c r="G4756" s="4">
        <v>3232709</v>
      </c>
      <c r="H4756">
        <v>17533</v>
      </c>
      <c r="I4756">
        <v>73322</v>
      </c>
      <c r="J4756">
        <v>45503</v>
      </c>
      <c r="K4756" t="s">
        <v>28</v>
      </c>
      <c r="L4756" s="2">
        <f t="shared" si="74"/>
        <v>4.2180722112630617E-2</v>
      </c>
    </row>
    <row r="4757" spans="1:13" x14ac:dyDescent="0.35">
      <c r="A4757" t="s">
        <v>4796</v>
      </c>
      <c r="B4757" s="1">
        <v>44856</v>
      </c>
      <c r="C4757" t="s">
        <v>23</v>
      </c>
      <c r="D4757" t="s">
        <v>18</v>
      </c>
      <c r="E4757" t="s">
        <v>35</v>
      </c>
      <c r="F4757" t="s">
        <v>24</v>
      </c>
      <c r="G4757" s="4">
        <v>3967702</v>
      </c>
      <c r="H4757">
        <v>357355</v>
      </c>
      <c r="I4757">
        <v>37276</v>
      </c>
      <c r="J4757">
        <v>37138</v>
      </c>
      <c r="K4757" t="s">
        <v>21</v>
      </c>
      <c r="L4757" s="2">
        <f t="shared" si="74"/>
        <v>0.10882092455532194</v>
      </c>
      <c r="M4757" s="3"/>
    </row>
    <row r="4758" spans="1:13" x14ac:dyDescent="0.35">
      <c r="A4758" t="s">
        <v>4797</v>
      </c>
      <c r="B4758" s="1">
        <v>44719</v>
      </c>
      <c r="C4758" t="s">
        <v>5041</v>
      </c>
      <c r="D4758" t="s">
        <v>58</v>
      </c>
      <c r="E4758" t="s">
        <v>19</v>
      </c>
      <c r="F4758" t="s">
        <v>43</v>
      </c>
      <c r="G4758" s="4">
        <v>2370772</v>
      </c>
      <c r="H4758">
        <v>494750</v>
      </c>
      <c r="I4758">
        <v>40998</v>
      </c>
      <c r="J4758">
        <v>22174</v>
      </c>
      <c r="K4758" t="s">
        <v>28</v>
      </c>
      <c r="L4758" s="2">
        <f t="shared" si="74"/>
        <v>0.23533346943527256</v>
      </c>
      <c r="M4758" s="3"/>
    </row>
    <row r="4759" spans="1:13" x14ac:dyDescent="0.35">
      <c r="A4759" t="s">
        <v>4798</v>
      </c>
      <c r="B4759" s="1">
        <v>44578</v>
      </c>
      <c r="C4759" t="s">
        <v>23</v>
      </c>
      <c r="D4759" t="s">
        <v>34</v>
      </c>
      <c r="E4759" t="s">
        <v>35</v>
      </c>
      <c r="F4759" t="s">
        <v>20</v>
      </c>
      <c r="G4759" s="4">
        <v>1219338</v>
      </c>
      <c r="H4759">
        <v>54007</v>
      </c>
      <c r="I4759">
        <v>33919</v>
      </c>
      <c r="J4759">
        <v>26510</v>
      </c>
      <c r="K4759" t="s">
        <v>21</v>
      </c>
      <c r="L4759" s="2">
        <f t="shared" si="74"/>
        <v>9.3850925666222162E-2</v>
      </c>
    </row>
    <row r="4760" spans="1:13" x14ac:dyDescent="0.35">
      <c r="A4760" t="s">
        <v>4799</v>
      </c>
      <c r="B4760" s="1">
        <v>44925</v>
      </c>
      <c r="C4760" t="s">
        <v>17</v>
      </c>
      <c r="D4760" t="s">
        <v>58</v>
      </c>
      <c r="E4760" t="s">
        <v>13</v>
      </c>
      <c r="F4760" t="s">
        <v>49</v>
      </c>
      <c r="G4760" s="4">
        <v>1602283</v>
      </c>
      <c r="H4760">
        <v>403609</v>
      </c>
      <c r="I4760">
        <v>7724</v>
      </c>
      <c r="J4760">
        <v>20596</v>
      </c>
      <c r="K4760" t="s">
        <v>21</v>
      </c>
      <c r="L4760" s="2">
        <f t="shared" si="74"/>
        <v>0.26957098090661885</v>
      </c>
      <c r="M4760" s="3"/>
    </row>
    <row r="4761" spans="1:13" x14ac:dyDescent="0.35">
      <c r="A4761" t="s">
        <v>4800</v>
      </c>
      <c r="B4761" s="1">
        <v>45063</v>
      </c>
      <c r="C4761" t="s">
        <v>26</v>
      </c>
      <c r="D4761" t="s">
        <v>45</v>
      </c>
      <c r="E4761" t="s">
        <v>35</v>
      </c>
      <c r="F4761" t="s">
        <v>20</v>
      </c>
      <c r="G4761" s="4">
        <v>2050005</v>
      </c>
      <c r="H4761">
        <v>495359</v>
      </c>
      <c r="I4761">
        <v>98876</v>
      </c>
      <c r="J4761">
        <v>31147</v>
      </c>
      <c r="K4761" t="s">
        <v>15</v>
      </c>
      <c r="L4761" s="2">
        <f t="shared" si="74"/>
        <v>0.30506364618622883</v>
      </c>
      <c r="M4761" s="3"/>
    </row>
    <row r="4762" spans="1:13" x14ac:dyDescent="0.35">
      <c r="A4762" t="s">
        <v>4801</v>
      </c>
      <c r="B4762" s="1">
        <v>44880</v>
      </c>
      <c r="C4762" t="s">
        <v>17</v>
      </c>
      <c r="D4762" t="s">
        <v>56</v>
      </c>
      <c r="E4762" t="s">
        <v>40</v>
      </c>
      <c r="F4762" t="s">
        <v>24</v>
      </c>
      <c r="G4762" s="4">
        <v>1650036</v>
      </c>
      <c r="H4762">
        <v>304588</v>
      </c>
      <c r="I4762">
        <v>15654</v>
      </c>
      <c r="J4762">
        <v>19851</v>
      </c>
      <c r="K4762" t="s">
        <v>15</v>
      </c>
      <c r="L4762" s="2">
        <f t="shared" si="74"/>
        <v>0.20611247269756539</v>
      </c>
      <c r="M4762" s="3"/>
    </row>
    <row r="4763" spans="1:13" x14ac:dyDescent="0.35">
      <c r="A4763" t="s">
        <v>4802</v>
      </c>
      <c r="B4763" s="1">
        <v>45280</v>
      </c>
      <c r="C4763" t="s">
        <v>26</v>
      </c>
      <c r="D4763" t="s">
        <v>45</v>
      </c>
      <c r="E4763" t="s">
        <v>35</v>
      </c>
      <c r="F4763" t="s">
        <v>36</v>
      </c>
      <c r="G4763" s="4">
        <v>2101712</v>
      </c>
      <c r="H4763">
        <v>32761</v>
      </c>
      <c r="I4763">
        <v>87377</v>
      </c>
      <c r="J4763">
        <v>33207</v>
      </c>
      <c r="K4763" t="s">
        <v>21</v>
      </c>
      <c r="L4763" s="2">
        <f t="shared" si="74"/>
        <v>7.2961947212558137E-2</v>
      </c>
    </row>
    <row r="4764" spans="1:13" x14ac:dyDescent="0.35">
      <c r="A4764" t="s">
        <v>4803</v>
      </c>
      <c r="B4764" s="1">
        <v>44812</v>
      </c>
      <c r="C4764" t="s">
        <v>5041</v>
      </c>
      <c r="D4764" t="s">
        <v>58</v>
      </c>
      <c r="E4764" t="s">
        <v>46</v>
      </c>
      <c r="F4764" t="s">
        <v>49</v>
      </c>
      <c r="G4764" s="4">
        <v>1519302</v>
      </c>
      <c r="H4764">
        <v>486312</v>
      </c>
      <c r="I4764">
        <v>88398</v>
      </c>
      <c r="J4764">
        <v>108</v>
      </c>
      <c r="K4764" t="s">
        <v>15</v>
      </c>
      <c r="L4764" s="2">
        <f t="shared" si="74"/>
        <v>0.37834347614891572</v>
      </c>
      <c r="M4764" s="3"/>
    </row>
    <row r="4765" spans="1:13" x14ac:dyDescent="0.35">
      <c r="A4765" t="s">
        <v>4804</v>
      </c>
      <c r="B4765" s="1">
        <v>45192</v>
      </c>
      <c r="C4765" t="s">
        <v>5041</v>
      </c>
      <c r="D4765" t="s">
        <v>48</v>
      </c>
      <c r="E4765" t="s">
        <v>13</v>
      </c>
      <c r="F4765" t="s">
        <v>59</v>
      </c>
      <c r="G4765" s="4">
        <v>2025180</v>
      </c>
      <c r="H4765">
        <v>52573</v>
      </c>
      <c r="I4765">
        <v>77235</v>
      </c>
      <c r="J4765">
        <v>39474</v>
      </c>
      <c r="K4765" t="s">
        <v>15</v>
      </c>
      <c r="L4765" s="2">
        <f t="shared" si="74"/>
        <v>8.3588619283224211E-2</v>
      </c>
    </row>
    <row r="4766" spans="1:13" x14ac:dyDescent="0.35">
      <c r="A4766" t="s">
        <v>4805</v>
      </c>
      <c r="B4766" s="1">
        <v>44742</v>
      </c>
      <c r="C4766" t="s">
        <v>5041</v>
      </c>
      <c r="D4766" t="s">
        <v>51</v>
      </c>
      <c r="E4766" t="s">
        <v>19</v>
      </c>
      <c r="F4766" t="s">
        <v>20</v>
      </c>
      <c r="G4766" s="4">
        <v>4001869</v>
      </c>
      <c r="H4766">
        <v>426578</v>
      </c>
      <c r="I4766">
        <v>74476</v>
      </c>
      <c r="J4766">
        <v>13790</v>
      </c>
      <c r="K4766" t="s">
        <v>21</v>
      </c>
      <c r="L4766" s="2">
        <f t="shared" si="74"/>
        <v>0.12865088787264151</v>
      </c>
      <c r="M4766" s="3"/>
    </row>
    <row r="4767" spans="1:13" x14ac:dyDescent="0.35">
      <c r="A4767" t="s">
        <v>4806</v>
      </c>
      <c r="B4767" s="1">
        <v>44984</v>
      </c>
      <c r="C4767" t="s">
        <v>26</v>
      </c>
      <c r="D4767" t="s">
        <v>48</v>
      </c>
      <c r="E4767" t="s">
        <v>31</v>
      </c>
      <c r="F4767" t="s">
        <v>20</v>
      </c>
      <c r="G4767" s="4">
        <v>2237936</v>
      </c>
      <c r="H4767">
        <v>126499</v>
      </c>
      <c r="I4767">
        <v>7462</v>
      </c>
      <c r="J4767">
        <v>31727</v>
      </c>
      <c r="K4767" t="s">
        <v>21</v>
      </c>
      <c r="L4767" s="2">
        <f t="shared" si="74"/>
        <v>7.4036076098690937E-2</v>
      </c>
    </row>
    <row r="4768" spans="1:13" x14ac:dyDescent="0.35">
      <c r="A4768" t="s">
        <v>4807</v>
      </c>
      <c r="B4768" s="1">
        <v>45218</v>
      </c>
      <c r="C4768" t="s">
        <v>17</v>
      </c>
      <c r="D4768" t="s">
        <v>51</v>
      </c>
      <c r="E4768" t="s">
        <v>13</v>
      </c>
      <c r="F4768" t="s">
        <v>24</v>
      </c>
      <c r="G4768" s="4">
        <v>4087039</v>
      </c>
      <c r="H4768">
        <v>483900</v>
      </c>
      <c r="I4768">
        <v>15030</v>
      </c>
      <c r="J4768">
        <v>24612</v>
      </c>
      <c r="K4768" t="s">
        <v>28</v>
      </c>
      <c r="L4768" s="2">
        <f t="shared" si="74"/>
        <v>0.12809811699863888</v>
      </c>
      <c r="M4768" s="3"/>
    </row>
    <row r="4769" spans="1:13" x14ac:dyDescent="0.35">
      <c r="A4769" t="s">
        <v>4808</v>
      </c>
      <c r="B4769" s="1">
        <v>45201</v>
      </c>
      <c r="C4769" t="s">
        <v>26</v>
      </c>
      <c r="D4769" t="s">
        <v>30</v>
      </c>
      <c r="E4769" t="s">
        <v>13</v>
      </c>
      <c r="F4769" t="s">
        <v>27</v>
      </c>
      <c r="G4769" s="4">
        <v>2618299</v>
      </c>
      <c r="H4769">
        <v>174129</v>
      </c>
      <c r="I4769">
        <v>18094</v>
      </c>
      <c r="J4769">
        <v>29585</v>
      </c>
      <c r="K4769" t="s">
        <v>15</v>
      </c>
      <c r="L4769" s="2">
        <f t="shared" si="74"/>
        <v>8.471454176929373E-2</v>
      </c>
    </row>
    <row r="4770" spans="1:13" x14ac:dyDescent="0.35">
      <c r="A4770" t="s">
        <v>4809</v>
      </c>
      <c r="B4770" s="1">
        <v>45136</v>
      </c>
      <c r="C4770" t="s">
        <v>17</v>
      </c>
      <c r="D4770" t="s">
        <v>45</v>
      </c>
      <c r="E4770" t="s">
        <v>31</v>
      </c>
      <c r="F4770" t="s">
        <v>20</v>
      </c>
      <c r="G4770" s="4">
        <v>1027847</v>
      </c>
      <c r="H4770">
        <v>362060</v>
      </c>
      <c r="I4770">
        <v>47435</v>
      </c>
      <c r="J4770">
        <v>37002</v>
      </c>
      <c r="K4770" t="s">
        <v>28</v>
      </c>
      <c r="L4770" s="2">
        <f t="shared" si="74"/>
        <v>0.43440025606923988</v>
      </c>
      <c r="M4770" s="3"/>
    </row>
    <row r="4771" spans="1:13" x14ac:dyDescent="0.35">
      <c r="A4771" t="s">
        <v>4810</v>
      </c>
      <c r="B4771" s="1">
        <v>44706</v>
      </c>
      <c r="C4771" t="s">
        <v>17</v>
      </c>
      <c r="D4771" t="s">
        <v>30</v>
      </c>
      <c r="E4771" t="s">
        <v>35</v>
      </c>
      <c r="F4771" t="s">
        <v>43</v>
      </c>
      <c r="G4771" s="4">
        <v>1334589</v>
      </c>
      <c r="H4771">
        <v>266552</v>
      </c>
      <c r="I4771">
        <v>48272</v>
      </c>
      <c r="J4771">
        <v>11189</v>
      </c>
      <c r="K4771" t="s">
        <v>21</v>
      </c>
      <c r="L4771" s="2">
        <f t="shared" si="74"/>
        <v>0.24427969959290838</v>
      </c>
      <c r="M4771" s="3"/>
    </row>
    <row r="4772" spans="1:13" x14ac:dyDescent="0.35">
      <c r="A4772" t="s">
        <v>4811</v>
      </c>
      <c r="B4772" s="1">
        <v>45152</v>
      </c>
      <c r="C4772" t="s">
        <v>26</v>
      </c>
      <c r="D4772" t="s">
        <v>12</v>
      </c>
      <c r="E4772" t="s">
        <v>40</v>
      </c>
      <c r="F4772" t="s">
        <v>49</v>
      </c>
      <c r="G4772" s="4">
        <v>3359899</v>
      </c>
      <c r="H4772">
        <v>492874</v>
      </c>
      <c r="I4772">
        <v>1269</v>
      </c>
      <c r="J4772">
        <v>8977</v>
      </c>
      <c r="K4772" t="s">
        <v>21</v>
      </c>
      <c r="L4772" s="2">
        <f t="shared" si="74"/>
        <v>0.1497425964292379</v>
      </c>
      <c r="M4772" s="3"/>
    </row>
    <row r="4773" spans="1:13" x14ac:dyDescent="0.35">
      <c r="A4773" t="s">
        <v>4812</v>
      </c>
      <c r="B4773" s="1">
        <v>44913</v>
      </c>
      <c r="C4773" t="s">
        <v>17</v>
      </c>
      <c r="D4773" t="s">
        <v>48</v>
      </c>
      <c r="E4773" t="s">
        <v>46</v>
      </c>
      <c r="F4773" t="s">
        <v>27</v>
      </c>
      <c r="G4773" s="4">
        <v>17410</v>
      </c>
      <c r="H4773">
        <v>440302</v>
      </c>
      <c r="I4773">
        <v>87598</v>
      </c>
      <c r="J4773">
        <v>7090</v>
      </c>
      <c r="K4773" t="s">
        <v>28</v>
      </c>
      <c r="L4773" s="2">
        <f t="shared" si="74"/>
        <v>30.728891441700171</v>
      </c>
      <c r="M4773" s="3"/>
    </row>
    <row r="4774" spans="1:13" x14ac:dyDescent="0.35">
      <c r="A4774" t="s">
        <v>4813</v>
      </c>
      <c r="B4774" s="1">
        <v>44641</v>
      </c>
      <c r="C4774" t="s">
        <v>5041</v>
      </c>
      <c r="D4774" t="s">
        <v>48</v>
      </c>
      <c r="E4774" t="s">
        <v>19</v>
      </c>
      <c r="F4774" t="s">
        <v>36</v>
      </c>
      <c r="G4774" s="4">
        <v>2141862</v>
      </c>
      <c r="H4774">
        <v>328046</v>
      </c>
      <c r="I4774">
        <v>8689</v>
      </c>
      <c r="J4774">
        <v>37898</v>
      </c>
      <c r="K4774" t="s">
        <v>21</v>
      </c>
      <c r="L4774" s="2">
        <f t="shared" si="74"/>
        <v>0.17490996151946298</v>
      </c>
      <c r="M4774" s="3"/>
    </row>
    <row r="4775" spans="1:13" x14ac:dyDescent="0.35">
      <c r="A4775" t="s">
        <v>4814</v>
      </c>
      <c r="B4775" s="1">
        <v>45233</v>
      </c>
      <c r="C4775" t="s">
        <v>23</v>
      </c>
      <c r="D4775" t="s">
        <v>51</v>
      </c>
      <c r="E4775" t="s">
        <v>13</v>
      </c>
      <c r="F4775" t="s">
        <v>49</v>
      </c>
      <c r="G4775" s="4">
        <v>4019882</v>
      </c>
      <c r="H4775">
        <v>131670</v>
      </c>
      <c r="I4775">
        <v>67263</v>
      </c>
      <c r="J4775">
        <v>648</v>
      </c>
      <c r="K4775" t="s">
        <v>28</v>
      </c>
      <c r="L4775" s="2">
        <f t="shared" si="74"/>
        <v>4.9648472268588976E-2</v>
      </c>
      <c r="M4775" s="3"/>
    </row>
    <row r="4776" spans="1:13" x14ac:dyDescent="0.35">
      <c r="A4776" t="s">
        <v>4815</v>
      </c>
      <c r="B4776" s="1">
        <v>45145</v>
      </c>
      <c r="C4776" t="s">
        <v>23</v>
      </c>
      <c r="D4776" t="s">
        <v>38</v>
      </c>
      <c r="E4776" t="s">
        <v>31</v>
      </c>
      <c r="F4776" t="s">
        <v>36</v>
      </c>
      <c r="G4776" s="4">
        <v>2968787</v>
      </c>
      <c r="H4776">
        <v>334782</v>
      </c>
      <c r="I4776">
        <v>75537</v>
      </c>
      <c r="J4776">
        <v>29581</v>
      </c>
      <c r="K4776" t="s">
        <v>21</v>
      </c>
      <c r="L4776" s="2">
        <f t="shared" si="74"/>
        <v>0.14817499537689974</v>
      </c>
      <c r="M4776" s="3"/>
    </row>
    <row r="4777" spans="1:13" x14ac:dyDescent="0.35">
      <c r="A4777" t="s">
        <v>4816</v>
      </c>
      <c r="B4777" s="1">
        <v>44740</v>
      </c>
      <c r="C4777" t="s">
        <v>5041</v>
      </c>
      <c r="D4777" t="s">
        <v>18</v>
      </c>
      <c r="E4777" t="s">
        <v>31</v>
      </c>
      <c r="F4777" t="s">
        <v>43</v>
      </c>
      <c r="G4777" s="4">
        <v>1461068</v>
      </c>
      <c r="H4777">
        <v>234320</v>
      </c>
      <c r="I4777">
        <v>76468</v>
      </c>
      <c r="J4777">
        <v>12204</v>
      </c>
      <c r="K4777" t="s">
        <v>15</v>
      </c>
      <c r="L4777" s="2">
        <f t="shared" si="74"/>
        <v>0.22106568619667258</v>
      </c>
      <c r="M4777" s="3"/>
    </row>
    <row r="4778" spans="1:13" x14ac:dyDescent="0.35">
      <c r="A4778" t="s">
        <v>4817</v>
      </c>
      <c r="B4778" s="1">
        <v>44904</v>
      </c>
      <c r="C4778" t="s">
        <v>26</v>
      </c>
      <c r="D4778" t="s">
        <v>38</v>
      </c>
      <c r="E4778" t="s">
        <v>13</v>
      </c>
      <c r="F4778" t="s">
        <v>49</v>
      </c>
      <c r="G4778" s="4">
        <v>619225</v>
      </c>
      <c r="H4778">
        <v>412705</v>
      </c>
      <c r="I4778">
        <v>58028</v>
      </c>
      <c r="J4778">
        <v>15962</v>
      </c>
      <c r="K4778" t="s">
        <v>21</v>
      </c>
      <c r="L4778" s="2">
        <f t="shared" si="74"/>
        <v>0.78597440348823122</v>
      </c>
      <c r="M4778" s="3"/>
    </row>
    <row r="4779" spans="1:13" x14ac:dyDescent="0.35">
      <c r="A4779" t="s">
        <v>4818</v>
      </c>
      <c r="B4779" s="1">
        <v>45199</v>
      </c>
      <c r="C4779" t="s">
        <v>5041</v>
      </c>
      <c r="D4779" t="s">
        <v>38</v>
      </c>
      <c r="E4779" t="s">
        <v>35</v>
      </c>
      <c r="F4779" t="s">
        <v>49</v>
      </c>
      <c r="G4779" s="4">
        <v>1278728</v>
      </c>
      <c r="H4779">
        <v>429074</v>
      </c>
      <c r="I4779">
        <v>13570</v>
      </c>
      <c r="J4779">
        <v>2674</v>
      </c>
      <c r="K4779" t="s">
        <v>28</v>
      </c>
      <c r="L4779" s="2">
        <f t="shared" si="74"/>
        <v>0.34825076169443386</v>
      </c>
      <c r="M4779" s="3"/>
    </row>
    <row r="4780" spans="1:13" x14ac:dyDescent="0.35">
      <c r="A4780" t="s">
        <v>4819</v>
      </c>
      <c r="B4780" s="1">
        <v>44828</v>
      </c>
      <c r="C4780" t="s">
        <v>23</v>
      </c>
      <c r="D4780" t="s">
        <v>12</v>
      </c>
      <c r="E4780" t="s">
        <v>40</v>
      </c>
      <c r="F4780" t="s">
        <v>43</v>
      </c>
      <c r="G4780" s="4">
        <v>609969</v>
      </c>
      <c r="H4780">
        <v>103448</v>
      </c>
      <c r="I4780">
        <v>60694</v>
      </c>
      <c r="J4780">
        <v>21763</v>
      </c>
      <c r="K4780" t="s">
        <v>15</v>
      </c>
      <c r="L4780" s="2">
        <f t="shared" si="74"/>
        <v>0.30477778378901221</v>
      </c>
      <c r="M4780" s="3"/>
    </row>
    <row r="4781" spans="1:13" x14ac:dyDescent="0.35">
      <c r="A4781" t="s">
        <v>4820</v>
      </c>
      <c r="B4781" s="1">
        <v>45223</v>
      </c>
      <c r="C4781" t="s">
        <v>17</v>
      </c>
      <c r="D4781" t="s">
        <v>51</v>
      </c>
      <c r="E4781" t="s">
        <v>35</v>
      </c>
      <c r="F4781" t="s">
        <v>14</v>
      </c>
      <c r="G4781" s="4">
        <v>1085330</v>
      </c>
      <c r="H4781">
        <v>403285</v>
      </c>
      <c r="I4781">
        <v>93043</v>
      </c>
      <c r="J4781">
        <v>35529</v>
      </c>
      <c r="K4781" t="s">
        <v>28</v>
      </c>
      <c r="L4781" s="2">
        <f t="shared" si="74"/>
        <v>0.49004173845742771</v>
      </c>
      <c r="M4781" s="3"/>
    </row>
    <row r="4782" spans="1:13" x14ac:dyDescent="0.35">
      <c r="A4782" t="s">
        <v>4821</v>
      </c>
      <c r="B4782" s="1">
        <v>45087</v>
      </c>
      <c r="C4782" t="s">
        <v>26</v>
      </c>
      <c r="D4782" t="s">
        <v>56</v>
      </c>
      <c r="E4782" t="s">
        <v>46</v>
      </c>
      <c r="F4782" t="s">
        <v>49</v>
      </c>
      <c r="G4782" s="4">
        <v>229246</v>
      </c>
      <c r="H4782">
        <v>246638</v>
      </c>
      <c r="I4782">
        <v>94927</v>
      </c>
      <c r="J4782">
        <v>39172</v>
      </c>
      <c r="K4782" t="s">
        <v>15</v>
      </c>
      <c r="L4782" s="2">
        <f t="shared" si="74"/>
        <v>1.6608228715004842</v>
      </c>
      <c r="M4782" s="3"/>
    </row>
    <row r="4783" spans="1:13" x14ac:dyDescent="0.35">
      <c r="A4783" t="s">
        <v>4822</v>
      </c>
      <c r="B4783" s="1">
        <v>44722</v>
      </c>
      <c r="C4783" t="s">
        <v>17</v>
      </c>
      <c r="D4783" t="s">
        <v>38</v>
      </c>
      <c r="E4783" t="s">
        <v>40</v>
      </c>
      <c r="F4783" t="s">
        <v>24</v>
      </c>
      <c r="G4783" s="4">
        <v>2931391</v>
      </c>
      <c r="H4783">
        <v>338512</v>
      </c>
      <c r="I4783">
        <v>25132</v>
      </c>
      <c r="J4783">
        <v>35276</v>
      </c>
      <c r="K4783" t="s">
        <v>15</v>
      </c>
      <c r="L4783" s="2">
        <f t="shared" si="74"/>
        <v>0.13608556483935441</v>
      </c>
      <c r="M4783" s="3"/>
    </row>
    <row r="4784" spans="1:13" x14ac:dyDescent="0.35">
      <c r="A4784" t="s">
        <v>4823</v>
      </c>
      <c r="B4784" s="1">
        <v>45164</v>
      </c>
      <c r="C4784" t="s">
        <v>23</v>
      </c>
      <c r="D4784" t="s">
        <v>48</v>
      </c>
      <c r="E4784" t="s">
        <v>19</v>
      </c>
      <c r="F4784" t="s">
        <v>27</v>
      </c>
      <c r="G4784" s="4">
        <v>224021</v>
      </c>
      <c r="H4784">
        <v>140189</v>
      </c>
      <c r="I4784">
        <v>90689</v>
      </c>
      <c r="J4784">
        <v>37245</v>
      </c>
      <c r="K4784" t="s">
        <v>21</v>
      </c>
      <c r="L4784" s="2">
        <f t="shared" si="74"/>
        <v>1.196865472433388</v>
      </c>
      <c r="M4784" s="3"/>
    </row>
    <row r="4785" spans="1:13" x14ac:dyDescent="0.35">
      <c r="A4785" t="s">
        <v>4824</v>
      </c>
      <c r="B4785" s="1">
        <v>45221</v>
      </c>
      <c r="C4785" t="s">
        <v>26</v>
      </c>
      <c r="D4785" t="s">
        <v>38</v>
      </c>
      <c r="E4785" t="s">
        <v>31</v>
      </c>
      <c r="F4785" t="s">
        <v>59</v>
      </c>
      <c r="G4785" s="4">
        <v>2253299</v>
      </c>
      <c r="H4785">
        <v>494478</v>
      </c>
      <c r="I4785">
        <v>11190</v>
      </c>
      <c r="J4785">
        <v>12355</v>
      </c>
      <c r="K4785" t="s">
        <v>28</v>
      </c>
      <c r="L4785" s="2">
        <f t="shared" si="74"/>
        <v>0.22989536674893124</v>
      </c>
      <c r="M4785" s="3"/>
    </row>
    <row r="4786" spans="1:13" x14ac:dyDescent="0.35">
      <c r="A4786" t="s">
        <v>4825</v>
      </c>
      <c r="B4786" s="1">
        <v>44662</v>
      </c>
      <c r="C4786" t="s">
        <v>26</v>
      </c>
      <c r="D4786" t="s">
        <v>34</v>
      </c>
      <c r="E4786" t="s">
        <v>46</v>
      </c>
      <c r="F4786" t="s">
        <v>27</v>
      </c>
      <c r="G4786" s="4">
        <v>4629977</v>
      </c>
      <c r="H4786">
        <v>160940</v>
      </c>
      <c r="I4786">
        <v>2872</v>
      </c>
      <c r="J4786">
        <v>31118</v>
      </c>
      <c r="K4786" t="s">
        <v>21</v>
      </c>
      <c r="L4786" s="2">
        <f t="shared" si="74"/>
        <v>4.2101721023668152E-2</v>
      </c>
    </row>
    <row r="4787" spans="1:13" x14ac:dyDescent="0.35">
      <c r="A4787" t="s">
        <v>4826</v>
      </c>
      <c r="B4787" s="1">
        <v>45236</v>
      </c>
      <c r="C4787" t="s">
        <v>23</v>
      </c>
      <c r="D4787" t="s">
        <v>45</v>
      </c>
      <c r="E4787" t="s">
        <v>40</v>
      </c>
      <c r="F4787" t="s">
        <v>20</v>
      </c>
      <c r="G4787" s="4">
        <v>318117</v>
      </c>
      <c r="H4787">
        <v>384817</v>
      </c>
      <c r="I4787">
        <v>87062</v>
      </c>
      <c r="J4787">
        <v>42578</v>
      </c>
      <c r="K4787" t="s">
        <v>15</v>
      </c>
      <c r="L4787" s="2">
        <f t="shared" si="74"/>
        <v>1.6171943027250979</v>
      </c>
      <c r="M4787" s="3"/>
    </row>
    <row r="4788" spans="1:13" x14ac:dyDescent="0.35">
      <c r="A4788" t="s">
        <v>4827</v>
      </c>
      <c r="B4788" s="1">
        <v>44800</v>
      </c>
      <c r="C4788" t="s">
        <v>26</v>
      </c>
      <c r="D4788" t="s">
        <v>45</v>
      </c>
      <c r="E4788" t="s">
        <v>31</v>
      </c>
      <c r="F4788" t="s">
        <v>14</v>
      </c>
      <c r="G4788" s="4">
        <v>1180106</v>
      </c>
      <c r="H4788">
        <v>43719</v>
      </c>
      <c r="I4788">
        <v>16485</v>
      </c>
      <c r="J4788">
        <v>43917</v>
      </c>
      <c r="K4788" t="s">
        <v>15</v>
      </c>
      <c r="L4788" s="2">
        <f t="shared" si="74"/>
        <v>8.8230209828608616E-2</v>
      </c>
    </row>
    <row r="4789" spans="1:13" x14ac:dyDescent="0.35">
      <c r="A4789" t="s">
        <v>4828</v>
      </c>
      <c r="B4789" s="1">
        <v>45098</v>
      </c>
      <c r="C4789" t="s">
        <v>5041</v>
      </c>
      <c r="D4789" t="s">
        <v>45</v>
      </c>
      <c r="E4789" t="s">
        <v>35</v>
      </c>
      <c r="F4789" t="s">
        <v>36</v>
      </c>
      <c r="G4789" s="4">
        <v>2476925</v>
      </c>
      <c r="H4789">
        <v>230450</v>
      </c>
      <c r="I4789">
        <v>55221</v>
      </c>
      <c r="J4789">
        <v>1354</v>
      </c>
      <c r="K4789" t="s">
        <v>21</v>
      </c>
      <c r="L4789" s="2">
        <f t="shared" si="74"/>
        <v>0.11587956841648415</v>
      </c>
      <c r="M4789" s="3"/>
    </row>
    <row r="4790" spans="1:13" x14ac:dyDescent="0.35">
      <c r="A4790" t="s">
        <v>4829</v>
      </c>
      <c r="B4790" s="1">
        <v>44769</v>
      </c>
      <c r="C4790" t="s">
        <v>5041</v>
      </c>
      <c r="D4790" t="s">
        <v>56</v>
      </c>
      <c r="E4790" t="s">
        <v>40</v>
      </c>
      <c r="F4790" t="s">
        <v>59</v>
      </c>
      <c r="G4790" s="4">
        <v>2847991</v>
      </c>
      <c r="H4790">
        <v>406067</v>
      </c>
      <c r="I4790">
        <v>52565</v>
      </c>
      <c r="J4790">
        <v>33962</v>
      </c>
      <c r="K4790" t="s">
        <v>28</v>
      </c>
      <c r="L4790" s="2">
        <f t="shared" si="74"/>
        <v>0.17296192298360494</v>
      </c>
      <c r="M4790" s="3"/>
    </row>
    <row r="4791" spans="1:13" x14ac:dyDescent="0.35">
      <c r="A4791" t="s">
        <v>4830</v>
      </c>
      <c r="B4791" s="1">
        <v>44657</v>
      </c>
      <c r="C4791" t="s">
        <v>23</v>
      </c>
      <c r="D4791" t="s">
        <v>18</v>
      </c>
      <c r="E4791" t="s">
        <v>19</v>
      </c>
      <c r="F4791" t="s">
        <v>36</v>
      </c>
      <c r="G4791" s="4">
        <v>4171736</v>
      </c>
      <c r="H4791">
        <v>248892</v>
      </c>
      <c r="I4791">
        <v>96898</v>
      </c>
      <c r="J4791">
        <v>12674</v>
      </c>
      <c r="K4791" t="s">
        <v>28</v>
      </c>
      <c r="L4791" s="2">
        <f t="shared" si="74"/>
        <v>8.5926817996153163E-2</v>
      </c>
    </row>
    <row r="4792" spans="1:13" x14ac:dyDescent="0.35">
      <c r="A4792" t="s">
        <v>4831</v>
      </c>
      <c r="B4792" s="1">
        <v>45154</v>
      </c>
      <c r="C4792" t="s">
        <v>5041</v>
      </c>
      <c r="D4792" t="s">
        <v>34</v>
      </c>
      <c r="E4792" t="s">
        <v>40</v>
      </c>
      <c r="F4792" t="s">
        <v>49</v>
      </c>
      <c r="G4792" s="4">
        <v>2247336</v>
      </c>
      <c r="H4792">
        <v>416253</v>
      </c>
      <c r="I4792">
        <v>29943</v>
      </c>
      <c r="J4792">
        <v>37996</v>
      </c>
      <c r="K4792" t="s">
        <v>28</v>
      </c>
      <c r="L4792" s="2">
        <f t="shared" si="74"/>
        <v>0.21545153906669942</v>
      </c>
      <c r="M4792" s="3"/>
    </row>
    <row r="4793" spans="1:13" x14ac:dyDescent="0.35">
      <c r="A4793" t="s">
        <v>4832</v>
      </c>
      <c r="B4793" s="1">
        <v>44625</v>
      </c>
      <c r="C4793" t="s">
        <v>26</v>
      </c>
      <c r="D4793" t="s">
        <v>18</v>
      </c>
      <c r="E4793" t="s">
        <v>13</v>
      </c>
      <c r="F4793" t="s">
        <v>43</v>
      </c>
      <c r="G4793" s="4">
        <v>2970301</v>
      </c>
      <c r="H4793">
        <v>493114</v>
      </c>
      <c r="I4793">
        <v>58206</v>
      </c>
      <c r="J4793">
        <v>25766</v>
      </c>
      <c r="K4793" t="s">
        <v>28</v>
      </c>
      <c r="L4793" s="2">
        <f t="shared" si="74"/>
        <v>0.19428536030523505</v>
      </c>
      <c r="M4793" s="3"/>
    </row>
    <row r="4794" spans="1:13" x14ac:dyDescent="0.35">
      <c r="A4794" t="s">
        <v>4833</v>
      </c>
      <c r="B4794" s="1">
        <v>44714</v>
      </c>
      <c r="C4794" t="s">
        <v>23</v>
      </c>
      <c r="D4794" t="s">
        <v>38</v>
      </c>
      <c r="E4794" t="s">
        <v>31</v>
      </c>
      <c r="F4794" t="s">
        <v>59</v>
      </c>
      <c r="G4794" s="4">
        <v>3953080</v>
      </c>
      <c r="H4794">
        <v>17672</v>
      </c>
      <c r="I4794">
        <v>29206</v>
      </c>
      <c r="J4794">
        <v>24535</v>
      </c>
      <c r="K4794" t="s">
        <v>28</v>
      </c>
      <c r="L4794" s="2">
        <f t="shared" si="74"/>
        <v>1.8065154259463506E-2</v>
      </c>
      <c r="M4794" s="3"/>
    </row>
    <row r="4795" spans="1:13" x14ac:dyDescent="0.35">
      <c r="A4795" t="s">
        <v>4834</v>
      </c>
      <c r="B4795" s="1">
        <v>45132</v>
      </c>
      <c r="C4795" t="s">
        <v>17</v>
      </c>
      <c r="D4795" t="s">
        <v>56</v>
      </c>
      <c r="E4795" t="s">
        <v>13</v>
      </c>
      <c r="F4795" t="s">
        <v>24</v>
      </c>
      <c r="G4795" s="4">
        <v>1986024</v>
      </c>
      <c r="H4795">
        <v>232499</v>
      </c>
      <c r="I4795">
        <v>19425</v>
      </c>
      <c r="J4795">
        <v>23352</v>
      </c>
      <c r="K4795" t="s">
        <v>28</v>
      </c>
      <c r="L4795" s="2">
        <f t="shared" si="74"/>
        <v>0.13860658280061067</v>
      </c>
      <c r="M4795" s="3"/>
    </row>
    <row r="4796" spans="1:13" x14ac:dyDescent="0.35">
      <c r="A4796" t="s">
        <v>4835</v>
      </c>
      <c r="B4796" s="1">
        <v>44569</v>
      </c>
      <c r="C4796" t="s">
        <v>26</v>
      </c>
      <c r="D4796" t="s">
        <v>18</v>
      </c>
      <c r="E4796" t="s">
        <v>31</v>
      </c>
      <c r="F4796" t="s">
        <v>43</v>
      </c>
      <c r="G4796" s="4">
        <v>670841</v>
      </c>
      <c r="H4796">
        <v>327683</v>
      </c>
      <c r="I4796">
        <v>58507</v>
      </c>
      <c r="J4796">
        <v>42984</v>
      </c>
      <c r="K4796" t="s">
        <v>15</v>
      </c>
      <c r="L4796" s="2">
        <f t="shared" si="74"/>
        <v>0.63975517298435847</v>
      </c>
      <c r="M4796" s="3"/>
    </row>
    <row r="4797" spans="1:13" x14ac:dyDescent="0.35">
      <c r="A4797" t="s">
        <v>4836</v>
      </c>
      <c r="B4797" s="1">
        <v>44896</v>
      </c>
      <c r="C4797" t="s">
        <v>17</v>
      </c>
      <c r="D4797" t="s">
        <v>45</v>
      </c>
      <c r="E4797" t="s">
        <v>40</v>
      </c>
      <c r="F4797" t="s">
        <v>27</v>
      </c>
      <c r="G4797" s="4">
        <v>1219770</v>
      </c>
      <c r="H4797">
        <v>291504</v>
      </c>
      <c r="I4797">
        <v>16339</v>
      </c>
      <c r="J4797">
        <v>31645</v>
      </c>
      <c r="K4797" t="s">
        <v>15</v>
      </c>
      <c r="L4797" s="2">
        <f t="shared" si="74"/>
        <v>0.27832132287234479</v>
      </c>
      <c r="M4797" s="3"/>
    </row>
    <row r="4798" spans="1:13" x14ac:dyDescent="0.35">
      <c r="A4798" t="s">
        <v>4837</v>
      </c>
      <c r="B4798" s="1">
        <v>44817</v>
      </c>
      <c r="C4798" t="s">
        <v>17</v>
      </c>
      <c r="D4798" t="s">
        <v>18</v>
      </c>
      <c r="E4798" t="s">
        <v>19</v>
      </c>
      <c r="F4798" t="s">
        <v>43</v>
      </c>
      <c r="G4798" s="4">
        <v>1085450</v>
      </c>
      <c r="H4798">
        <v>318761</v>
      </c>
      <c r="I4798">
        <v>68762</v>
      </c>
      <c r="J4798">
        <v>33987</v>
      </c>
      <c r="K4798" t="s">
        <v>21</v>
      </c>
      <c r="L4798" s="2">
        <f t="shared" si="74"/>
        <v>0.388327421806624</v>
      </c>
    </row>
    <row r="4799" spans="1:13" x14ac:dyDescent="0.35">
      <c r="A4799" t="s">
        <v>4838</v>
      </c>
      <c r="B4799" s="1">
        <v>44848</v>
      </c>
      <c r="C4799" t="s">
        <v>23</v>
      </c>
      <c r="D4799" t="s">
        <v>45</v>
      </c>
      <c r="E4799" t="s">
        <v>31</v>
      </c>
      <c r="F4799" t="s">
        <v>24</v>
      </c>
      <c r="G4799" s="4">
        <v>2841135</v>
      </c>
      <c r="H4799">
        <v>103616</v>
      </c>
      <c r="I4799">
        <v>40222</v>
      </c>
      <c r="J4799">
        <v>14604</v>
      </c>
      <c r="K4799" t="s">
        <v>21</v>
      </c>
      <c r="L4799" s="2">
        <f t="shared" si="74"/>
        <v>5.5767149396280011E-2</v>
      </c>
    </row>
    <row r="4800" spans="1:13" x14ac:dyDescent="0.35">
      <c r="A4800" t="s">
        <v>4839</v>
      </c>
      <c r="B4800" s="1">
        <v>44783</v>
      </c>
      <c r="C4800" t="s">
        <v>26</v>
      </c>
      <c r="D4800" t="s">
        <v>58</v>
      </c>
      <c r="E4800" t="s">
        <v>13</v>
      </c>
      <c r="F4800" t="s">
        <v>49</v>
      </c>
      <c r="G4800" s="4">
        <v>324794</v>
      </c>
      <c r="H4800">
        <v>368597</v>
      </c>
      <c r="I4800">
        <v>5932</v>
      </c>
      <c r="J4800">
        <v>49827</v>
      </c>
      <c r="K4800" t="s">
        <v>28</v>
      </c>
      <c r="L4800" s="2">
        <f t="shared" si="74"/>
        <v>1.3065389138961927</v>
      </c>
      <c r="M4800" s="3"/>
    </row>
    <row r="4801" spans="1:13" x14ac:dyDescent="0.35">
      <c r="A4801" t="s">
        <v>4840</v>
      </c>
      <c r="B4801" s="1">
        <v>44605</v>
      </c>
      <c r="C4801" t="s">
        <v>26</v>
      </c>
      <c r="D4801" t="s">
        <v>38</v>
      </c>
      <c r="E4801" t="s">
        <v>13</v>
      </c>
      <c r="F4801" t="s">
        <v>59</v>
      </c>
      <c r="G4801" s="4">
        <v>4603491</v>
      </c>
      <c r="H4801">
        <v>200988</v>
      </c>
      <c r="I4801">
        <v>84981</v>
      </c>
      <c r="J4801">
        <v>41852</v>
      </c>
      <c r="K4801" t="s">
        <v>21</v>
      </c>
      <c r="L4801" s="2">
        <f t="shared" si="74"/>
        <v>7.1211391528733306E-2</v>
      </c>
    </row>
    <row r="4802" spans="1:13" x14ac:dyDescent="0.35">
      <c r="A4802" t="s">
        <v>4841</v>
      </c>
      <c r="B4802" s="1">
        <v>44683</v>
      </c>
      <c r="C4802" t="s">
        <v>17</v>
      </c>
      <c r="D4802" t="s">
        <v>12</v>
      </c>
      <c r="E4802" t="s">
        <v>19</v>
      </c>
      <c r="F4802" t="s">
        <v>20</v>
      </c>
      <c r="G4802" s="4">
        <v>3521257</v>
      </c>
      <c r="H4802">
        <v>499054</v>
      </c>
      <c r="I4802">
        <v>62073</v>
      </c>
      <c r="J4802">
        <v>40943</v>
      </c>
      <c r="K4802" t="s">
        <v>21</v>
      </c>
      <c r="L4802" s="2">
        <f t="shared" si="74"/>
        <v>0.1709815557342165</v>
      </c>
      <c r="M4802" s="3"/>
    </row>
    <row r="4803" spans="1:13" x14ac:dyDescent="0.35">
      <c r="A4803" t="s">
        <v>4842</v>
      </c>
      <c r="B4803" s="1">
        <v>44589</v>
      </c>
      <c r="C4803" t="s">
        <v>26</v>
      </c>
      <c r="D4803" t="s">
        <v>30</v>
      </c>
      <c r="E4803" t="s">
        <v>13</v>
      </c>
      <c r="F4803" t="s">
        <v>14</v>
      </c>
      <c r="G4803" s="4">
        <v>4368296</v>
      </c>
      <c r="H4803">
        <v>256833</v>
      </c>
      <c r="I4803">
        <v>21818</v>
      </c>
      <c r="J4803">
        <v>33470</v>
      </c>
      <c r="K4803" t="s">
        <v>21</v>
      </c>
      <c r="L4803" s="2">
        <f t="shared" ref="L4803:L4866" si="75">((H4803+I4803+J4803)/G4803)</f>
        <v>7.145143094698711E-2</v>
      </c>
    </row>
    <row r="4804" spans="1:13" x14ac:dyDescent="0.35">
      <c r="A4804" t="s">
        <v>4843</v>
      </c>
      <c r="B4804" s="1">
        <v>45065</v>
      </c>
      <c r="C4804" t="s">
        <v>5041</v>
      </c>
      <c r="D4804" t="s">
        <v>12</v>
      </c>
      <c r="E4804" t="s">
        <v>40</v>
      </c>
      <c r="F4804" t="s">
        <v>59</v>
      </c>
      <c r="G4804" s="4">
        <v>2925514</v>
      </c>
      <c r="H4804">
        <v>231534</v>
      </c>
      <c r="I4804">
        <v>48422</v>
      </c>
      <c r="J4804">
        <v>40859</v>
      </c>
      <c r="K4804" t="s">
        <v>15</v>
      </c>
      <c r="L4804" s="2">
        <f t="shared" si="75"/>
        <v>0.10966107152452527</v>
      </c>
      <c r="M4804" s="3"/>
    </row>
    <row r="4805" spans="1:13" x14ac:dyDescent="0.35">
      <c r="A4805" t="s">
        <v>4844</v>
      </c>
      <c r="B4805" s="1">
        <v>45116</v>
      </c>
      <c r="C4805" t="s">
        <v>5041</v>
      </c>
      <c r="D4805" t="s">
        <v>56</v>
      </c>
      <c r="E4805" t="s">
        <v>13</v>
      </c>
      <c r="F4805" t="s">
        <v>27</v>
      </c>
      <c r="G4805" s="4">
        <v>3301392</v>
      </c>
      <c r="H4805">
        <v>72964</v>
      </c>
      <c r="I4805">
        <v>71082</v>
      </c>
      <c r="J4805">
        <v>3187</v>
      </c>
      <c r="K4805" t="s">
        <v>28</v>
      </c>
      <c r="L4805" s="2">
        <f t="shared" si="75"/>
        <v>4.4597248675710126E-2</v>
      </c>
      <c r="M4805" s="3"/>
    </row>
    <row r="4806" spans="1:13" x14ac:dyDescent="0.35">
      <c r="A4806" t="s">
        <v>4845</v>
      </c>
      <c r="B4806" s="1">
        <v>45248</v>
      </c>
      <c r="C4806" t="s">
        <v>26</v>
      </c>
      <c r="D4806" t="s">
        <v>18</v>
      </c>
      <c r="E4806" t="s">
        <v>19</v>
      </c>
      <c r="F4806" t="s">
        <v>36</v>
      </c>
      <c r="G4806" s="4">
        <v>698224</v>
      </c>
      <c r="H4806">
        <v>114238</v>
      </c>
      <c r="I4806">
        <v>46020</v>
      </c>
      <c r="J4806">
        <v>39802</v>
      </c>
      <c r="K4806" t="s">
        <v>15</v>
      </c>
      <c r="L4806" s="2">
        <f t="shared" si="75"/>
        <v>0.28652695982951032</v>
      </c>
      <c r="M4806" s="3"/>
    </row>
    <row r="4807" spans="1:13" x14ac:dyDescent="0.35">
      <c r="A4807" t="s">
        <v>4846</v>
      </c>
      <c r="B4807" s="1">
        <v>44679</v>
      </c>
      <c r="C4807" t="s">
        <v>23</v>
      </c>
      <c r="D4807" t="s">
        <v>34</v>
      </c>
      <c r="E4807" t="s">
        <v>35</v>
      </c>
      <c r="F4807" t="s">
        <v>36</v>
      </c>
      <c r="G4807" s="4">
        <v>2168867</v>
      </c>
      <c r="H4807">
        <v>98430</v>
      </c>
      <c r="I4807">
        <v>83970</v>
      </c>
      <c r="J4807">
        <v>511</v>
      </c>
      <c r="K4807" t="s">
        <v>21</v>
      </c>
      <c r="L4807" s="2">
        <f t="shared" si="75"/>
        <v>8.4334816288873404E-2</v>
      </c>
    </row>
    <row r="4808" spans="1:13" x14ac:dyDescent="0.35">
      <c r="A4808" t="s">
        <v>4847</v>
      </c>
      <c r="B4808" s="1">
        <v>45266</v>
      </c>
      <c r="C4808" t="s">
        <v>23</v>
      </c>
      <c r="D4808" t="s">
        <v>38</v>
      </c>
      <c r="E4808" t="s">
        <v>31</v>
      </c>
      <c r="F4808" t="s">
        <v>36</v>
      </c>
      <c r="G4808" s="4">
        <v>4245823</v>
      </c>
      <c r="H4808">
        <v>392520</v>
      </c>
      <c r="I4808">
        <v>5760</v>
      </c>
      <c r="J4808">
        <v>6404</v>
      </c>
      <c r="K4808" t="s">
        <v>28</v>
      </c>
      <c r="L4808" s="2">
        <f t="shared" si="75"/>
        <v>9.5313440998364751E-2</v>
      </c>
    </row>
    <row r="4809" spans="1:13" x14ac:dyDescent="0.35">
      <c r="A4809" t="s">
        <v>4848</v>
      </c>
      <c r="B4809" s="1">
        <v>44874</v>
      </c>
      <c r="C4809" t="s">
        <v>5041</v>
      </c>
      <c r="D4809" t="s">
        <v>51</v>
      </c>
      <c r="E4809" t="s">
        <v>13</v>
      </c>
      <c r="F4809" t="s">
        <v>43</v>
      </c>
      <c r="G4809" s="4">
        <v>1784267</v>
      </c>
      <c r="H4809">
        <v>10082</v>
      </c>
      <c r="I4809">
        <v>55617</v>
      </c>
      <c r="J4809">
        <v>18055</v>
      </c>
      <c r="K4809" t="s">
        <v>28</v>
      </c>
      <c r="L4809" s="2">
        <f t="shared" si="75"/>
        <v>4.6940284161507216E-2</v>
      </c>
      <c r="M4809" s="3"/>
    </row>
    <row r="4810" spans="1:13" x14ac:dyDescent="0.35">
      <c r="A4810" t="s">
        <v>4849</v>
      </c>
      <c r="B4810" s="1">
        <v>44644</v>
      </c>
      <c r="C4810" t="s">
        <v>23</v>
      </c>
      <c r="D4810" t="s">
        <v>56</v>
      </c>
      <c r="E4810" t="s">
        <v>35</v>
      </c>
      <c r="F4810" t="s">
        <v>24</v>
      </c>
      <c r="G4810" s="4">
        <v>144060</v>
      </c>
      <c r="H4810">
        <v>334822</v>
      </c>
      <c r="I4810">
        <v>18895</v>
      </c>
      <c r="J4810">
        <v>15190</v>
      </c>
      <c r="K4810" t="s">
        <v>28</v>
      </c>
      <c r="L4810" s="2">
        <f t="shared" si="75"/>
        <v>2.5607871720116617</v>
      </c>
      <c r="M4810" s="3"/>
    </row>
    <row r="4811" spans="1:13" x14ac:dyDescent="0.35">
      <c r="A4811" t="s">
        <v>4850</v>
      </c>
      <c r="B4811" s="1">
        <v>44712</v>
      </c>
      <c r="C4811" t="s">
        <v>23</v>
      </c>
      <c r="D4811" t="s">
        <v>34</v>
      </c>
      <c r="E4811" t="s">
        <v>40</v>
      </c>
      <c r="F4811" t="s">
        <v>36</v>
      </c>
      <c r="G4811" s="4">
        <v>622120</v>
      </c>
      <c r="H4811">
        <v>133383</v>
      </c>
      <c r="I4811">
        <v>42152</v>
      </c>
      <c r="J4811">
        <v>32063</v>
      </c>
      <c r="K4811" t="s">
        <v>15</v>
      </c>
      <c r="L4811" s="2">
        <f t="shared" si="75"/>
        <v>0.33369446409052916</v>
      </c>
      <c r="M4811" s="3"/>
    </row>
    <row r="4812" spans="1:13" x14ac:dyDescent="0.35">
      <c r="A4812" t="s">
        <v>4851</v>
      </c>
      <c r="B4812" s="1">
        <v>44741</v>
      </c>
      <c r="C4812" t="s">
        <v>5041</v>
      </c>
      <c r="D4812" t="s">
        <v>12</v>
      </c>
      <c r="E4812" t="s">
        <v>31</v>
      </c>
      <c r="F4812" t="s">
        <v>59</v>
      </c>
      <c r="G4812" s="4">
        <v>2331691</v>
      </c>
      <c r="H4812">
        <v>451832</v>
      </c>
      <c r="I4812">
        <v>40146</v>
      </c>
      <c r="J4812">
        <v>31465</v>
      </c>
      <c r="K4812" t="s">
        <v>28</v>
      </c>
      <c r="L4812" s="2">
        <f t="shared" si="75"/>
        <v>0.22449072368508521</v>
      </c>
      <c r="M4812" s="3"/>
    </row>
    <row r="4813" spans="1:13" x14ac:dyDescent="0.35">
      <c r="A4813" t="s">
        <v>4852</v>
      </c>
      <c r="B4813" s="1">
        <v>45047</v>
      </c>
      <c r="C4813" t="s">
        <v>23</v>
      </c>
      <c r="D4813" t="s">
        <v>51</v>
      </c>
      <c r="E4813" t="s">
        <v>35</v>
      </c>
      <c r="F4813" t="s">
        <v>36</v>
      </c>
      <c r="G4813" s="4">
        <v>4308976</v>
      </c>
      <c r="H4813">
        <v>171495</v>
      </c>
      <c r="I4813">
        <v>9299</v>
      </c>
      <c r="J4813">
        <v>12469</v>
      </c>
      <c r="K4813" t="s">
        <v>21</v>
      </c>
      <c r="L4813" s="2">
        <f t="shared" si="75"/>
        <v>4.4851259324721234E-2</v>
      </c>
      <c r="M4813" s="3"/>
    </row>
    <row r="4814" spans="1:13" x14ac:dyDescent="0.35">
      <c r="A4814" t="s">
        <v>4853</v>
      </c>
      <c r="B4814" s="1">
        <v>45185</v>
      </c>
      <c r="C4814" t="s">
        <v>17</v>
      </c>
      <c r="D4814" t="s">
        <v>45</v>
      </c>
      <c r="E4814" t="s">
        <v>46</v>
      </c>
      <c r="F4814" t="s">
        <v>27</v>
      </c>
      <c r="G4814" s="4">
        <v>3927144</v>
      </c>
      <c r="H4814">
        <v>233834</v>
      </c>
      <c r="I4814">
        <v>69647</v>
      </c>
      <c r="J4814">
        <v>25283</v>
      </c>
      <c r="K4814" t="s">
        <v>28</v>
      </c>
      <c r="L4814" s="2">
        <f t="shared" si="75"/>
        <v>8.3715799573430463E-2</v>
      </c>
    </row>
    <row r="4815" spans="1:13" x14ac:dyDescent="0.35">
      <c r="A4815" t="s">
        <v>4854</v>
      </c>
      <c r="B4815" s="1">
        <v>45241</v>
      </c>
      <c r="C4815" t="s">
        <v>5041</v>
      </c>
      <c r="D4815" t="s">
        <v>51</v>
      </c>
      <c r="E4815" t="s">
        <v>35</v>
      </c>
      <c r="F4815" t="s">
        <v>49</v>
      </c>
      <c r="G4815" s="4">
        <v>4852422</v>
      </c>
      <c r="H4815">
        <v>454011</v>
      </c>
      <c r="I4815">
        <v>36924</v>
      </c>
      <c r="J4815">
        <v>24724</v>
      </c>
      <c r="K4815" t="s">
        <v>28</v>
      </c>
      <c r="L4815" s="2">
        <f t="shared" si="75"/>
        <v>0.10626837484456216</v>
      </c>
      <c r="M4815" s="3"/>
    </row>
    <row r="4816" spans="1:13" x14ac:dyDescent="0.35">
      <c r="A4816" t="s">
        <v>4855</v>
      </c>
      <c r="B4816" s="1">
        <v>44602</v>
      </c>
      <c r="C4816" t="s">
        <v>5041</v>
      </c>
      <c r="D4816" t="s">
        <v>30</v>
      </c>
      <c r="E4816" t="s">
        <v>31</v>
      </c>
      <c r="F4816" t="s">
        <v>49</v>
      </c>
      <c r="G4816" s="4">
        <v>140078</v>
      </c>
      <c r="H4816">
        <v>197896</v>
      </c>
      <c r="I4816">
        <v>13399</v>
      </c>
      <c r="J4816">
        <v>27986</v>
      </c>
      <c r="K4816" t="s">
        <v>28</v>
      </c>
      <c r="L4816" s="2">
        <f t="shared" si="75"/>
        <v>1.7081982895244079</v>
      </c>
      <c r="M4816" s="3"/>
    </row>
    <row r="4817" spans="1:13" x14ac:dyDescent="0.35">
      <c r="A4817" t="s">
        <v>4856</v>
      </c>
      <c r="B4817" s="1">
        <v>45038</v>
      </c>
      <c r="C4817" t="s">
        <v>5041</v>
      </c>
      <c r="D4817" t="s">
        <v>18</v>
      </c>
      <c r="E4817" t="s">
        <v>19</v>
      </c>
      <c r="F4817" t="s">
        <v>14</v>
      </c>
      <c r="G4817" s="4">
        <v>88641</v>
      </c>
      <c r="H4817">
        <v>332438</v>
      </c>
      <c r="I4817">
        <v>73519</v>
      </c>
      <c r="J4817">
        <v>30577</v>
      </c>
      <c r="K4817" t="s">
        <v>21</v>
      </c>
      <c r="L4817" s="2">
        <f t="shared" si="75"/>
        <v>4.9247413725025666</v>
      </c>
      <c r="M4817" s="3"/>
    </row>
    <row r="4818" spans="1:13" x14ac:dyDescent="0.35">
      <c r="A4818" t="s">
        <v>4857</v>
      </c>
      <c r="B4818" s="1">
        <v>45050</v>
      </c>
      <c r="C4818" t="s">
        <v>5041</v>
      </c>
      <c r="D4818" t="s">
        <v>30</v>
      </c>
      <c r="E4818" t="s">
        <v>31</v>
      </c>
      <c r="F4818" t="s">
        <v>43</v>
      </c>
      <c r="G4818" s="4">
        <v>3667805</v>
      </c>
      <c r="H4818">
        <v>292175</v>
      </c>
      <c r="I4818">
        <v>58377</v>
      </c>
      <c r="J4818">
        <v>2200</v>
      </c>
      <c r="K4818" t="s">
        <v>21</v>
      </c>
      <c r="L4818" s="2">
        <f t="shared" si="75"/>
        <v>9.6175232870885988E-2</v>
      </c>
    </row>
    <row r="4819" spans="1:13" x14ac:dyDescent="0.35">
      <c r="A4819" t="s">
        <v>4858</v>
      </c>
      <c r="B4819" s="1">
        <v>44948</v>
      </c>
      <c r="C4819" t="s">
        <v>5041</v>
      </c>
      <c r="D4819" t="s">
        <v>12</v>
      </c>
      <c r="E4819" t="s">
        <v>40</v>
      </c>
      <c r="F4819" t="s">
        <v>59</v>
      </c>
      <c r="G4819" s="4">
        <v>3767399</v>
      </c>
      <c r="H4819">
        <v>165527</v>
      </c>
      <c r="I4819">
        <v>2940</v>
      </c>
      <c r="J4819">
        <v>32075</v>
      </c>
      <c r="K4819" t="s">
        <v>21</v>
      </c>
      <c r="L4819" s="2">
        <f t="shared" si="75"/>
        <v>5.3230889534132173E-2</v>
      </c>
    </row>
    <row r="4820" spans="1:13" x14ac:dyDescent="0.35">
      <c r="A4820" t="s">
        <v>4859</v>
      </c>
      <c r="B4820" s="1">
        <v>45152</v>
      </c>
      <c r="C4820" t="s">
        <v>23</v>
      </c>
      <c r="D4820" t="s">
        <v>18</v>
      </c>
      <c r="E4820" t="s">
        <v>13</v>
      </c>
      <c r="F4820" t="s">
        <v>59</v>
      </c>
      <c r="G4820" s="4">
        <v>905373</v>
      </c>
      <c r="H4820">
        <v>288532</v>
      </c>
      <c r="I4820">
        <v>80147</v>
      </c>
      <c r="J4820">
        <v>13810</v>
      </c>
      <c r="K4820" t="s">
        <v>28</v>
      </c>
      <c r="L4820" s="2">
        <f t="shared" si="75"/>
        <v>0.42246565780070755</v>
      </c>
      <c r="M4820" s="3"/>
    </row>
    <row r="4821" spans="1:13" x14ac:dyDescent="0.35">
      <c r="A4821" t="s">
        <v>4860</v>
      </c>
      <c r="B4821" s="1">
        <v>45031</v>
      </c>
      <c r="C4821" t="s">
        <v>17</v>
      </c>
      <c r="D4821" t="s">
        <v>56</v>
      </c>
      <c r="E4821" t="s">
        <v>31</v>
      </c>
      <c r="F4821" t="s">
        <v>14</v>
      </c>
      <c r="G4821" s="4">
        <v>3032675</v>
      </c>
      <c r="H4821">
        <v>489182</v>
      </c>
      <c r="I4821">
        <v>33789</v>
      </c>
      <c r="J4821">
        <v>7722</v>
      </c>
      <c r="K4821" t="s">
        <v>15</v>
      </c>
      <c r="L4821" s="2">
        <f t="shared" si="75"/>
        <v>0.17499171523489987</v>
      </c>
      <c r="M4821" s="3"/>
    </row>
    <row r="4822" spans="1:13" x14ac:dyDescent="0.35">
      <c r="A4822" t="s">
        <v>4861</v>
      </c>
      <c r="B4822" s="1">
        <v>44807</v>
      </c>
      <c r="C4822" t="s">
        <v>5041</v>
      </c>
      <c r="D4822" t="s">
        <v>18</v>
      </c>
      <c r="E4822" t="s">
        <v>46</v>
      </c>
      <c r="F4822" t="s">
        <v>49</v>
      </c>
      <c r="G4822" s="4">
        <v>4546658</v>
      </c>
      <c r="H4822">
        <v>30623</v>
      </c>
      <c r="I4822">
        <v>82064</v>
      </c>
      <c r="J4822">
        <v>42992</v>
      </c>
      <c r="K4822" t="s">
        <v>21</v>
      </c>
      <c r="L4822" s="2">
        <f t="shared" si="75"/>
        <v>3.4240314534323892E-2</v>
      </c>
    </row>
    <row r="4823" spans="1:13" x14ac:dyDescent="0.35">
      <c r="A4823" t="s">
        <v>4862</v>
      </c>
      <c r="B4823" s="1">
        <v>44875</v>
      </c>
      <c r="C4823" t="s">
        <v>23</v>
      </c>
      <c r="D4823" t="s">
        <v>45</v>
      </c>
      <c r="E4823" t="s">
        <v>40</v>
      </c>
      <c r="F4823" t="s">
        <v>59</v>
      </c>
      <c r="G4823" s="4">
        <v>3902066</v>
      </c>
      <c r="H4823">
        <v>108016</v>
      </c>
      <c r="I4823">
        <v>90527</v>
      </c>
      <c r="J4823">
        <v>29819</v>
      </c>
      <c r="K4823" t="s">
        <v>21</v>
      </c>
      <c r="L4823" s="2">
        <f t="shared" si="75"/>
        <v>5.8523356601349129E-2</v>
      </c>
    </row>
    <row r="4824" spans="1:13" x14ac:dyDescent="0.35">
      <c r="A4824" t="s">
        <v>4863</v>
      </c>
      <c r="B4824" s="1">
        <v>44866</v>
      </c>
      <c r="C4824" t="s">
        <v>5041</v>
      </c>
      <c r="D4824" t="s">
        <v>58</v>
      </c>
      <c r="E4824" t="s">
        <v>13</v>
      </c>
      <c r="F4824" t="s">
        <v>59</v>
      </c>
      <c r="G4824" s="4">
        <v>2280197</v>
      </c>
      <c r="H4824">
        <v>52717</v>
      </c>
      <c r="I4824">
        <v>79861</v>
      </c>
      <c r="J4824">
        <v>6857</v>
      </c>
      <c r="K4824" t="s">
        <v>28</v>
      </c>
      <c r="L4824" s="2">
        <f t="shared" si="75"/>
        <v>6.1150418143695477E-2</v>
      </c>
    </row>
    <row r="4825" spans="1:13" x14ac:dyDescent="0.35">
      <c r="A4825" t="s">
        <v>4864</v>
      </c>
      <c r="B4825" s="1">
        <v>45099</v>
      </c>
      <c r="C4825" t="s">
        <v>26</v>
      </c>
      <c r="D4825" t="s">
        <v>48</v>
      </c>
      <c r="E4825" t="s">
        <v>40</v>
      </c>
      <c r="F4825" t="s">
        <v>36</v>
      </c>
      <c r="G4825" s="4">
        <v>1009177</v>
      </c>
      <c r="H4825">
        <v>246103</v>
      </c>
      <c r="I4825">
        <v>84151</v>
      </c>
      <c r="J4825">
        <v>31382</v>
      </c>
      <c r="K4825" t="s">
        <v>15</v>
      </c>
      <c r="L4825" s="2">
        <f t="shared" si="75"/>
        <v>0.35834744549271336</v>
      </c>
      <c r="M4825" s="3"/>
    </row>
    <row r="4826" spans="1:13" x14ac:dyDescent="0.35">
      <c r="A4826" t="s">
        <v>4865</v>
      </c>
      <c r="B4826" s="1">
        <v>44834</v>
      </c>
      <c r="C4826" t="s">
        <v>26</v>
      </c>
      <c r="D4826" t="s">
        <v>18</v>
      </c>
      <c r="E4826" t="s">
        <v>46</v>
      </c>
      <c r="F4826" t="s">
        <v>14</v>
      </c>
      <c r="G4826" s="4">
        <v>1574314</v>
      </c>
      <c r="H4826">
        <v>3015</v>
      </c>
      <c r="I4826">
        <v>28109</v>
      </c>
      <c r="J4826">
        <v>12708</v>
      </c>
      <c r="K4826" t="s">
        <v>15</v>
      </c>
      <c r="L4826" s="2">
        <f t="shared" si="75"/>
        <v>2.7841967993678517E-2</v>
      </c>
      <c r="M4826" s="3"/>
    </row>
    <row r="4827" spans="1:13" x14ac:dyDescent="0.35">
      <c r="A4827" t="s">
        <v>4866</v>
      </c>
      <c r="B4827" s="1">
        <v>45232</v>
      </c>
      <c r="C4827" t="s">
        <v>17</v>
      </c>
      <c r="D4827" t="s">
        <v>58</v>
      </c>
      <c r="E4827" t="s">
        <v>40</v>
      </c>
      <c r="F4827" t="s">
        <v>49</v>
      </c>
      <c r="G4827" s="4">
        <v>2780097</v>
      </c>
      <c r="H4827">
        <v>314928</v>
      </c>
      <c r="I4827">
        <v>38702</v>
      </c>
      <c r="J4827">
        <v>22810</v>
      </c>
      <c r="K4827" t="s">
        <v>28</v>
      </c>
      <c r="L4827" s="2">
        <f t="shared" si="75"/>
        <v>0.13540534736737603</v>
      </c>
      <c r="M4827" s="3"/>
    </row>
    <row r="4828" spans="1:13" x14ac:dyDescent="0.35">
      <c r="A4828" t="s">
        <v>4867</v>
      </c>
      <c r="B4828" s="1">
        <v>45172</v>
      </c>
      <c r="C4828" t="s">
        <v>5041</v>
      </c>
      <c r="D4828" t="s">
        <v>48</v>
      </c>
      <c r="E4828" t="s">
        <v>19</v>
      </c>
      <c r="F4828" t="s">
        <v>59</v>
      </c>
      <c r="G4828" s="4">
        <v>1266</v>
      </c>
      <c r="H4828">
        <v>318849</v>
      </c>
      <c r="I4828">
        <v>1715</v>
      </c>
      <c r="J4828">
        <v>36121</v>
      </c>
      <c r="K4828" t="s">
        <v>15</v>
      </c>
      <c r="L4828" s="2">
        <f t="shared" si="75"/>
        <v>281.74170616113742</v>
      </c>
      <c r="M4828" s="3"/>
    </row>
    <row r="4829" spans="1:13" x14ac:dyDescent="0.35">
      <c r="A4829" t="s">
        <v>4868</v>
      </c>
      <c r="B4829" s="1">
        <v>45130</v>
      </c>
      <c r="C4829" t="s">
        <v>17</v>
      </c>
      <c r="D4829" t="s">
        <v>58</v>
      </c>
      <c r="E4829" t="s">
        <v>13</v>
      </c>
      <c r="F4829" t="s">
        <v>59</v>
      </c>
      <c r="G4829" s="4">
        <v>1934599</v>
      </c>
      <c r="H4829">
        <v>344378</v>
      </c>
      <c r="I4829">
        <v>37234</v>
      </c>
      <c r="J4829">
        <v>43612</v>
      </c>
      <c r="K4829" t="s">
        <v>21</v>
      </c>
      <c r="L4829" s="2">
        <f t="shared" si="75"/>
        <v>0.21979955536005136</v>
      </c>
      <c r="M4829" s="3"/>
    </row>
    <row r="4830" spans="1:13" x14ac:dyDescent="0.35">
      <c r="A4830" t="s">
        <v>4869</v>
      </c>
      <c r="B4830" s="1">
        <v>44616</v>
      </c>
      <c r="C4830" t="s">
        <v>17</v>
      </c>
      <c r="D4830" t="s">
        <v>38</v>
      </c>
      <c r="E4830" t="s">
        <v>46</v>
      </c>
      <c r="F4830" t="s">
        <v>20</v>
      </c>
      <c r="G4830" s="4">
        <v>3432236</v>
      </c>
      <c r="H4830">
        <v>220593</v>
      </c>
      <c r="I4830">
        <v>79638</v>
      </c>
      <c r="J4830">
        <v>11255</v>
      </c>
      <c r="K4830" t="s">
        <v>28</v>
      </c>
      <c r="L4830" s="2">
        <f t="shared" si="75"/>
        <v>9.0753083412679084E-2</v>
      </c>
    </row>
    <row r="4831" spans="1:13" x14ac:dyDescent="0.35">
      <c r="A4831" t="s">
        <v>4870</v>
      </c>
      <c r="B4831" s="1">
        <v>44915</v>
      </c>
      <c r="C4831" t="s">
        <v>26</v>
      </c>
      <c r="D4831" t="s">
        <v>34</v>
      </c>
      <c r="E4831" t="s">
        <v>46</v>
      </c>
      <c r="F4831" t="s">
        <v>59</v>
      </c>
      <c r="G4831" s="4">
        <v>4970374</v>
      </c>
      <c r="H4831">
        <v>5847</v>
      </c>
      <c r="I4831">
        <v>40798</v>
      </c>
      <c r="J4831">
        <v>15425</v>
      </c>
      <c r="K4831" t="s">
        <v>28</v>
      </c>
      <c r="L4831" s="2">
        <f t="shared" si="75"/>
        <v>1.2487993861226539E-2</v>
      </c>
      <c r="M4831" s="3"/>
    </row>
    <row r="4832" spans="1:13" x14ac:dyDescent="0.35">
      <c r="A4832" t="s">
        <v>4871</v>
      </c>
      <c r="B4832" s="1">
        <v>44963</v>
      </c>
      <c r="C4832" t="s">
        <v>23</v>
      </c>
      <c r="D4832" t="s">
        <v>58</v>
      </c>
      <c r="E4832" t="s">
        <v>46</v>
      </c>
      <c r="F4832" t="s">
        <v>59</v>
      </c>
      <c r="G4832" s="4">
        <v>3207505</v>
      </c>
      <c r="H4832">
        <v>22365</v>
      </c>
      <c r="I4832">
        <v>54961</v>
      </c>
      <c r="J4832">
        <v>16721</v>
      </c>
      <c r="K4832" t="s">
        <v>28</v>
      </c>
      <c r="L4832" s="2">
        <f t="shared" si="75"/>
        <v>2.9320920777987876E-2</v>
      </c>
      <c r="M4832" s="3"/>
    </row>
    <row r="4833" spans="1:13" x14ac:dyDescent="0.35">
      <c r="A4833" t="s">
        <v>4872</v>
      </c>
      <c r="B4833" s="1">
        <v>44769</v>
      </c>
      <c r="C4833" t="s">
        <v>5041</v>
      </c>
      <c r="D4833" t="s">
        <v>38</v>
      </c>
      <c r="E4833" t="s">
        <v>13</v>
      </c>
      <c r="F4833" t="s">
        <v>36</v>
      </c>
      <c r="G4833" s="4">
        <v>3701648</v>
      </c>
      <c r="H4833">
        <v>432741</v>
      </c>
      <c r="I4833">
        <v>44948</v>
      </c>
      <c r="J4833">
        <v>33558</v>
      </c>
      <c r="K4833" t="s">
        <v>28</v>
      </c>
      <c r="L4833" s="2">
        <f t="shared" si="75"/>
        <v>0.1381133484329142</v>
      </c>
      <c r="M4833" s="3"/>
    </row>
    <row r="4834" spans="1:13" x14ac:dyDescent="0.35">
      <c r="A4834" t="s">
        <v>4873</v>
      </c>
      <c r="B4834" s="1">
        <v>44850</v>
      </c>
      <c r="C4834" t="s">
        <v>23</v>
      </c>
      <c r="D4834" t="s">
        <v>30</v>
      </c>
      <c r="E4834" t="s">
        <v>13</v>
      </c>
      <c r="F4834" t="s">
        <v>36</v>
      </c>
      <c r="G4834" s="4">
        <v>2795598</v>
      </c>
      <c r="H4834">
        <v>249418</v>
      </c>
      <c r="I4834">
        <v>81838</v>
      </c>
      <c r="J4834">
        <v>28886</v>
      </c>
      <c r="K4834" t="s">
        <v>28</v>
      </c>
      <c r="L4834" s="2">
        <f t="shared" si="75"/>
        <v>0.12882467364764175</v>
      </c>
      <c r="M4834" s="3"/>
    </row>
    <row r="4835" spans="1:13" x14ac:dyDescent="0.35">
      <c r="A4835" t="s">
        <v>4874</v>
      </c>
      <c r="B4835" s="1">
        <v>44718</v>
      </c>
      <c r="C4835" t="s">
        <v>5041</v>
      </c>
      <c r="D4835" t="s">
        <v>30</v>
      </c>
      <c r="E4835" t="s">
        <v>19</v>
      </c>
      <c r="F4835" t="s">
        <v>20</v>
      </c>
      <c r="G4835" s="4">
        <v>3960394</v>
      </c>
      <c r="H4835">
        <v>222714</v>
      </c>
      <c r="I4835">
        <v>85120</v>
      </c>
      <c r="J4835">
        <v>6448</v>
      </c>
      <c r="K4835" t="s">
        <v>28</v>
      </c>
      <c r="L4835" s="2">
        <f t="shared" si="75"/>
        <v>7.9356245868466624E-2</v>
      </c>
    </row>
    <row r="4836" spans="1:13" x14ac:dyDescent="0.35">
      <c r="A4836" t="s">
        <v>4875</v>
      </c>
      <c r="B4836" s="1">
        <v>44914</v>
      </c>
      <c r="C4836" t="s">
        <v>5041</v>
      </c>
      <c r="D4836" t="s">
        <v>56</v>
      </c>
      <c r="E4836" t="s">
        <v>35</v>
      </c>
      <c r="F4836" t="s">
        <v>49</v>
      </c>
      <c r="G4836" s="4">
        <v>1546650</v>
      </c>
      <c r="H4836">
        <v>182765</v>
      </c>
      <c r="I4836">
        <v>62879</v>
      </c>
      <c r="J4836">
        <v>44269</v>
      </c>
      <c r="K4836" t="s">
        <v>28</v>
      </c>
      <c r="L4836" s="2">
        <f t="shared" si="75"/>
        <v>0.18744576988976175</v>
      </c>
      <c r="M4836" s="3"/>
    </row>
    <row r="4837" spans="1:13" x14ac:dyDescent="0.35">
      <c r="A4837" t="s">
        <v>4876</v>
      </c>
      <c r="B4837" s="1">
        <v>44648</v>
      </c>
      <c r="C4837" t="s">
        <v>23</v>
      </c>
      <c r="D4837" t="s">
        <v>45</v>
      </c>
      <c r="E4837" t="s">
        <v>46</v>
      </c>
      <c r="F4837" t="s">
        <v>43</v>
      </c>
      <c r="G4837" s="4">
        <v>1935131</v>
      </c>
      <c r="H4837">
        <v>174376</v>
      </c>
      <c r="I4837">
        <v>30273</v>
      </c>
      <c r="J4837">
        <v>31178</v>
      </c>
      <c r="K4837" t="s">
        <v>15</v>
      </c>
      <c r="L4837" s="2">
        <f t="shared" si="75"/>
        <v>0.12186616823357178</v>
      </c>
      <c r="M4837" s="3"/>
    </row>
    <row r="4838" spans="1:13" x14ac:dyDescent="0.35">
      <c r="A4838" t="s">
        <v>4877</v>
      </c>
      <c r="B4838" s="1">
        <v>44733</v>
      </c>
      <c r="C4838" t="s">
        <v>5041</v>
      </c>
      <c r="D4838" t="s">
        <v>34</v>
      </c>
      <c r="E4838" t="s">
        <v>46</v>
      </c>
      <c r="F4838" t="s">
        <v>24</v>
      </c>
      <c r="G4838" s="4">
        <v>1006682</v>
      </c>
      <c r="H4838">
        <v>469223</v>
      </c>
      <c r="I4838">
        <v>32079</v>
      </c>
      <c r="J4838">
        <v>24645</v>
      </c>
      <c r="K4838" t="s">
        <v>15</v>
      </c>
      <c r="L4838" s="2">
        <f t="shared" si="75"/>
        <v>0.52245594934646689</v>
      </c>
      <c r="M4838" s="3"/>
    </row>
    <row r="4839" spans="1:13" x14ac:dyDescent="0.35">
      <c r="A4839" t="s">
        <v>4878</v>
      </c>
      <c r="B4839" s="1">
        <v>44953</v>
      </c>
      <c r="C4839" t="s">
        <v>23</v>
      </c>
      <c r="D4839" t="s">
        <v>12</v>
      </c>
      <c r="E4839" t="s">
        <v>31</v>
      </c>
      <c r="F4839" t="s">
        <v>14</v>
      </c>
      <c r="G4839" s="4">
        <v>3804559</v>
      </c>
      <c r="H4839">
        <v>410862</v>
      </c>
      <c r="I4839">
        <v>46533</v>
      </c>
      <c r="J4839">
        <v>16456</v>
      </c>
      <c r="K4839" t="s">
        <v>21</v>
      </c>
      <c r="L4839" s="2">
        <f t="shared" si="75"/>
        <v>0.12454820650698281</v>
      </c>
      <c r="M4839" s="3"/>
    </row>
    <row r="4840" spans="1:13" x14ac:dyDescent="0.35">
      <c r="A4840" t="s">
        <v>4879</v>
      </c>
      <c r="B4840" s="1">
        <v>45274</v>
      </c>
      <c r="C4840" t="s">
        <v>5041</v>
      </c>
      <c r="D4840" t="s">
        <v>45</v>
      </c>
      <c r="E4840" t="s">
        <v>31</v>
      </c>
      <c r="F4840" t="s">
        <v>59</v>
      </c>
      <c r="G4840" s="4">
        <v>3370487</v>
      </c>
      <c r="H4840">
        <v>304640</v>
      </c>
      <c r="I4840">
        <v>99763</v>
      </c>
      <c r="J4840">
        <v>21950</v>
      </c>
      <c r="K4840" t="s">
        <v>28</v>
      </c>
      <c r="L4840" s="2">
        <f t="shared" si="75"/>
        <v>0.12649596334298277</v>
      </c>
      <c r="M4840" s="3"/>
    </row>
    <row r="4841" spans="1:13" x14ac:dyDescent="0.35">
      <c r="A4841" t="s">
        <v>4880</v>
      </c>
      <c r="B4841" s="1">
        <v>45158</v>
      </c>
      <c r="C4841" t="s">
        <v>23</v>
      </c>
      <c r="D4841" t="s">
        <v>12</v>
      </c>
      <c r="E4841" t="s">
        <v>40</v>
      </c>
      <c r="F4841" t="s">
        <v>59</v>
      </c>
      <c r="G4841" s="4">
        <v>3264450</v>
      </c>
      <c r="H4841">
        <v>105871</v>
      </c>
      <c r="I4841">
        <v>92239</v>
      </c>
      <c r="J4841">
        <v>40889</v>
      </c>
      <c r="K4841" t="s">
        <v>28</v>
      </c>
      <c r="L4841" s="2">
        <f t="shared" si="75"/>
        <v>7.3212639188837317E-2</v>
      </c>
    </row>
    <row r="4842" spans="1:13" x14ac:dyDescent="0.35">
      <c r="A4842" t="s">
        <v>4881</v>
      </c>
      <c r="B4842" s="1">
        <v>45013</v>
      </c>
      <c r="C4842" t="s">
        <v>5041</v>
      </c>
      <c r="D4842" t="s">
        <v>12</v>
      </c>
      <c r="E4842" t="s">
        <v>35</v>
      </c>
      <c r="F4842" t="s">
        <v>27</v>
      </c>
      <c r="G4842" s="4">
        <v>116463</v>
      </c>
      <c r="H4842">
        <v>420019</v>
      </c>
      <c r="I4842">
        <v>84514</v>
      </c>
      <c r="J4842">
        <v>30850</v>
      </c>
      <c r="K4842" t="s">
        <v>15</v>
      </c>
      <c r="L4842" s="2">
        <f t="shared" si="75"/>
        <v>4.5970222302362123</v>
      </c>
      <c r="M4842" s="3"/>
    </row>
    <row r="4843" spans="1:13" x14ac:dyDescent="0.35">
      <c r="A4843" t="s">
        <v>4882</v>
      </c>
      <c r="B4843" s="1">
        <v>45101</v>
      </c>
      <c r="C4843" t="s">
        <v>23</v>
      </c>
      <c r="D4843" t="s">
        <v>48</v>
      </c>
      <c r="E4843" t="s">
        <v>40</v>
      </c>
      <c r="F4843" t="s">
        <v>27</v>
      </c>
      <c r="G4843" s="4">
        <v>423438</v>
      </c>
      <c r="H4843">
        <v>290269</v>
      </c>
      <c r="I4843">
        <v>28373</v>
      </c>
      <c r="J4843">
        <v>49708</v>
      </c>
      <c r="K4843" t="s">
        <v>28</v>
      </c>
      <c r="L4843" s="2">
        <f t="shared" si="75"/>
        <v>0.86990303184881845</v>
      </c>
      <c r="M4843" s="3"/>
    </row>
    <row r="4844" spans="1:13" x14ac:dyDescent="0.35">
      <c r="A4844" t="s">
        <v>4883</v>
      </c>
      <c r="B4844" s="1">
        <v>44581</v>
      </c>
      <c r="C4844" t="s">
        <v>26</v>
      </c>
      <c r="D4844" t="s">
        <v>48</v>
      </c>
      <c r="E4844" t="s">
        <v>19</v>
      </c>
      <c r="F4844" t="s">
        <v>43</v>
      </c>
      <c r="G4844" s="4">
        <v>1121182</v>
      </c>
      <c r="H4844">
        <v>99772</v>
      </c>
      <c r="I4844">
        <v>42285</v>
      </c>
      <c r="J4844">
        <v>5621</v>
      </c>
      <c r="K4844" t="s">
        <v>15</v>
      </c>
      <c r="L4844" s="2">
        <f t="shared" si="75"/>
        <v>0.13171634935273666</v>
      </c>
      <c r="M4844" s="3"/>
    </row>
    <row r="4845" spans="1:13" x14ac:dyDescent="0.35">
      <c r="A4845" t="s">
        <v>4884</v>
      </c>
      <c r="B4845" s="1">
        <v>44793</v>
      </c>
      <c r="C4845" t="s">
        <v>5041</v>
      </c>
      <c r="D4845" t="s">
        <v>18</v>
      </c>
      <c r="E4845" t="s">
        <v>46</v>
      </c>
      <c r="F4845" t="s">
        <v>27</v>
      </c>
      <c r="G4845" s="4">
        <v>1912681</v>
      </c>
      <c r="H4845">
        <v>262668</v>
      </c>
      <c r="I4845">
        <v>23314</v>
      </c>
      <c r="J4845">
        <v>21369</v>
      </c>
      <c r="K4845" t="s">
        <v>28</v>
      </c>
      <c r="L4845" s="2">
        <f t="shared" si="75"/>
        <v>0.16069119732982134</v>
      </c>
      <c r="M4845" s="3"/>
    </row>
    <row r="4846" spans="1:13" x14ac:dyDescent="0.35">
      <c r="A4846" t="s">
        <v>4885</v>
      </c>
      <c r="B4846" s="1">
        <v>44753</v>
      </c>
      <c r="C4846" t="s">
        <v>23</v>
      </c>
      <c r="D4846" t="s">
        <v>56</v>
      </c>
      <c r="E4846" t="s">
        <v>13</v>
      </c>
      <c r="F4846" t="s">
        <v>43</v>
      </c>
      <c r="G4846" s="4">
        <v>715400</v>
      </c>
      <c r="H4846">
        <v>135773</v>
      </c>
      <c r="I4846">
        <v>17076</v>
      </c>
      <c r="J4846">
        <v>35509</v>
      </c>
      <c r="K4846" t="s">
        <v>15</v>
      </c>
      <c r="L4846" s="2">
        <f t="shared" si="75"/>
        <v>0.26329046687168017</v>
      </c>
      <c r="M4846" s="3"/>
    </row>
    <row r="4847" spans="1:13" x14ac:dyDescent="0.35">
      <c r="A4847" t="s">
        <v>4886</v>
      </c>
      <c r="B4847" s="1">
        <v>45284</v>
      </c>
      <c r="C4847" t="s">
        <v>23</v>
      </c>
      <c r="D4847" t="s">
        <v>30</v>
      </c>
      <c r="E4847" t="s">
        <v>35</v>
      </c>
      <c r="F4847" t="s">
        <v>14</v>
      </c>
      <c r="G4847" s="4">
        <v>94208</v>
      </c>
      <c r="H4847">
        <v>423135</v>
      </c>
      <c r="I4847">
        <v>87349</v>
      </c>
      <c r="J4847">
        <v>22463</v>
      </c>
      <c r="K4847" t="s">
        <v>28</v>
      </c>
      <c r="L4847" s="2">
        <f t="shared" si="75"/>
        <v>5.6571310292119561</v>
      </c>
      <c r="M4847" s="3"/>
    </row>
    <row r="4848" spans="1:13" x14ac:dyDescent="0.35">
      <c r="A4848" t="s">
        <v>4887</v>
      </c>
      <c r="B4848" s="1">
        <v>45006</v>
      </c>
      <c r="C4848" t="s">
        <v>17</v>
      </c>
      <c r="D4848" t="s">
        <v>18</v>
      </c>
      <c r="E4848" t="s">
        <v>40</v>
      </c>
      <c r="F4848" t="s">
        <v>49</v>
      </c>
      <c r="G4848" s="4">
        <v>2896863</v>
      </c>
      <c r="H4848">
        <v>371193</v>
      </c>
      <c r="I4848">
        <v>92745</v>
      </c>
      <c r="J4848">
        <v>30595</v>
      </c>
      <c r="K4848" t="s">
        <v>28</v>
      </c>
      <c r="L4848" s="2">
        <f t="shared" si="75"/>
        <v>0.17071328537110661</v>
      </c>
      <c r="M4848" s="3"/>
    </row>
    <row r="4849" spans="1:13" x14ac:dyDescent="0.35">
      <c r="A4849" t="s">
        <v>4888</v>
      </c>
      <c r="B4849" s="1">
        <v>45212</v>
      </c>
      <c r="C4849" t="s">
        <v>17</v>
      </c>
      <c r="D4849" t="s">
        <v>12</v>
      </c>
      <c r="E4849" t="s">
        <v>40</v>
      </c>
      <c r="F4849" t="s">
        <v>49</v>
      </c>
      <c r="G4849" s="4">
        <v>1015588</v>
      </c>
      <c r="H4849">
        <v>461019</v>
      </c>
      <c r="I4849">
        <v>50137</v>
      </c>
      <c r="J4849">
        <v>8384</v>
      </c>
      <c r="K4849" t="s">
        <v>21</v>
      </c>
      <c r="L4849" s="2">
        <f t="shared" si="75"/>
        <v>0.51156571365553749</v>
      </c>
      <c r="M4849" s="3"/>
    </row>
    <row r="4850" spans="1:13" x14ac:dyDescent="0.35">
      <c r="A4850" t="s">
        <v>4889</v>
      </c>
      <c r="B4850" s="1">
        <v>44754</v>
      </c>
      <c r="C4850" t="s">
        <v>26</v>
      </c>
      <c r="D4850" t="s">
        <v>12</v>
      </c>
      <c r="E4850" t="s">
        <v>31</v>
      </c>
      <c r="F4850" t="s">
        <v>49</v>
      </c>
      <c r="G4850" s="4">
        <v>3405967</v>
      </c>
      <c r="H4850">
        <v>397972</v>
      </c>
      <c r="I4850">
        <v>27387</v>
      </c>
      <c r="J4850">
        <v>757</v>
      </c>
      <c r="K4850" t="s">
        <v>15</v>
      </c>
      <c r="L4850" s="2">
        <f t="shared" si="75"/>
        <v>0.12510866957900649</v>
      </c>
      <c r="M4850" s="3"/>
    </row>
    <row r="4851" spans="1:13" x14ac:dyDescent="0.35">
      <c r="A4851" t="s">
        <v>4890</v>
      </c>
      <c r="B4851" s="1">
        <v>44866</v>
      </c>
      <c r="C4851" t="s">
        <v>17</v>
      </c>
      <c r="D4851" t="s">
        <v>51</v>
      </c>
      <c r="E4851" t="s">
        <v>35</v>
      </c>
      <c r="F4851" t="s">
        <v>36</v>
      </c>
      <c r="G4851" s="4">
        <v>314695</v>
      </c>
      <c r="H4851">
        <v>60303</v>
      </c>
      <c r="I4851">
        <v>73622</v>
      </c>
      <c r="J4851">
        <v>3048</v>
      </c>
      <c r="K4851" t="s">
        <v>15</v>
      </c>
      <c r="L4851" s="2">
        <f t="shared" si="75"/>
        <v>0.43525635933205165</v>
      </c>
      <c r="M4851" s="3"/>
    </row>
    <row r="4852" spans="1:13" x14ac:dyDescent="0.35">
      <c r="A4852" t="s">
        <v>4891</v>
      </c>
      <c r="B4852" s="1">
        <v>44649</v>
      </c>
      <c r="C4852" t="s">
        <v>5041</v>
      </c>
      <c r="D4852" t="s">
        <v>58</v>
      </c>
      <c r="E4852" t="s">
        <v>46</v>
      </c>
      <c r="F4852" t="s">
        <v>36</v>
      </c>
      <c r="G4852" s="4">
        <v>4319494</v>
      </c>
      <c r="H4852">
        <v>83744</v>
      </c>
      <c r="I4852">
        <v>83078</v>
      </c>
      <c r="J4852">
        <v>26847</v>
      </c>
      <c r="K4852" t="s">
        <v>21</v>
      </c>
      <c r="L4852" s="2">
        <f t="shared" si="75"/>
        <v>4.4836038665640003E-2</v>
      </c>
    </row>
    <row r="4853" spans="1:13" x14ac:dyDescent="0.35">
      <c r="A4853" t="s">
        <v>4892</v>
      </c>
      <c r="B4853" s="1">
        <v>44848</v>
      </c>
      <c r="C4853" t="s">
        <v>17</v>
      </c>
      <c r="D4853" t="s">
        <v>56</v>
      </c>
      <c r="E4853" t="s">
        <v>13</v>
      </c>
      <c r="F4853" t="s">
        <v>14</v>
      </c>
      <c r="G4853" s="4">
        <v>2744334</v>
      </c>
      <c r="H4853">
        <v>432158</v>
      </c>
      <c r="I4853">
        <v>74368</v>
      </c>
      <c r="J4853">
        <v>12933</v>
      </c>
      <c r="K4853" t="s">
        <v>28</v>
      </c>
      <c r="L4853" s="2">
        <f t="shared" si="75"/>
        <v>0.18928417605145728</v>
      </c>
      <c r="M4853" s="3"/>
    </row>
    <row r="4854" spans="1:13" x14ac:dyDescent="0.35">
      <c r="A4854" t="s">
        <v>4893</v>
      </c>
      <c r="B4854" s="1">
        <v>44779</v>
      </c>
      <c r="C4854" t="s">
        <v>26</v>
      </c>
      <c r="D4854" t="s">
        <v>34</v>
      </c>
      <c r="E4854" t="s">
        <v>40</v>
      </c>
      <c r="F4854" t="s">
        <v>20</v>
      </c>
      <c r="G4854" s="4">
        <v>1975939</v>
      </c>
      <c r="H4854">
        <v>451179</v>
      </c>
      <c r="I4854">
        <v>64867</v>
      </c>
      <c r="J4854">
        <v>14319</v>
      </c>
      <c r="K4854" t="s">
        <v>28</v>
      </c>
      <c r="L4854" s="2">
        <f t="shared" si="75"/>
        <v>0.26841162606740393</v>
      </c>
      <c r="M4854" s="3"/>
    </row>
    <row r="4855" spans="1:13" x14ac:dyDescent="0.35">
      <c r="A4855" t="s">
        <v>4894</v>
      </c>
      <c r="B4855" s="1">
        <v>45242</v>
      </c>
      <c r="C4855" t="s">
        <v>5041</v>
      </c>
      <c r="D4855" t="s">
        <v>18</v>
      </c>
      <c r="E4855" t="s">
        <v>13</v>
      </c>
      <c r="F4855" t="s">
        <v>36</v>
      </c>
      <c r="G4855" s="4">
        <v>3269522</v>
      </c>
      <c r="H4855">
        <v>487566</v>
      </c>
      <c r="I4855">
        <v>24836</v>
      </c>
      <c r="J4855">
        <v>15466</v>
      </c>
      <c r="K4855" t="s">
        <v>21</v>
      </c>
      <c r="L4855" s="2">
        <f t="shared" si="75"/>
        <v>0.16145112343639223</v>
      </c>
      <c r="M4855" s="3"/>
    </row>
    <row r="4856" spans="1:13" x14ac:dyDescent="0.35">
      <c r="A4856" t="s">
        <v>4895</v>
      </c>
      <c r="B4856" s="1">
        <v>44565</v>
      </c>
      <c r="C4856" t="s">
        <v>17</v>
      </c>
      <c r="D4856" t="s">
        <v>38</v>
      </c>
      <c r="E4856" t="s">
        <v>35</v>
      </c>
      <c r="F4856" t="s">
        <v>49</v>
      </c>
      <c r="G4856" s="4">
        <v>4839145</v>
      </c>
      <c r="H4856">
        <v>482348</v>
      </c>
      <c r="I4856">
        <v>51534</v>
      </c>
      <c r="J4856">
        <v>14880</v>
      </c>
      <c r="K4856" t="s">
        <v>28</v>
      </c>
      <c r="L4856" s="2">
        <f t="shared" si="75"/>
        <v>0.11340061105835846</v>
      </c>
      <c r="M4856" s="3"/>
    </row>
    <row r="4857" spans="1:13" x14ac:dyDescent="0.35">
      <c r="A4857" t="s">
        <v>4896</v>
      </c>
      <c r="B4857" s="1">
        <v>45138</v>
      </c>
      <c r="C4857" t="s">
        <v>17</v>
      </c>
      <c r="D4857" t="s">
        <v>18</v>
      </c>
      <c r="E4857" t="s">
        <v>19</v>
      </c>
      <c r="F4857" t="s">
        <v>27</v>
      </c>
      <c r="G4857" s="4">
        <v>459654</v>
      </c>
      <c r="H4857">
        <v>356338</v>
      </c>
      <c r="I4857">
        <v>35844</v>
      </c>
      <c r="J4857">
        <v>36945</v>
      </c>
      <c r="K4857" t="s">
        <v>21</v>
      </c>
      <c r="L4857" s="2">
        <f t="shared" si="75"/>
        <v>0.93358700239745551</v>
      </c>
      <c r="M4857" s="3"/>
    </row>
    <row r="4858" spans="1:13" x14ac:dyDescent="0.35">
      <c r="A4858" t="s">
        <v>4897</v>
      </c>
      <c r="B4858" s="1">
        <v>45206</v>
      </c>
      <c r="C4858" t="s">
        <v>5041</v>
      </c>
      <c r="D4858" t="s">
        <v>45</v>
      </c>
      <c r="E4858" t="s">
        <v>19</v>
      </c>
      <c r="F4858" t="s">
        <v>59</v>
      </c>
      <c r="G4858" s="4">
        <v>180332</v>
      </c>
      <c r="H4858">
        <v>34396</v>
      </c>
      <c r="I4858">
        <v>21909</v>
      </c>
      <c r="J4858">
        <v>47928</v>
      </c>
      <c r="K4858" t="s">
        <v>21</v>
      </c>
      <c r="L4858" s="2">
        <f t="shared" si="75"/>
        <v>0.57800612204156776</v>
      </c>
      <c r="M4858" s="3"/>
    </row>
    <row r="4859" spans="1:13" x14ac:dyDescent="0.35">
      <c r="A4859" t="s">
        <v>4898</v>
      </c>
      <c r="B4859" s="1">
        <v>44962</v>
      </c>
      <c r="C4859" t="s">
        <v>5041</v>
      </c>
      <c r="D4859" t="s">
        <v>45</v>
      </c>
      <c r="E4859" t="s">
        <v>35</v>
      </c>
      <c r="F4859" t="s">
        <v>36</v>
      </c>
      <c r="G4859" s="4">
        <v>134405</v>
      </c>
      <c r="H4859">
        <v>56197</v>
      </c>
      <c r="I4859">
        <v>39414</v>
      </c>
      <c r="J4859">
        <v>10372</v>
      </c>
      <c r="K4859" t="s">
        <v>15</v>
      </c>
      <c r="L4859" s="2">
        <f t="shared" si="75"/>
        <v>0.78853465272869316</v>
      </c>
      <c r="M4859" s="3"/>
    </row>
    <row r="4860" spans="1:13" x14ac:dyDescent="0.35">
      <c r="A4860" t="s">
        <v>4899</v>
      </c>
      <c r="B4860" s="1">
        <v>45057</v>
      </c>
      <c r="C4860" t="s">
        <v>26</v>
      </c>
      <c r="D4860" t="s">
        <v>30</v>
      </c>
      <c r="E4860" t="s">
        <v>19</v>
      </c>
      <c r="F4860" t="s">
        <v>36</v>
      </c>
      <c r="G4860" s="4">
        <v>4290567</v>
      </c>
      <c r="H4860">
        <v>185763</v>
      </c>
      <c r="I4860">
        <v>72551</v>
      </c>
      <c r="J4860">
        <v>49196</v>
      </c>
      <c r="K4860" t="s">
        <v>28</v>
      </c>
      <c r="L4860" s="2">
        <f t="shared" si="75"/>
        <v>7.1671180056155748E-2</v>
      </c>
    </row>
    <row r="4861" spans="1:13" x14ac:dyDescent="0.35">
      <c r="A4861" t="s">
        <v>4900</v>
      </c>
      <c r="B4861" s="1">
        <v>45165</v>
      </c>
      <c r="C4861" t="s">
        <v>23</v>
      </c>
      <c r="D4861" t="s">
        <v>38</v>
      </c>
      <c r="E4861" t="s">
        <v>13</v>
      </c>
      <c r="F4861" t="s">
        <v>27</v>
      </c>
      <c r="G4861" s="4">
        <v>2440554</v>
      </c>
      <c r="H4861">
        <v>247328</v>
      </c>
      <c r="I4861">
        <v>16921</v>
      </c>
      <c r="J4861">
        <v>20278</v>
      </c>
      <c r="K4861" t="s">
        <v>28</v>
      </c>
      <c r="L4861" s="2">
        <f t="shared" si="75"/>
        <v>0.11658295616487076</v>
      </c>
      <c r="M4861" s="3"/>
    </row>
    <row r="4862" spans="1:13" x14ac:dyDescent="0.35">
      <c r="A4862" t="s">
        <v>4901</v>
      </c>
      <c r="B4862" s="1">
        <v>44575</v>
      </c>
      <c r="C4862" t="s">
        <v>26</v>
      </c>
      <c r="D4862" t="s">
        <v>58</v>
      </c>
      <c r="E4862" t="s">
        <v>31</v>
      </c>
      <c r="F4862" t="s">
        <v>27</v>
      </c>
      <c r="G4862" s="4">
        <v>64334</v>
      </c>
      <c r="H4862">
        <v>491928</v>
      </c>
      <c r="I4862">
        <v>68387</v>
      </c>
      <c r="J4862">
        <v>27432</v>
      </c>
      <c r="K4862" t="s">
        <v>28</v>
      </c>
      <c r="L4862" s="2">
        <f t="shared" si="75"/>
        <v>9.1358690583517266</v>
      </c>
      <c r="M4862" s="3"/>
    </row>
    <row r="4863" spans="1:13" x14ac:dyDescent="0.35">
      <c r="A4863" t="s">
        <v>4902</v>
      </c>
      <c r="B4863" s="1">
        <v>44971</v>
      </c>
      <c r="C4863" t="s">
        <v>26</v>
      </c>
      <c r="D4863" t="s">
        <v>45</v>
      </c>
      <c r="E4863" t="s">
        <v>31</v>
      </c>
      <c r="F4863" t="s">
        <v>14</v>
      </c>
      <c r="G4863" s="4">
        <v>1561101</v>
      </c>
      <c r="H4863">
        <v>265425</v>
      </c>
      <c r="I4863">
        <v>78956</v>
      </c>
      <c r="J4863">
        <v>35640</v>
      </c>
      <c r="K4863" t="s">
        <v>15</v>
      </c>
      <c r="L4863" s="2">
        <f t="shared" si="75"/>
        <v>0.24343139873717332</v>
      </c>
      <c r="M4863" s="3"/>
    </row>
    <row r="4864" spans="1:13" x14ac:dyDescent="0.35">
      <c r="A4864" t="s">
        <v>4903</v>
      </c>
      <c r="B4864" s="1">
        <v>44948</v>
      </c>
      <c r="C4864" t="s">
        <v>26</v>
      </c>
      <c r="D4864" t="s">
        <v>48</v>
      </c>
      <c r="E4864" t="s">
        <v>31</v>
      </c>
      <c r="F4864" t="s">
        <v>49</v>
      </c>
      <c r="G4864" s="4">
        <v>4175750</v>
      </c>
      <c r="H4864">
        <v>129321</v>
      </c>
      <c r="I4864">
        <v>55183</v>
      </c>
      <c r="J4864">
        <v>8361</v>
      </c>
      <c r="K4864" t="s">
        <v>28</v>
      </c>
      <c r="L4864" s="2">
        <f t="shared" si="75"/>
        <v>4.6186912530683112E-2</v>
      </c>
    </row>
    <row r="4865" spans="1:13" x14ac:dyDescent="0.35">
      <c r="A4865" t="s">
        <v>4904</v>
      </c>
      <c r="B4865" s="1">
        <v>45180</v>
      </c>
      <c r="C4865" t="s">
        <v>23</v>
      </c>
      <c r="D4865" t="s">
        <v>58</v>
      </c>
      <c r="E4865" t="s">
        <v>31</v>
      </c>
      <c r="F4865" t="s">
        <v>59</v>
      </c>
      <c r="G4865" s="4">
        <v>2794698</v>
      </c>
      <c r="H4865">
        <v>364767</v>
      </c>
      <c r="I4865">
        <v>81947</v>
      </c>
      <c r="J4865">
        <v>46251</v>
      </c>
      <c r="K4865" t="s">
        <v>15</v>
      </c>
      <c r="L4865" s="2">
        <f t="shared" si="75"/>
        <v>0.17639294120509622</v>
      </c>
      <c r="M4865" s="3"/>
    </row>
    <row r="4866" spans="1:13" x14ac:dyDescent="0.35">
      <c r="A4866" t="s">
        <v>4905</v>
      </c>
      <c r="B4866" s="1">
        <v>44675</v>
      </c>
      <c r="C4866" t="s">
        <v>23</v>
      </c>
      <c r="D4866" t="s">
        <v>58</v>
      </c>
      <c r="E4866" t="s">
        <v>46</v>
      </c>
      <c r="F4866" t="s">
        <v>14</v>
      </c>
      <c r="G4866" s="4">
        <v>555401</v>
      </c>
      <c r="H4866">
        <v>386534</v>
      </c>
      <c r="I4866">
        <v>22475</v>
      </c>
      <c r="J4866">
        <v>3736</v>
      </c>
      <c r="K4866" t="s">
        <v>28</v>
      </c>
      <c r="L4866" s="2">
        <f t="shared" si="75"/>
        <v>0.74314774370229797</v>
      </c>
    </row>
    <row r="4867" spans="1:13" x14ac:dyDescent="0.35">
      <c r="A4867" t="s">
        <v>4906</v>
      </c>
      <c r="B4867" s="1">
        <v>44666</v>
      </c>
      <c r="C4867" t="s">
        <v>17</v>
      </c>
      <c r="D4867" t="s">
        <v>56</v>
      </c>
      <c r="E4867" t="s">
        <v>13</v>
      </c>
      <c r="F4867" t="s">
        <v>49</v>
      </c>
      <c r="G4867" s="4">
        <v>3979333</v>
      </c>
      <c r="H4867">
        <v>296583</v>
      </c>
      <c r="I4867">
        <v>58040</v>
      </c>
      <c r="J4867">
        <v>7687</v>
      </c>
      <c r="K4867" t="s">
        <v>21</v>
      </c>
      <c r="L4867" s="2">
        <f t="shared" ref="L4867:L4930" si="76">((H4867+I4867+J4867)/G4867)</f>
        <v>9.1047921850219621E-2</v>
      </c>
    </row>
    <row r="4868" spans="1:13" x14ac:dyDescent="0.35">
      <c r="A4868" t="s">
        <v>4907</v>
      </c>
      <c r="B4868" s="1">
        <v>44632</v>
      </c>
      <c r="C4868" t="s">
        <v>26</v>
      </c>
      <c r="D4868" t="s">
        <v>38</v>
      </c>
      <c r="E4868" t="s">
        <v>40</v>
      </c>
      <c r="F4868" t="s">
        <v>49</v>
      </c>
      <c r="G4868" s="4">
        <v>107030</v>
      </c>
      <c r="H4868">
        <v>428316</v>
      </c>
      <c r="I4868">
        <v>72576</v>
      </c>
      <c r="J4868">
        <v>23752</v>
      </c>
      <c r="K4868" t="s">
        <v>21</v>
      </c>
      <c r="L4868" s="2">
        <f t="shared" si="76"/>
        <v>4.9018406054377275</v>
      </c>
      <c r="M4868" s="3"/>
    </row>
    <row r="4869" spans="1:13" x14ac:dyDescent="0.35">
      <c r="A4869" t="s">
        <v>4908</v>
      </c>
      <c r="B4869" s="1">
        <v>44906</v>
      </c>
      <c r="C4869" t="s">
        <v>17</v>
      </c>
      <c r="D4869" t="s">
        <v>34</v>
      </c>
      <c r="E4869" t="s">
        <v>13</v>
      </c>
      <c r="F4869" t="s">
        <v>36</v>
      </c>
      <c r="G4869" s="4">
        <v>3546380</v>
      </c>
      <c r="H4869">
        <v>403218</v>
      </c>
      <c r="I4869">
        <v>81324</v>
      </c>
      <c r="J4869">
        <v>33580</v>
      </c>
      <c r="K4869" t="s">
        <v>15</v>
      </c>
      <c r="L4869" s="2">
        <f t="shared" si="76"/>
        <v>0.14609883881591934</v>
      </c>
      <c r="M4869" s="3"/>
    </row>
    <row r="4870" spans="1:13" x14ac:dyDescent="0.35">
      <c r="A4870" t="s">
        <v>4909</v>
      </c>
      <c r="B4870" s="1">
        <v>44664</v>
      </c>
      <c r="C4870" t="s">
        <v>5041</v>
      </c>
      <c r="D4870" t="s">
        <v>56</v>
      </c>
      <c r="E4870" t="s">
        <v>35</v>
      </c>
      <c r="F4870" t="s">
        <v>36</v>
      </c>
      <c r="G4870" s="4">
        <v>314272</v>
      </c>
      <c r="H4870">
        <v>256848</v>
      </c>
      <c r="I4870">
        <v>89947</v>
      </c>
      <c r="J4870">
        <v>10770</v>
      </c>
      <c r="K4870" t="s">
        <v>15</v>
      </c>
      <c r="L4870" s="2">
        <f t="shared" si="76"/>
        <v>1.1377564657366868</v>
      </c>
      <c r="M4870" s="3"/>
    </row>
    <row r="4871" spans="1:13" x14ac:dyDescent="0.35">
      <c r="A4871" t="s">
        <v>4910</v>
      </c>
      <c r="B4871" s="1">
        <v>44756</v>
      </c>
      <c r="C4871" t="s">
        <v>5041</v>
      </c>
      <c r="D4871" t="s">
        <v>51</v>
      </c>
      <c r="E4871" t="s">
        <v>31</v>
      </c>
      <c r="F4871" t="s">
        <v>36</v>
      </c>
      <c r="G4871" s="4">
        <v>3945046</v>
      </c>
      <c r="H4871">
        <v>160086</v>
      </c>
      <c r="I4871">
        <v>9229</v>
      </c>
      <c r="J4871">
        <v>19659</v>
      </c>
      <c r="K4871" t="s">
        <v>15</v>
      </c>
      <c r="L4871" s="2">
        <f t="shared" si="76"/>
        <v>4.7901596077713667E-2</v>
      </c>
      <c r="M4871" s="3"/>
    </row>
    <row r="4872" spans="1:13" x14ac:dyDescent="0.35">
      <c r="A4872" t="s">
        <v>4911</v>
      </c>
      <c r="B4872" s="1">
        <v>45086</v>
      </c>
      <c r="C4872" t="s">
        <v>23</v>
      </c>
      <c r="D4872" t="s">
        <v>34</v>
      </c>
      <c r="E4872" t="s">
        <v>46</v>
      </c>
      <c r="F4872" t="s">
        <v>49</v>
      </c>
      <c r="G4872" s="4">
        <v>3504900</v>
      </c>
      <c r="H4872">
        <v>449141</v>
      </c>
      <c r="I4872">
        <v>9679</v>
      </c>
      <c r="J4872">
        <v>43516</v>
      </c>
      <c r="K4872" t="s">
        <v>28</v>
      </c>
      <c r="L4872" s="2">
        <f t="shared" si="76"/>
        <v>0.14332391794345059</v>
      </c>
      <c r="M4872" s="3"/>
    </row>
    <row r="4873" spans="1:13" x14ac:dyDescent="0.35">
      <c r="A4873" t="s">
        <v>4912</v>
      </c>
      <c r="B4873" s="1">
        <v>44716</v>
      </c>
      <c r="C4873" t="s">
        <v>26</v>
      </c>
      <c r="D4873" t="s">
        <v>30</v>
      </c>
      <c r="E4873" t="s">
        <v>46</v>
      </c>
      <c r="F4873" t="s">
        <v>14</v>
      </c>
      <c r="G4873" s="4">
        <v>4438745</v>
      </c>
      <c r="H4873">
        <v>108867</v>
      </c>
      <c r="I4873">
        <v>70396</v>
      </c>
      <c r="J4873">
        <v>45391</v>
      </c>
      <c r="K4873" t="s">
        <v>15</v>
      </c>
      <c r="L4873" s="2">
        <f t="shared" si="76"/>
        <v>5.0612053632276693E-2</v>
      </c>
    </row>
    <row r="4874" spans="1:13" x14ac:dyDescent="0.35">
      <c r="A4874" t="s">
        <v>4913</v>
      </c>
      <c r="B4874" s="1">
        <v>44674</v>
      </c>
      <c r="C4874" t="s">
        <v>17</v>
      </c>
      <c r="D4874" t="s">
        <v>48</v>
      </c>
      <c r="E4874" t="s">
        <v>31</v>
      </c>
      <c r="F4874" t="s">
        <v>36</v>
      </c>
      <c r="G4874" s="4">
        <v>264350</v>
      </c>
      <c r="H4874">
        <v>316213</v>
      </c>
      <c r="I4874">
        <v>37185</v>
      </c>
      <c r="J4874">
        <v>44016</v>
      </c>
      <c r="K4874" t="s">
        <v>21</v>
      </c>
      <c r="L4874" s="2">
        <f t="shared" si="76"/>
        <v>1.5033629657650842</v>
      </c>
      <c r="M4874" s="3"/>
    </row>
    <row r="4875" spans="1:13" x14ac:dyDescent="0.35">
      <c r="A4875" t="s">
        <v>4914</v>
      </c>
      <c r="B4875" s="1">
        <v>45192</v>
      </c>
      <c r="C4875" t="s">
        <v>17</v>
      </c>
      <c r="D4875" t="s">
        <v>51</v>
      </c>
      <c r="E4875" t="s">
        <v>13</v>
      </c>
      <c r="F4875" t="s">
        <v>36</v>
      </c>
      <c r="G4875" s="4">
        <v>2758867</v>
      </c>
      <c r="H4875">
        <v>340168</v>
      </c>
      <c r="I4875">
        <v>97166</v>
      </c>
      <c r="J4875">
        <v>37399</v>
      </c>
      <c r="K4875" t="s">
        <v>15</v>
      </c>
      <c r="L4875" s="2">
        <f t="shared" si="76"/>
        <v>0.17207534832233667</v>
      </c>
      <c r="M4875" s="3"/>
    </row>
    <row r="4876" spans="1:13" x14ac:dyDescent="0.35">
      <c r="A4876" t="s">
        <v>4915</v>
      </c>
      <c r="B4876" s="1">
        <v>44682</v>
      </c>
      <c r="C4876" t="s">
        <v>23</v>
      </c>
      <c r="D4876" t="s">
        <v>56</v>
      </c>
      <c r="E4876" t="s">
        <v>46</v>
      </c>
      <c r="F4876" t="s">
        <v>20</v>
      </c>
      <c r="G4876" s="4">
        <v>1725937</v>
      </c>
      <c r="H4876">
        <v>394633</v>
      </c>
      <c r="I4876">
        <v>84477</v>
      </c>
      <c r="J4876">
        <v>15862</v>
      </c>
      <c r="K4876" t="s">
        <v>15</v>
      </c>
      <c r="L4876" s="2">
        <f t="shared" si="76"/>
        <v>0.28678451183328246</v>
      </c>
      <c r="M4876" s="3"/>
    </row>
    <row r="4877" spans="1:13" x14ac:dyDescent="0.35">
      <c r="A4877" t="s">
        <v>4916</v>
      </c>
      <c r="B4877" s="1">
        <v>44747</v>
      </c>
      <c r="C4877" t="s">
        <v>23</v>
      </c>
      <c r="D4877" t="s">
        <v>51</v>
      </c>
      <c r="E4877" t="s">
        <v>40</v>
      </c>
      <c r="F4877" t="s">
        <v>36</v>
      </c>
      <c r="G4877" s="4">
        <v>2965197</v>
      </c>
      <c r="H4877">
        <v>279571</v>
      </c>
      <c r="I4877">
        <v>11782</v>
      </c>
      <c r="J4877">
        <v>32670</v>
      </c>
      <c r="K4877" t="s">
        <v>15</v>
      </c>
      <c r="L4877" s="2">
        <f t="shared" si="76"/>
        <v>0.10927537023678359</v>
      </c>
      <c r="M4877" s="3"/>
    </row>
    <row r="4878" spans="1:13" x14ac:dyDescent="0.35">
      <c r="A4878" t="s">
        <v>4917</v>
      </c>
      <c r="B4878" s="1">
        <v>44869</v>
      </c>
      <c r="C4878" t="s">
        <v>5041</v>
      </c>
      <c r="D4878" t="s">
        <v>45</v>
      </c>
      <c r="E4878" t="s">
        <v>40</v>
      </c>
      <c r="F4878" t="s">
        <v>20</v>
      </c>
      <c r="G4878" s="4">
        <v>2253650</v>
      </c>
      <c r="H4878">
        <v>180313</v>
      </c>
      <c r="I4878">
        <v>80998</v>
      </c>
      <c r="J4878">
        <v>43440</v>
      </c>
      <c r="K4878" t="s">
        <v>15</v>
      </c>
      <c r="L4878" s="2">
        <f t="shared" si="76"/>
        <v>0.13522552304040111</v>
      </c>
      <c r="M4878" s="3"/>
    </row>
    <row r="4879" spans="1:13" x14ac:dyDescent="0.35">
      <c r="A4879" t="s">
        <v>4918</v>
      </c>
      <c r="B4879" s="1">
        <v>45020</v>
      </c>
      <c r="C4879" t="s">
        <v>17</v>
      </c>
      <c r="D4879" t="s">
        <v>45</v>
      </c>
      <c r="E4879" t="s">
        <v>35</v>
      </c>
      <c r="F4879" t="s">
        <v>49</v>
      </c>
      <c r="G4879" s="4">
        <v>2648018</v>
      </c>
      <c r="H4879">
        <v>461474</v>
      </c>
      <c r="I4879">
        <v>69202</v>
      </c>
      <c r="J4879">
        <v>13596</v>
      </c>
      <c r="K4879" t="s">
        <v>21</v>
      </c>
      <c r="L4879" s="2">
        <f t="shared" si="76"/>
        <v>0.20553938832742075</v>
      </c>
      <c r="M4879" s="3"/>
    </row>
    <row r="4880" spans="1:13" x14ac:dyDescent="0.35">
      <c r="A4880" t="s">
        <v>4919</v>
      </c>
      <c r="B4880" s="1">
        <v>44728</v>
      </c>
      <c r="C4880" t="s">
        <v>23</v>
      </c>
      <c r="D4880" t="s">
        <v>30</v>
      </c>
      <c r="E4880" t="s">
        <v>13</v>
      </c>
      <c r="F4880" t="s">
        <v>14</v>
      </c>
      <c r="G4880" s="4">
        <v>1972213</v>
      </c>
      <c r="H4880">
        <v>314092</v>
      </c>
      <c r="I4880">
        <v>79807</v>
      </c>
      <c r="J4880">
        <v>25783</v>
      </c>
      <c r="K4880" t="s">
        <v>21</v>
      </c>
      <c r="L4880" s="2">
        <f t="shared" si="76"/>
        <v>0.21279750209536191</v>
      </c>
      <c r="M4880" s="3"/>
    </row>
    <row r="4881" spans="1:13" x14ac:dyDescent="0.35">
      <c r="A4881" t="s">
        <v>4920</v>
      </c>
      <c r="B4881" s="1">
        <v>45177</v>
      </c>
      <c r="C4881" t="s">
        <v>5041</v>
      </c>
      <c r="D4881" t="s">
        <v>56</v>
      </c>
      <c r="E4881" t="s">
        <v>31</v>
      </c>
      <c r="F4881" t="s">
        <v>49</v>
      </c>
      <c r="G4881" s="4">
        <v>997234</v>
      </c>
      <c r="H4881">
        <v>450870</v>
      </c>
      <c r="I4881">
        <v>54217</v>
      </c>
      <c r="J4881">
        <v>11793</v>
      </c>
      <c r="K4881" t="s">
        <v>21</v>
      </c>
      <c r="L4881" s="2">
        <f t="shared" si="76"/>
        <v>0.51831365557131026</v>
      </c>
      <c r="M4881" s="3"/>
    </row>
    <row r="4882" spans="1:13" x14ac:dyDescent="0.35">
      <c r="A4882" t="s">
        <v>4921</v>
      </c>
      <c r="B4882" s="1">
        <v>44979</v>
      </c>
      <c r="C4882" t="s">
        <v>23</v>
      </c>
      <c r="D4882" t="s">
        <v>38</v>
      </c>
      <c r="E4882" t="s">
        <v>35</v>
      </c>
      <c r="F4882" t="s">
        <v>49</v>
      </c>
      <c r="G4882" s="4">
        <v>3364852</v>
      </c>
      <c r="H4882">
        <v>13591</v>
      </c>
      <c r="I4882">
        <v>65762</v>
      </c>
      <c r="J4882">
        <v>21079</v>
      </c>
      <c r="K4882" t="s">
        <v>21</v>
      </c>
      <c r="L4882" s="2">
        <f t="shared" si="76"/>
        <v>2.9847375159442378E-2</v>
      </c>
    </row>
    <row r="4883" spans="1:13" x14ac:dyDescent="0.35">
      <c r="A4883" t="s">
        <v>4922</v>
      </c>
      <c r="B4883" s="1">
        <v>44772</v>
      </c>
      <c r="C4883" t="s">
        <v>26</v>
      </c>
      <c r="D4883" t="s">
        <v>48</v>
      </c>
      <c r="E4883" t="s">
        <v>31</v>
      </c>
      <c r="F4883" t="s">
        <v>36</v>
      </c>
      <c r="G4883" s="4">
        <v>3948787</v>
      </c>
      <c r="H4883">
        <v>336320</v>
      </c>
      <c r="I4883">
        <v>47744</v>
      </c>
      <c r="J4883">
        <v>25126</v>
      </c>
      <c r="K4883" t="s">
        <v>15</v>
      </c>
      <c r="L4883" s="2">
        <f t="shared" si="76"/>
        <v>0.10362422688283769</v>
      </c>
      <c r="M4883" s="3"/>
    </row>
    <row r="4884" spans="1:13" x14ac:dyDescent="0.35">
      <c r="A4884" t="s">
        <v>4923</v>
      </c>
      <c r="B4884" s="1">
        <v>44969</v>
      </c>
      <c r="C4884" t="s">
        <v>5041</v>
      </c>
      <c r="D4884" t="s">
        <v>56</v>
      </c>
      <c r="E4884" t="s">
        <v>46</v>
      </c>
      <c r="F4884" t="s">
        <v>20</v>
      </c>
      <c r="G4884" s="4">
        <v>2783646</v>
      </c>
      <c r="H4884">
        <v>442401</v>
      </c>
      <c r="I4884">
        <v>9749</v>
      </c>
      <c r="J4884">
        <v>39725</v>
      </c>
      <c r="K4884" t="s">
        <v>28</v>
      </c>
      <c r="L4884" s="2">
        <f t="shared" si="76"/>
        <v>0.17670170704177182</v>
      </c>
      <c r="M4884" s="3"/>
    </row>
    <row r="4885" spans="1:13" x14ac:dyDescent="0.35">
      <c r="A4885" t="s">
        <v>4924</v>
      </c>
      <c r="B4885" s="1">
        <v>44882</v>
      </c>
      <c r="C4885" t="s">
        <v>17</v>
      </c>
      <c r="D4885" t="s">
        <v>30</v>
      </c>
      <c r="E4885" t="s">
        <v>46</v>
      </c>
      <c r="F4885" t="s">
        <v>14</v>
      </c>
      <c r="G4885" s="4">
        <v>369433</v>
      </c>
      <c r="H4885">
        <v>443562</v>
      </c>
      <c r="I4885">
        <v>51100</v>
      </c>
      <c r="J4885">
        <v>18671</v>
      </c>
      <c r="K4885" t="s">
        <v>28</v>
      </c>
      <c r="L4885" s="2">
        <f t="shared" si="76"/>
        <v>1.3895158256030187</v>
      </c>
      <c r="M4885" s="3"/>
    </row>
    <row r="4886" spans="1:13" x14ac:dyDescent="0.35">
      <c r="A4886" t="s">
        <v>4925</v>
      </c>
      <c r="B4886" s="1">
        <v>44777</v>
      </c>
      <c r="C4886" t="s">
        <v>5041</v>
      </c>
      <c r="D4886" t="s">
        <v>45</v>
      </c>
      <c r="E4886" t="s">
        <v>13</v>
      </c>
      <c r="F4886" t="s">
        <v>36</v>
      </c>
      <c r="G4886" s="4">
        <v>1939317</v>
      </c>
      <c r="H4886">
        <v>86352</v>
      </c>
      <c r="I4886">
        <v>51733</v>
      </c>
      <c r="J4886">
        <v>24153</v>
      </c>
      <c r="K4886" t="s">
        <v>21</v>
      </c>
      <c r="L4886" s="2">
        <f t="shared" si="76"/>
        <v>8.3657287591456173E-2</v>
      </c>
    </row>
    <row r="4887" spans="1:13" x14ac:dyDescent="0.35">
      <c r="A4887" t="s">
        <v>4926</v>
      </c>
      <c r="B4887" s="1">
        <v>44867</v>
      </c>
      <c r="C4887" t="s">
        <v>26</v>
      </c>
      <c r="D4887" t="s">
        <v>56</v>
      </c>
      <c r="E4887" t="s">
        <v>19</v>
      </c>
      <c r="F4887" t="s">
        <v>24</v>
      </c>
      <c r="G4887" s="4">
        <v>2927287</v>
      </c>
      <c r="H4887">
        <v>75168</v>
      </c>
      <c r="I4887">
        <v>47737</v>
      </c>
      <c r="J4887">
        <v>45281</v>
      </c>
      <c r="K4887" t="s">
        <v>21</v>
      </c>
      <c r="L4887" s="2">
        <f t="shared" si="76"/>
        <v>5.7454564584886965E-2</v>
      </c>
      <c r="M4887" s="3"/>
    </row>
    <row r="4888" spans="1:13" x14ac:dyDescent="0.35">
      <c r="A4888" t="s">
        <v>4927</v>
      </c>
      <c r="B4888" s="1">
        <v>44763</v>
      </c>
      <c r="C4888" t="s">
        <v>17</v>
      </c>
      <c r="D4888" t="s">
        <v>51</v>
      </c>
      <c r="E4888" t="s">
        <v>19</v>
      </c>
      <c r="F4888" t="s">
        <v>36</v>
      </c>
      <c r="G4888" s="4">
        <v>1844185</v>
      </c>
      <c r="H4888">
        <v>111830</v>
      </c>
      <c r="I4888">
        <v>35146</v>
      </c>
      <c r="J4888">
        <v>38332</v>
      </c>
      <c r="K4888" t="s">
        <v>28</v>
      </c>
      <c r="L4888" s="2">
        <f t="shared" si="76"/>
        <v>0.10048232688152219</v>
      </c>
      <c r="M4888" s="3"/>
    </row>
    <row r="4889" spans="1:13" x14ac:dyDescent="0.35">
      <c r="A4889" t="s">
        <v>4928</v>
      </c>
      <c r="B4889" s="1">
        <v>45219</v>
      </c>
      <c r="C4889" t="s">
        <v>26</v>
      </c>
      <c r="D4889" t="s">
        <v>51</v>
      </c>
      <c r="E4889" t="s">
        <v>46</v>
      </c>
      <c r="F4889" t="s">
        <v>49</v>
      </c>
      <c r="G4889" s="4">
        <v>26676</v>
      </c>
      <c r="H4889">
        <v>395504</v>
      </c>
      <c r="I4889">
        <v>18871</v>
      </c>
      <c r="J4889">
        <v>20392</v>
      </c>
      <c r="K4889" t="s">
        <v>15</v>
      </c>
      <c r="L4889" s="2">
        <f t="shared" si="76"/>
        <v>16.298058179637128</v>
      </c>
      <c r="M4889" s="3"/>
    </row>
    <row r="4890" spans="1:13" x14ac:dyDescent="0.35">
      <c r="A4890" t="s">
        <v>4929</v>
      </c>
      <c r="B4890" s="1">
        <v>44899</v>
      </c>
      <c r="C4890" t="s">
        <v>26</v>
      </c>
      <c r="D4890" t="s">
        <v>48</v>
      </c>
      <c r="E4890" t="s">
        <v>46</v>
      </c>
      <c r="F4890" t="s">
        <v>20</v>
      </c>
      <c r="G4890" s="4">
        <v>149465</v>
      </c>
      <c r="H4890">
        <v>131247</v>
      </c>
      <c r="I4890">
        <v>2304</v>
      </c>
      <c r="J4890">
        <v>41069</v>
      </c>
      <c r="K4890" t="s">
        <v>28</v>
      </c>
      <c r="L4890" s="2">
        <f t="shared" si="76"/>
        <v>1.168300270966447</v>
      </c>
      <c r="M4890" s="3"/>
    </row>
    <row r="4891" spans="1:13" x14ac:dyDescent="0.35">
      <c r="A4891" t="s">
        <v>4930</v>
      </c>
      <c r="B4891" s="1">
        <v>45052</v>
      </c>
      <c r="C4891" t="s">
        <v>23</v>
      </c>
      <c r="D4891" t="s">
        <v>38</v>
      </c>
      <c r="E4891" t="s">
        <v>46</v>
      </c>
      <c r="F4891" t="s">
        <v>20</v>
      </c>
      <c r="G4891" s="4">
        <v>40996</v>
      </c>
      <c r="H4891">
        <v>495489</v>
      </c>
      <c r="I4891">
        <v>67515</v>
      </c>
      <c r="J4891">
        <v>42200</v>
      </c>
      <c r="K4891" t="s">
        <v>28</v>
      </c>
      <c r="L4891" s="2">
        <f t="shared" si="76"/>
        <v>14.762513415943019</v>
      </c>
      <c r="M4891" s="3"/>
    </row>
    <row r="4892" spans="1:13" x14ac:dyDescent="0.35">
      <c r="A4892" t="s">
        <v>4931</v>
      </c>
      <c r="B4892" s="1">
        <v>45065</v>
      </c>
      <c r="C4892" t="s">
        <v>23</v>
      </c>
      <c r="D4892" t="s">
        <v>18</v>
      </c>
      <c r="E4892" t="s">
        <v>13</v>
      </c>
      <c r="F4892" t="s">
        <v>59</v>
      </c>
      <c r="G4892" s="4">
        <v>3421671</v>
      </c>
      <c r="H4892">
        <v>94805</v>
      </c>
      <c r="I4892">
        <v>57365</v>
      </c>
      <c r="J4892">
        <v>34013</v>
      </c>
      <c r="K4892" t="s">
        <v>15</v>
      </c>
      <c r="L4892" s="2">
        <f t="shared" si="76"/>
        <v>5.4412887738184063E-2</v>
      </c>
    </row>
    <row r="4893" spans="1:13" x14ac:dyDescent="0.35">
      <c r="A4893" t="s">
        <v>4932</v>
      </c>
      <c r="B4893" s="1">
        <v>44865</v>
      </c>
      <c r="C4893" t="s">
        <v>5041</v>
      </c>
      <c r="D4893" t="s">
        <v>51</v>
      </c>
      <c r="E4893" t="s">
        <v>19</v>
      </c>
      <c r="F4893" t="s">
        <v>24</v>
      </c>
      <c r="G4893" s="4">
        <v>3255420</v>
      </c>
      <c r="H4893">
        <v>225181</v>
      </c>
      <c r="I4893">
        <v>95950</v>
      </c>
      <c r="J4893">
        <v>6608</v>
      </c>
      <c r="K4893" t="s">
        <v>28</v>
      </c>
      <c r="L4893" s="2">
        <f t="shared" si="76"/>
        <v>0.1006748745169594</v>
      </c>
      <c r="M4893" s="3"/>
    </row>
    <row r="4894" spans="1:13" x14ac:dyDescent="0.35">
      <c r="A4894" t="s">
        <v>4933</v>
      </c>
      <c r="B4894" s="1">
        <v>44811</v>
      </c>
      <c r="C4894" t="s">
        <v>5041</v>
      </c>
      <c r="D4894" t="s">
        <v>48</v>
      </c>
      <c r="E4894" t="s">
        <v>40</v>
      </c>
      <c r="F4894" t="s">
        <v>24</v>
      </c>
      <c r="G4894" s="4">
        <v>639352</v>
      </c>
      <c r="H4894">
        <v>82049</v>
      </c>
      <c r="I4894">
        <v>47045</v>
      </c>
      <c r="J4894">
        <v>24740</v>
      </c>
      <c r="K4894" t="s">
        <v>28</v>
      </c>
      <c r="L4894" s="2">
        <f t="shared" si="76"/>
        <v>0.24060924185738058</v>
      </c>
      <c r="M4894" s="3"/>
    </row>
    <row r="4895" spans="1:13" x14ac:dyDescent="0.35">
      <c r="A4895" t="s">
        <v>4934</v>
      </c>
      <c r="B4895" s="1">
        <v>45217</v>
      </c>
      <c r="C4895" t="s">
        <v>5041</v>
      </c>
      <c r="D4895" t="s">
        <v>30</v>
      </c>
      <c r="E4895" t="s">
        <v>19</v>
      </c>
      <c r="F4895" t="s">
        <v>24</v>
      </c>
      <c r="G4895" s="4">
        <v>3661103</v>
      </c>
      <c r="H4895">
        <v>332578</v>
      </c>
      <c r="I4895">
        <v>22311</v>
      </c>
      <c r="J4895">
        <v>44613</v>
      </c>
      <c r="K4895" t="s">
        <v>28</v>
      </c>
      <c r="L4895" s="2">
        <f t="shared" si="76"/>
        <v>0.10912066664062715</v>
      </c>
      <c r="M4895" s="3"/>
    </row>
    <row r="4896" spans="1:13" x14ac:dyDescent="0.35">
      <c r="A4896" t="s">
        <v>4935</v>
      </c>
      <c r="B4896" s="1">
        <v>45019</v>
      </c>
      <c r="C4896" t="s">
        <v>23</v>
      </c>
      <c r="D4896" t="s">
        <v>51</v>
      </c>
      <c r="E4896" t="s">
        <v>19</v>
      </c>
      <c r="F4896" t="s">
        <v>14</v>
      </c>
      <c r="G4896" s="4">
        <v>3820295</v>
      </c>
      <c r="H4896">
        <v>66203</v>
      </c>
      <c r="I4896">
        <v>57953</v>
      </c>
      <c r="J4896">
        <v>24448</v>
      </c>
      <c r="K4896" t="s">
        <v>21</v>
      </c>
      <c r="L4896" s="2">
        <f t="shared" si="76"/>
        <v>3.8898566733720823E-2</v>
      </c>
    </row>
    <row r="4897" spans="1:13" x14ac:dyDescent="0.35">
      <c r="A4897" t="s">
        <v>4936</v>
      </c>
      <c r="B4897" s="1">
        <v>45149</v>
      </c>
      <c r="C4897" t="s">
        <v>26</v>
      </c>
      <c r="D4897" t="s">
        <v>38</v>
      </c>
      <c r="E4897" t="s">
        <v>40</v>
      </c>
      <c r="F4897" t="s">
        <v>20</v>
      </c>
      <c r="G4897" s="4">
        <v>451915</v>
      </c>
      <c r="H4897">
        <v>161293</v>
      </c>
      <c r="I4897">
        <v>22025</v>
      </c>
      <c r="J4897">
        <v>44625</v>
      </c>
      <c r="K4897" t="s">
        <v>15</v>
      </c>
      <c r="L4897" s="2">
        <f t="shared" si="76"/>
        <v>0.50439352533109105</v>
      </c>
    </row>
    <row r="4898" spans="1:13" x14ac:dyDescent="0.35">
      <c r="A4898" t="s">
        <v>4937</v>
      </c>
      <c r="B4898" s="1">
        <v>44877</v>
      </c>
      <c r="C4898" t="s">
        <v>17</v>
      </c>
      <c r="D4898" t="s">
        <v>58</v>
      </c>
      <c r="E4898" t="s">
        <v>40</v>
      </c>
      <c r="F4898" t="s">
        <v>20</v>
      </c>
      <c r="G4898" s="4">
        <v>3383652</v>
      </c>
      <c r="H4898">
        <v>59292</v>
      </c>
      <c r="I4898">
        <v>59643</v>
      </c>
      <c r="J4898">
        <v>13191</v>
      </c>
      <c r="K4898" t="s">
        <v>15</v>
      </c>
      <c r="L4898" s="2">
        <f t="shared" si="76"/>
        <v>3.9048341850757701E-2</v>
      </c>
    </row>
    <row r="4899" spans="1:13" x14ac:dyDescent="0.35">
      <c r="A4899" t="s">
        <v>4938</v>
      </c>
      <c r="B4899" s="1">
        <v>44740</v>
      </c>
      <c r="C4899" t="s">
        <v>5041</v>
      </c>
      <c r="D4899" t="s">
        <v>45</v>
      </c>
      <c r="E4899" t="s">
        <v>46</v>
      </c>
      <c r="F4899" t="s">
        <v>27</v>
      </c>
      <c r="G4899" s="4">
        <v>2679420</v>
      </c>
      <c r="H4899">
        <v>173842</v>
      </c>
      <c r="I4899">
        <v>80871</v>
      </c>
      <c r="J4899">
        <v>894</v>
      </c>
      <c r="K4899" t="s">
        <v>28</v>
      </c>
      <c r="L4899" s="2">
        <f t="shared" si="76"/>
        <v>9.5396391756424892E-2</v>
      </c>
    </row>
    <row r="4900" spans="1:13" x14ac:dyDescent="0.35">
      <c r="A4900" t="s">
        <v>4939</v>
      </c>
      <c r="B4900" s="1">
        <v>44883</v>
      </c>
      <c r="C4900" t="s">
        <v>23</v>
      </c>
      <c r="D4900" t="s">
        <v>58</v>
      </c>
      <c r="E4900" t="s">
        <v>31</v>
      </c>
      <c r="F4900" t="s">
        <v>49</v>
      </c>
      <c r="G4900" s="4">
        <v>2862914</v>
      </c>
      <c r="H4900">
        <v>84866</v>
      </c>
      <c r="I4900">
        <v>5568</v>
      </c>
      <c r="J4900">
        <v>11039</v>
      </c>
      <c r="K4900" t="s">
        <v>21</v>
      </c>
      <c r="L4900" s="2">
        <f t="shared" si="76"/>
        <v>3.5443956751757127E-2</v>
      </c>
    </row>
    <row r="4901" spans="1:13" x14ac:dyDescent="0.35">
      <c r="A4901" t="s">
        <v>4940</v>
      </c>
      <c r="B4901" s="1">
        <v>44603</v>
      </c>
      <c r="C4901" t="s">
        <v>5041</v>
      </c>
      <c r="D4901" t="s">
        <v>56</v>
      </c>
      <c r="E4901" t="s">
        <v>46</v>
      </c>
      <c r="F4901" t="s">
        <v>27</v>
      </c>
      <c r="G4901" s="4">
        <v>1405439</v>
      </c>
      <c r="H4901">
        <v>157281</v>
      </c>
      <c r="I4901">
        <v>33939</v>
      </c>
      <c r="J4901">
        <v>13278</v>
      </c>
      <c r="K4901" t="s">
        <v>28</v>
      </c>
      <c r="L4901" s="2">
        <f t="shared" si="76"/>
        <v>0.14550471418538977</v>
      </c>
      <c r="M4901" s="3"/>
    </row>
    <row r="4902" spans="1:13" x14ac:dyDescent="0.35">
      <c r="A4902" t="s">
        <v>4941</v>
      </c>
      <c r="B4902" s="1">
        <v>44829</v>
      </c>
      <c r="C4902" t="s">
        <v>5041</v>
      </c>
      <c r="D4902" t="s">
        <v>38</v>
      </c>
      <c r="E4902" t="s">
        <v>46</v>
      </c>
      <c r="F4902" t="s">
        <v>20</v>
      </c>
      <c r="G4902" s="4">
        <v>2475611</v>
      </c>
      <c r="H4902">
        <v>243377</v>
      </c>
      <c r="I4902">
        <v>66500</v>
      </c>
      <c r="J4902">
        <v>16986</v>
      </c>
      <c r="K4902" t="s">
        <v>28</v>
      </c>
      <c r="L4902" s="2">
        <f t="shared" si="76"/>
        <v>0.13203326370742416</v>
      </c>
      <c r="M4902" s="3"/>
    </row>
    <row r="4903" spans="1:13" x14ac:dyDescent="0.35">
      <c r="A4903" t="s">
        <v>4942</v>
      </c>
      <c r="B4903" s="1">
        <v>44570</v>
      </c>
      <c r="C4903" t="s">
        <v>23</v>
      </c>
      <c r="D4903" t="s">
        <v>38</v>
      </c>
      <c r="E4903" t="s">
        <v>31</v>
      </c>
      <c r="F4903" t="s">
        <v>20</v>
      </c>
      <c r="G4903" s="4">
        <v>736350</v>
      </c>
      <c r="H4903">
        <v>54581</v>
      </c>
      <c r="I4903">
        <v>85663</v>
      </c>
      <c r="J4903">
        <v>16461</v>
      </c>
      <c r="K4903" t="s">
        <v>28</v>
      </c>
      <c r="L4903" s="2">
        <f t="shared" si="76"/>
        <v>0.21281320024444897</v>
      </c>
      <c r="M4903" s="3"/>
    </row>
    <row r="4904" spans="1:13" x14ac:dyDescent="0.35">
      <c r="A4904" t="s">
        <v>4943</v>
      </c>
      <c r="B4904" s="1">
        <v>44563</v>
      </c>
      <c r="C4904" t="s">
        <v>23</v>
      </c>
      <c r="D4904" t="s">
        <v>51</v>
      </c>
      <c r="E4904" t="s">
        <v>46</v>
      </c>
      <c r="F4904" t="s">
        <v>43</v>
      </c>
      <c r="G4904" s="4">
        <v>2940958</v>
      </c>
      <c r="H4904">
        <v>59927</v>
      </c>
      <c r="I4904">
        <v>59494</v>
      </c>
      <c r="J4904">
        <v>31869</v>
      </c>
      <c r="K4904" t="s">
        <v>15</v>
      </c>
      <c r="L4904" s="2">
        <f t="shared" si="76"/>
        <v>5.1442421143042504E-2</v>
      </c>
      <c r="M4904" s="3"/>
    </row>
    <row r="4905" spans="1:13" x14ac:dyDescent="0.35">
      <c r="A4905" t="s">
        <v>4944</v>
      </c>
      <c r="B4905" s="1">
        <v>45285</v>
      </c>
      <c r="C4905" t="s">
        <v>26</v>
      </c>
      <c r="D4905" t="s">
        <v>56</v>
      </c>
      <c r="E4905" t="s">
        <v>19</v>
      </c>
      <c r="F4905" t="s">
        <v>27</v>
      </c>
      <c r="G4905" s="4">
        <v>1613127</v>
      </c>
      <c r="H4905">
        <v>234826</v>
      </c>
      <c r="I4905">
        <v>31690</v>
      </c>
      <c r="J4905">
        <v>10783</v>
      </c>
      <c r="K4905" t="s">
        <v>15</v>
      </c>
      <c r="L4905" s="2">
        <f t="shared" si="76"/>
        <v>0.17190153038167486</v>
      </c>
      <c r="M4905" s="3"/>
    </row>
    <row r="4906" spans="1:13" x14ac:dyDescent="0.35">
      <c r="A4906" t="s">
        <v>4945</v>
      </c>
      <c r="B4906" s="1">
        <v>44755</v>
      </c>
      <c r="C4906" t="s">
        <v>5041</v>
      </c>
      <c r="D4906" t="s">
        <v>48</v>
      </c>
      <c r="E4906" t="s">
        <v>46</v>
      </c>
      <c r="F4906" t="s">
        <v>20</v>
      </c>
      <c r="G4906" s="4">
        <v>4001546</v>
      </c>
      <c r="H4906">
        <v>116022</v>
      </c>
      <c r="I4906">
        <v>79124</v>
      </c>
      <c r="J4906">
        <v>31477</v>
      </c>
      <c r="K4906" t="s">
        <v>21</v>
      </c>
      <c r="L4906" s="2">
        <f t="shared" si="76"/>
        <v>5.6633861012718584E-2</v>
      </c>
      <c r="M4906" s="3"/>
    </row>
    <row r="4907" spans="1:13" x14ac:dyDescent="0.35">
      <c r="A4907" t="s">
        <v>4946</v>
      </c>
      <c r="B4907" s="1">
        <v>44923</v>
      </c>
      <c r="C4907" t="s">
        <v>26</v>
      </c>
      <c r="D4907" t="s">
        <v>18</v>
      </c>
      <c r="E4907" t="s">
        <v>31</v>
      </c>
      <c r="F4907" t="s">
        <v>20</v>
      </c>
      <c r="G4907" s="4">
        <v>1057190</v>
      </c>
      <c r="H4907">
        <v>149710</v>
      </c>
      <c r="I4907">
        <v>26362</v>
      </c>
      <c r="J4907">
        <v>169</v>
      </c>
      <c r="K4907" t="s">
        <v>21</v>
      </c>
      <c r="L4907" s="2">
        <f t="shared" si="76"/>
        <v>0.16670702522725339</v>
      </c>
      <c r="M4907" s="3"/>
    </row>
    <row r="4908" spans="1:13" x14ac:dyDescent="0.35">
      <c r="A4908" t="s">
        <v>4947</v>
      </c>
      <c r="B4908" s="1">
        <v>44714</v>
      </c>
      <c r="C4908" t="s">
        <v>17</v>
      </c>
      <c r="D4908" t="s">
        <v>38</v>
      </c>
      <c r="E4908" t="s">
        <v>46</v>
      </c>
      <c r="F4908" t="s">
        <v>59</v>
      </c>
      <c r="G4908" s="4">
        <v>2471218</v>
      </c>
      <c r="H4908">
        <v>434763</v>
      </c>
      <c r="I4908">
        <v>52776</v>
      </c>
      <c r="J4908">
        <v>45150</v>
      </c>
      <c r="K4908" t="s">
        <v>21</v>
      </c>
      <c r="L4908" s="2">
        <f t="shared" si="76"/>
        <v>0.21555726771171138</v>
      </c>
      <c r="M4908" s="3"/>
    </row>
    <row r="4909" spans="1:13" x14ac:dyDescent="0.35">
      <c r="A4909" t="s">
        <v>4948</v>
      </c>
      <c r="B4909" s="1">
        <v>44653</v>
      </c>
      <c r="C4909" t="s">
        <v>5041</v>
      </c>
      <c r="D4909" t="s">
        <v>38</v>
      </c>
      <c r="E4909" t="s">
        <v>31</v>
      </c>
      <c r="F4909" t="s">
        <v>24</v>
      </c>
      <c r="G4909" s="4">
        <v>529428</v>
      </c>
      <c r="H4909">
        <v>328885</v>
      </c>
      <c r="I4909">
        <v>45228</v>
      </c>
      <c r="J4909">
        <v>43415</v>
      </c>
      <c r="K4909" t="s">
        <v>21</v>
      </c>
      <c r="L4909" s="2">
        <f t="shared" si="76"/>
        <v>0.78863981504567193</v>
      </c>
      <c r="M4909" s="3"/>
    </row>
    <row r="4910" spans="1:13" x14ac:dyDescent="0.35">
      <c r="A4910" t="s">
        <v>4949</v>
      </c>
      <c r="B4910" s="1">
        <v>45057</v>
      </c>
      <c r="C4910" t="s">
        <v>26</v>
      </c>
      <c r="D4910" t="s">
        <v>30</v>
      </c>
      <c r="E4910" t="s">
        <v>13</v>
      </c>
      <c r="F4910" t="s">
        <v>36</v>
      </c>
      <c r="G4910" s="4">
        <v>1759541</v>
      </c>
      <c r="H4910">
        <v>449609</v>
      </c>
      <c r="I4910">
        <v>14702</v>
      </c>
      <c r="J4910">
        <v>40777</v>
      </c>
      <c r="K4910" t="s">
        <v>28</v>
      </c>
      <c r="L4910" s="2">
        <f t="shared" si="76"/>
        <v>0.28705668125948758</v>
      </c>
      <c r="M4910" s="3"/>
    </row>
    <row r="4911" spans="1:13" x14ac:dyDescent="0.35">
      <c r="A4911" t="s">
        <v>4950</v>
      </c>
      <c r="B4911" s="1">
        <v>45127</v>
      </c>
      <c r="C4911" t="s">
        <v>26</v>
      </c>
      <c r="D4911" t="s">
        <v>51</v>
      </c>
      <c r="E4911" t="s">
        <v>19</v>
      </c>
      <c r="F4911" t="s">
        <v>27</v>
      </c>
      <c r="G4911" s="4">
        <v>4924732</v>
      </c>
      <c r="H4911">
        <v>19697</v>
      </c>
      <c r="I4911">
        <v>7821</v>
      </c>
      <c r="J4911">
        <v>21185</v>
      </c>
      <c r="K4911" t="s">
        <v>21</v>
      </c>
      <c r="L4911" s="2">
        <f t="shared" si="76"/>
        <v>9.8894721580788554E-3</v>
      </c>
    </row>
    <row r="4912" spans="1:13" x14ac:dyDescent="0.35">
      <c r="A4912" t="s">
        <v>4951</v>
      </c>
      <c r="B4912" s="1">
        <v>45001</v>
      </c>
      <c r="C4912" t="s">
        <v>26</v>
      </c>
      <c r="D4912" t="s">
        <v>56</v>
      </c>
      <c r="E4912" t="s">
        <v>31</v>
      </c>
      <c r="F4912" t="s">
        <v>43</v>
      </c>
      <c r="G4912" s="4">
        <v>1580454</v>
      </c>
      <c r="H4912">
        <v>491636</v>
      </c>
      <c r="I4912">
        <v>22277</v>
      </c>
      <c r="J4912">
        <v>27516</v>
      </c>
      <c r="K4912" t="s">
        <v>15</v>
      </c>
      <c r="L4912" s="2">
        <f t="shared" si="76"/>
        <v>0.34257814526711944</v>
      </c>
      <c r="M4912" s="3"/>
    </row>
    <row r="4913" spans="1:13" x14ac:dyDescent="0.35">
      <c r="A4913" t="s">
        <v>4952</v>
      </c>
      <c r="B4913" s="1">
        <v>44894</v>
      </c>
      <c r="C4913" t="s">
        <v>26</v>
      </c>
      <c r="D4913" t="s">
        <v>12</v>
      </c>
      <c r="E4913" t="s">
        <v>35</v>
      </c>
      <c r="F4913" t="s">
        <v>49</v>
      </c>
      <c r="G4913" s="4">
        <v>4839723</v>
      </c>
      <c r="H4913">
        <v>73555</v>
      </c>
      <c r="I4913">
        <v>40353</v>
      </c>
      <c r="J4913">
        <v>34352</v>
      </c>
      <c r="K4913" t="s">
        <v>28</v>
      </c>
      <c r="L4913" s="2">
        <f t="shared" si="76"/>
        <v>3.0633984630938589E-2</v>
      </c>
    </row>
    <row r="4914" spans="1:13" x14ac:dyDescent="0.35">
      <c r="A4914" t="s">
        <v>4953</v>
      </c>
      <c r="B4914" s="1">
        <v>45108</v>
      </c>
      <c r="C4914" t="s">
        <v>23</v>
      </c>
      <c r="D4914" t="s">
        <v>38</v>
      </c>
      <c r="E4914" t="s">
        <v>40</v>
      </c>
      <c r="F4914" t="s">
        <v>59</v>
      </c>
      <c r="G4914" s="4">
        <v>1906321</v>
      </c>
      <c r="H4914">
        <v>104223</v>
      </c>
      <c r="I4914">
        <v>18051</v>
      </c>
      <c r="J4914">
        <v>22871</v>
      </c>
      <c r="K4914" t="s">
        <v>15</v>
      </c>
      <c r="L4914" s="2">
        <f t="shared" si="76"/>
        <v>7.6138803485876719E-2</v>
      </c>
    </row>
    <row r="4915" spans="1:13" x14ac:dyDescent="0.35">
      <c r="A4915" t="s">
        <v>4954</v>
      </c>
      <c r="B4915" s="1">
        <v>45260</v>
      </c>
      <c r="C4915" t="s">
        <v>26</v>
      </c>
      <c r="D4915" t="s">
        <v>56</v>
      </c>
      <c r="E4915" t="s">
        <v>40</v>
      </c>
      <c r="F4915" t="s">
        <v>24</v>
      </c>
      <c r="G4915" s="4">
        <v>3524558</v>
      </c>
      <c r="H4915">
        <v>252839</v>
      </c>
      <c r="I4915">
        <v>70790</v>
      </c>
      <c r="J4915">
        <v>24139</v>
      </c>
      <c r="K4915" t="s">
        <v>28</v>
      </c>
      <c r="L4915" s="2">
        <f t="shared" si="76"/>
        <v>9.8669960885875624E-2</v>
      </c>
    </row>
    <row r="4916" spans="1:13" x14ac:dyDescent="0.35">
      <c r="A4916" t="s">
        <v>4955</v>
      </c>
      <c r="B4916" s="1">
        <v>44716</v>
      </c>
      <c r="C4916" t="s">
        <v>26</v>
      </c>
      <c r="D4916" t="s">
        <v>51</v>
      </c>
      <c r="E4916" t="s">
        <v>19</v>
      </c>
      <c r="F4916" t="s">
        <v>14</v>
      </c>
      <c r="G4916" s="4">
        <v>3676339</v>
      </c>
      <c r="H4916">
        <v>359259</v>
      </c>
      <c r="I4916">
        <v>62782</v>
      </c>
      <c r="J4916">
        <v>5095</v>
      </c>
      <c r="K4916" t="s">
        <v>28</v>
      </c>
      <c r="L4916" s="2">
        <f t="shared" si="76"/>
        <v>0.11618515049890665</v>
      </c>
      <c r="M4916" s="3"/>
    </row>
    <row r="4917" spans="1:13" x14ac:dyDescent="0.35">
      <c r="A4917" t="s">
        <v>4956</v>
      </c>
      <c r="B4917" s="1">
        <v>44982</v>
      </c>
      <c r="C4917" t="s">
        <v>23</v>
      </c>
      <c r="D4917" t="s">
        <v>51</v>
      </c>
      <c r="E4917" t="s">
        <v>46</v>
      </c>
      <c r="F4917" t="s">
        <v>59</v>
      </c>
      <c r="G4917" s="4">
        <v>4311300</v>
      </c>
      <c r="H4917">
        <v>487965</v>
      </c>
      <c r="I4917">
        <v>99408</v>
      </c>
      <c r="J4917">
        <v>9518</v>
      </c>
      <c r="K4917" t="s">
        <v>15</v>
      </c>
      <c r="L4917" s="2">
        <f t="shared" si="76"/>
        <v>0.1384480319161274</v>
      </c>
      <c r="M4917" s="3"/>
    </row>
    <row r="4918" spans="1:13" x14ac:dyDescent="0.35">
      <c r="A4918" t="s">
        <v>4957</v>
      </c>
      <c r="B4918" s="1">
        <v>45284</v>
      </c>
      <c r="C4918" t="s">
        <v>5041</v>
      </c>
      <c r="D4918" t="s">
        <v>30</v>
      </c>
      <c r="E4918" t="s">
        <v>13</v>
      </c>
      <c r="F4918" t="s">
        <v>36</v>
      </c>
      <c r="G4918" s="4">
        <v>2850408</v>
      </c>
      <c r="H4918">
        <v>488029</v>
      </c>
      <c r="I4918">
        <v>51442</v>
      </c>
      <c r="J4918">
        <v>35239</v>
      </c>
      <c r="K4918" t="s">
        <v>21</v>
      </c>
      <c r="L4918" s="2">
        <f t="shared" si="76"/>
        <v>0.20162376754485672</v>
      </c>
      <c r="M4918" s="3"/>
    </row>
    <row r="4919" spans="1:13" x14ac:dyDescent="0.35">
      <c r="A4919" t="s">
        <v>4958</v>
      </c>
      <c r="B4919" s="1">
        <v>44759</v>
      </c>
      <c r="C4919" t="s">
        <v>17</v>
      </c>
      <c r="D4919" t="s">
        <v>51</v>
      </c>
      <c r="E4919" t="s">
        <v>46</v>
      </c>
      <c r="F4919" t="s">
        <v>36</v>
      </c>
      <c r="G4919" s="4">
        <v>1162556</v>
      </c>
      <c r="H4919">
        <v>409948</v>
      </c>
      <c r="I4919">
        <v>70388</v>
      </c>
      <c r="J4919">
        <v>9723</v>
      </c>
      <c r="K4919" t="s">
        <v>15</v>
      </c>
      <c r="L4919" s="2">
        <f t="shared" si="76"/>
        <v>0.42153582279047203</v>
      </c>
    </row>
    <row r="4920" spans="1:13" x14ac:dyDescent="0.35">
      <c r="A4920" t="s">
        <v>4959</v>
      </c>
      <c r="B4920" s="1">
        <v>44567</v>
      </c>
      <c r="C4920" t="s">
        <v>17</v>
      </c>
      <c r="D4920" t="s">
        <v>58</v>
      </c>
      <c r="E4920" t="s">
        <v>46</v>
      </c>
      <c r="F4920" t="s">
        <v>49</v>
      </c>
      <c r="G4920" s="4">
        <v>520087</v>
      </c>
      <c r="H4920">
        <v>176014</v>
      </c>
      <c r="I4920">
        <v>18821</v>
      </c>
      <c r="J4920">
        <v>29899</v>
      </c>
      <c r="K4920" t="s">
        <v>28</v>
      </c>
      <c r="L4920" s="2">
        <f t="shared" si="76"/>
        <v>0.43210847415913106</v>
      </c>
      <c r="M4920" s="3"/>
    </row>
    <row r="4921" spans="1:13" x14ac:dyDescent="0.35">
      <c r="A4921" t="s">
        <v>4960</v>
      </c>
      <c r="B4921" s="1">
        <v>44809</v>
      </c>
      <c r="C4921" t="s">
        <v>17</v>
      </c>
      <c r="D4921" t="s">
        <v>18</v>
      </c>
      <c r="E4921" t="s">
        <v>40</v>
      </c>
      <c r="F4921" t="s">
        <v>24</v>
      </c>
      <c r="G4921" s="4">
        <v>3164207</v>
      </c>
      <c r="H4921">
        <v>361279</v>
      </c>
      <c r="I4921">
        <v>85852</v>
      </c>
      <c r="J4921">
        <v>45486</v>
      </c>
      <c r="K4921" t="s">
        <v>21</v>
      </c>
      <c r="L4921" s="2">
        <f t="shared" si="76"/>
        <v>0.15568418880307136</v>
      </c>
      <c r="M4921" s="3"/>
    </row>
    <row r="4922" spans="1:13" x14ac:dyDescent="0.35">
      <c r="A4922" t="s">
        <v>4961</v>
      </c>
      <c r="B4922" s="1">
        <v>44918</v>
      </c>
      <c r="C4922" t="s">
        <v>5041</v>
      </c>
      <c r="D4922" t="s">
        <v>38</v>
      </c>
      <c r="E4922" t="s">
        <v>46</v>
      </c>
      <c r="F4922" t="s">
        <v>24</v>
      </c>
      <c r="G4922" s="4">
        <v>213398</v>
      </c>
      <c r="H4922">
        <v>45114</v>
      </c>
      <c r="I4922">
        <v>52963</v>
      </c>
      <c r="J4922">
        <v>27051</v>
      </c>
      <c r="K4922" t="s">
        <v>15</v>
      </c>
      <c r="L4922" s="2">
        <f t="shared" si="76"/>
        <v>0.5863597596978416</v>
      </c>
      <c r="M4922" s="3"/>
    </row>
    <row r="4923" spans="1:13" x14ac:dyDescent="0.35">
      <c r="A4923" t="s">
        <v>4962</v>
      </c>
      <c r="B4923" s="1">
        <v>44964</v>
      </c>
      <c r="C4923" t="s">
        <v>26</v>
      </c>
      <c r="D4923" t="s">
        <v>56</v>
      </c>
      <c r="E4923" t="s">
        <v>31</v>
      </c>
      <c r="F4923" t="s">
        <v>24</v>
      </c>
      <c r="G4923" s="4">
        <v>3806034</v>
      </c>
      <c r="H4923">
        <v>9672</v>
      </c>
      <c r="I4923">
        <v>65313</v>
      </c>
      <c r="J4923">
        <v>8739</v>
      </c>
      <c r="K4923" t="s">
        <v>21</v>
      </c>
      <c r="L4923" s="2">
        <f t="shared" si="76"/>
        <v>2.1997701544442326E-2</v>
      </c>
      <c r="M4923" s="3"/>
    </row>
    <row r="4924" spans="1:13" x14ac:dyDescent="0.35">
      <c r="A4924" t="s">
        <v>4963</v>
      </c>
      <c r="B4924" s="1">
        <v>45170</v>
      </c>
      <c r="C4924" t="s">
        <v>23</v>
      </c>
      <c r="D4924" t="s">
        <v>30</v>
      </c>
      <c r="E4924" t="s">
        <v>35</v>
      </c>
      <c r="F4924" t="s">
        <v>14</v>
      </c>
      <c r="G4924" s="4">
        <v>4364823</v>
      </c>
      <c r="H4924">
        <v>367836</v>
      </c>
      <c r="I4924">
        <v>5655</v>
      </c>
      <c r="J4924">
        <v>6771</v>
      </c>
      <c r="K4924" t="s">
        <v>15</v>
      </c>
      <c r="L4924" s="2">
        <f t="shared" si="76"/>
        <v>8.7119683890961905E-2</v>
      </c>
    </row>
    <row r="4925" spans="1:13" x14ac:dyDescent="0.35">
      <c r="A4925" t="s">
        <v>4964</v>
      </c>
      <c r="B4925" s="1">
        <v>44711</v>
      </c>
      <c r="C4925" t="s">
        <v>17</v>
      </c>
      <c r="D4925" t="s">
        <v>30</v>
      </c>
      <c r="E4925" t="s">
        <v>19</v>
      </c>
      <c r="F4925" t="s">
        <v>36</v>
      </c>
      <c r="G4925" s="4">
        <v>3359348</v>
      </c>
      <c r="H4925">
        <v>170389</v>
      </c>
      <c r="I4925">
        <v>26371</v>
      </c>
      <c r="J4925">
        <v>43645</v>
      </c>
      <c r="K4925" t="s">
        <v>21</v>
      </c>
      <c r="L4925" s="2">
        <f t="shared" si="76"/>
        <v>7.1562993771410399E-2</v>
      </c>
    </row>
    <row r="4926" spans="1:13" x14ac:dyDescent="0.35">
      <c r="A4926" t="s">
        <v>4965</v>
      </c>
      <c r="B4926" s="1">
        <v>44685</v>
      </c>
      <c r="C4926" t="s">
        <v>5041</v>
      </c>
      <c r="D4926" t="s">
        <v>51</v>
      </c>
      <c r="E4926" t="s">
        <v>40</v>
      </c>
      <c r="F4926" t="s">
        <v>59</v>
      </c>
      <c r="G4926" s="4">
        <v>3084289</v>
      </c>
      <c r="H4926">
        <v>108961</v>
      </c>
      <c r="I4926">
        <v>56261</v>
      </c>
      <c r="J4926">
        <v>7963</v>
      </c>
      <c r="K4926" t="s">
        <v>28</v>
      </c>
      <c r="L4926" s="2">
        <f t="shared" si="76"/>
        <v>5.6150704424909596E-2</v>
      </c>
      <c r="M4926" s="3"/>
    </row>
    <row r="4927" spans="1:13" x14ac:dyDescent="0.35">
      <c r="A4927" t="s">
        <v>4966</v>
      </c>
      <c r="B4927" s="1">
        <v>44778</v>
      </c>
      <c r="C4927" t="s">
        <v>26</v>
      </c>
      <c r="D4927" t="s">
        <v>45</v>
      </c>
      <c r="E4927" t="s">
        <v>40</v>
      </c>
      <c r="F4927" t="s">
        <v>27</v>
      </c>
      <c r="G4927" s="4">
        <v>1877694</v>
      </c>
      <c r="H4927">
        <v>366390</v>
      </c>
      <c r="I4927">
        <v>11868</v>
      </c>
      <c r="J4927">
        <v>21452</v>
      </c>
      <c r="K4927" t="s">
        <v>15</v>
      </c>
      <c r="L4927" s="2">
        <f t="shared" si="76"/>
        <v>0.21287281101180491</v>
      </c>
      <c r="M4927" s="3"/>
    </row>
    <row r="4928" spans="1:13" x14ac:dyDescent="0.35">
      <c r="A4928" t="s">
        <v>4967</v>
      </c>
      <c r="B4928" s="1">
        <v>45131</v>
      </c>
      <c r="C4928" t="s">
        <v>5041</v>
      </c>
      <c r="D4928" t="s">
        <v>34</v>
      </c>
      <c r="E4928" t="s">
        <v>31</v>
      </c>
      <c r="F4928" t="s">
        <v>20</v>
      </c>
      <c r="G4928" s="4">
        <v>4295731</v>
      </c>
      <c r="H4928">
        <v>465556</v>
      </c>
      <c r="I4928">
        <v>90487</v>
      </c>
      <c r="J4928">
        <v>31455</v>
      </c>
      <c r="K4928" t="s">
        <v>28</v>
      </c>
      <c r="L4928" s="2">
        <f t="shared" si="76"/>
        <v>0.1367632191121837</v>
      </c>
      <c r="M4928" s="3"/>
    </row>
    <row r="4929" spans="1:13" x14ac:dyDescent="0.35">
      <c r="A4929" t="s">
        <v>4968</v>
      </c>
      <c r="B4929" s="1">
        <v>44765</v>
      </c>
      <c r="C4929" t="s">
        <v>5041</v>
      </c>
      <c r="D4929" t="s">
        <v>58</v>
      </c>
      <c r="E4929" t="s">
        <v>40</v>
      </c>
      <c r="F4929" t="s">
        <v>36</v>
      </c>
      <c r="G4929" s="4">
        <v>2048838</v>
      </c>
      <c r="H4929">
        <v>474525</v>
      </c>
      <c r="I4929">
        <v>12882</v>
      </c>
      <c r="J4929">
        <v>21722</v>
      </c>
      <c r="K4929" t="s">
        <v>28</v>
      </c>
      <c r="L4929" s="2">
        <f t="shared" si="76"/>
        <v>0.24849646482542787</v>
      </c>
      <c r="M4929" s="3"/>
    </row>
    <row r="4930" spans="1:13" x14ac:dyDescent="0.35">
      <c r="A4930" t="s">
        <v>4969</v>
      </c>
      <c r="B4930" s="1">
        <v>45132</v>
      </c>
      <c r="C4930" t="s">
        <v>17</v>
      </c>
      <c r="D4930" t="s">
        <v>34</v>
      </c>
      <c r="E4930" t="s">
        <v>46</v>
      </c>
      <c r="F4930" t="s">
        <v>27</v>
      </c>
      <c r="G4930" s="4">
        <v>2730222</v>
      </c>
      <c r="H4930">
        <v>255263</v>
      </c>
      <c r="I4930">
        <v>42037</v>
      </c>
      <c r="J4930">
        <v>35227</v>
      </c>
      <c r="K4930" t="s">
        <v>28</v>
      </c>
      <c r="L4930" s="2">
        <f t="shared" si="76"/>
        <v>0.12179485770754173</v>
      </c>
      <c r="M4930" s="3"/>
    </row>
    <row r="4931" spans="1:13" x14ac:dyDescent="0.35">
      <c r="A4931" t="s">
        <v>4970</v>
      </c>
      <c r="B4931" s="1">
        <v>44783</v>
      </c>
      <c r="C4931" t="s">
        <v>26</v>
      </c>
      <c r="D4931" t="s">
        <v>18</v>
      </c>
      <c r="E4931" t="s">
        <v>35</v>
      </c>
      <c r="F4931" t="s">
        <v>36</v>
      </c>
      <c r="G4931" s="4">
        <v>3144507</v>
      </c>
      <c r="H4931">
        <v>121038</v>
      </c>
      <c r="I4931">
        <v>11058</v>
      </c>
      <c r="J4931">
        <v>18320</v>
      </c>
      <c r="K4931" t="s">
        <v>21</v>
      </c>
      <c r="L4931" s="2">
        <f t="shared" ref="L4931:L4994" si="77">((H4931+I4931+J4931)/G4931)</f>
        <v>4.7834525412091627E-2</v>
      </c>
    </row>
    <row r="4932" spans="1:13" x14ac:dyDescent="0.35">
      <c r="A4932" t="s">
        <v>4971</v>
      </c>
      <c r="B4932" s="1">
        <v>45241</v>
      </c>
      <c r="C4932" t="s">
        <v>5041</v>
      </c>
      <c r="D4932" t="s">
        <v>51</v>
      </c>
      <c r="E4932" t="s">
        <v>13</v>
      </c>
      <c r="F4932" t="s">
        <v>36</v>
      </c>
      <c r="G4932" s="4">
        <v>4273210</v>
      </c>
      <c r="H4932">
        <v>219157</v>
      </c>
      <c r="I4932">
        <v>57767</v>
      </c>
      <c r="J4932">
        <v>31224</v>
      </c>
      <c r="K4932" t="s">
        <v>15</v>
      </c>
      <c r="L4932" s="2">
        <f t="shared" si="77"/>
        <v>7.2111597604611055E-2</v>
      </c>
    </row>
    <row r="4933" spans="1:13" x14ac:dyDescent="0.35">
      <c r="A4933" t="s">
        <v>4972</v>
      </c>
      <c r="B4933" s="1">
        <v>44715</v>
      </c>
      <c r="C4933" t="s">
        <v>23</v>
      </c>
      <c r="D4933" t="s">
        <v>18</v>
      </c>
      <c r="E4933" t="s">
        <v>40</v>
      </c>
      <c r="F4933" t="s">
        <v>59</v>
      </c>
      <c r="G4933" s="4">
        <v>1877929</v>
      </c>
      <c r="H4933">
        <v>475754</v>
      </c>
      <c r="I4933">
        <v>8335</v>
      </c>
      <c r="J4933">
        <v>22186</v>
      </c>
      <c r="K4933" t="s">
        <v>28</v>
      </c>
      <c r="L4933" s="2">
        <f t="shared" si="77"/>
        <v>0.26959219438008575</v>
      </c>
      <c r="M4933" s="3"/>
    </row>
    <row r="4934" spans="1:13" x14ac:dyDescent="0.35">
      <c r="A4934" t="s">
        <v>4973</v>
      </c>
      <c r="B4934" s="1">
        <v>44573</v>
      </c>
      <c r="C4934" t="s">
        <v>17</v>
      </c>
      <c r="D4934" t="s">
        <v>38</v>
      </c>
      <c r="E4934" t="s">
        <v>13</v>
      </c>
      <c r="F4934" t="s">
        <v>36</v>
      </c>
      <c r="G4934" s="4">
        <v>1144301</v>
      </c>
      <c r="H4934">
        <v>295897</v>
      </c>
      <c r="I4934">
        <v>16431</v>
      </c>
      <c r="J4934">
        <v>9133</v>
      </c>
      <c r="K4934" t="s">
        <v>15</v>
      </c>
      <c r="L4934" s="2">
        <f t="shared" si="77"/>
        <v>0.28092346331952867</v>
      </c>
      <c r="M4934" s="3"/>
    </row>
    <row r="4935" spans="1:13" x14ac:dyDescent="0.35">
      <c r="A4935" t="s">
        <v>4974</v>
      </c>
      <c r="B4935" s="1">
        <v>45248</v>
      </c>
      <c r="C4935" t="s">
        <v>23</v>
      </c>
      <c r="D4935" t="s">
        <v>51</v>
      </c>
      <c r="E4935" t="s">
        <v>13</v>
      </c>
      <c r="F4935" t="s">
        <v>36</v>
      </c>
      <c r="G4935" s="4">
        <v>920003</v>
      </c>
      <c r="H4935">
        <v>299451</v>
      </c>
      <c r="I4935">
        <v>34395</v>
      </c>
      <c r="J4935">
        <v>13688</v>
      </c>
      <c r="K4935" t="s">
        <v>15</v>
      </c>
      <c r="L4935" s="2">
        <f t="shared" si="77"/>
        <v>0.37775311602244777</v>
      </c>
      <c r="M4935" s="3"/>
    </row>
    <row r="4936" spans="1:13" x14ac:dyDescent="0.35">
      <c r="A4936" t="s">
        <v>4975</v>
      </c>
      <c r="B4936" s="1">
        <v>45071</v>
      </c>
      <c r="C4936" t="s">
        <v>5041</v>
      </c>
      <c r="D4936" t="s">
        <v>12</v>
      </c>
      <c r="E4936" t="s">
        <v>46</v>
      </c>
      <c r="F4936" t="s">
        <v>24</v>
      </c>
      <c r="G4936" s="4">
        <v>1429204</v>
      </c>
      <c r="H4936">
        <v>84064</v>
      </c>
      <c r="I4936">
        <v>94398</v>
      </c>
      <c r="J4936">
        <v>28795</v>
      </c>
      <c r="K4936" t="s">
        <v>28</v>
      </c>
      <c r="L4936" s="2">
        <f t="shared" si="77"/>
        <v>0.1450156870537726</v>
      </c>
      <c r="M4936" s="3"/>
    </row>
    <row r="4937" spans="1:13" x14ac:dyDescent="0.35">
      <c r="A4937" t="s">
        <v>4976</v>
      </c>
      <c r="B4937" s="1">
        <v>44875</v>
      </c>
      <c r="C4937" t="s">
        <v>5041</v>
      </c>
      <c r="D4937" t="s">
        <v>12</v>
      </c>
      <c r="E4937" t="s">
        <v>35</v>
      </c>
      <c r="F4937" t="s">
        <v>20</v>
      </c>
      <c r="G4937" s="4">
        <v>3023404</v>
      </c>
      <c r="H4937">
        <v>114034</v>
      </c>
      <c r="I4937">
        <v>14652</v>
      </c>
      <c r="J4937">
        <v>21531</v>
      </c>
      <c r="K4937" t="s">
        <v>21</v>
      </c>
      <c r="L4937" s="2">
        <f t="shared" si="77"/>
        <v>4.9684726222496235E-2</v>
      </c>
      <c r="M4937" s="3"/>
    </row>
    <row r="4938" spans="1:13" x14ac:dyDescent="0.35">
      <c r="A4938" t="s">
        <v>4977</v>
      </c>
      <c r="B4938" s="1">
        <v>45140</v>
      </c>
      <c r="C4938" t="s">
        <v>5041</v>
      </c>
      <c r="D4938" t="s">
        <v>48</v>
      </c>
      <c r="E4938" t="s">
        <v>13</v>
      </c>
      <c r="F4938" t="s">
        <v>24</v>
      </c>
      <c r="G4938" s="4">
        <v>3896115</v>
      </c>
      <c r="H4938">
        <v>384851</v>
      </c>
      <c r="I4938">
        <v>69960</v>
      </c>
      <c r="J4938">
        <v>6540</v>
      </c>
      <c r="K4938" t="s">
        <v>15</v>
      </c>
      <c r="L4938" s="2">
        <f t="shared" si="77"/>
        <v>0.11841308585603864</v>
      </c>
      <c r="M4938" s="3"/>
    </row>
    <row r="4939" spans="1:13" x14ac:dyDescent="0.35">
      <c r="A4939" t="s">
        <v>4978</v>
      </c>
      <c r="B4939" s="1">
        <v>45040</v>
      </c>
      <c r="C4939" t="s">
        <v>5041</v>
      </c>
      <c r="D4939" t="s">
        <v>12</v>
      </c>
      <c r="E4939" t="s">
        <v>35</v>
      </c>
      <c r="F4939" t="s">
        <v>20</v>
      </c>
      <c r="G4939" s="4">
        <v>1500986</v>
      </c>
      <c r="H4939">
        <v>248601</v>
      </c>
      <c r="I4939">
        <v>41601</v>
      </c>
      <c r="J4939">
        <v>21993</v>
      </c>
      <c r="K4939" t="s">
        <v>21</v>
      </c>
      <c r="L4939" s="2">
        <f t="shared" si="77"/>
        <v>0.20799327908454843</v>
      </c>
      <c r="M4939" s="3"/>
    </row>
    <row r="4940" spans="1:13" x14ac:dyDescent="0.35">
      <c r="A4940" t="s">
        <v>4979</v>
      </c>
      <c r="B4940" s="1">
        <v>44585</v>
      </c>
      <c r="C4940" t="s">
        <v>5041</v>
      </c>
      <c r="D4940" t="s">
        <v>48</v>
      </c>
      <c r="E4940" t="s">
        <v>46</v>
      </c>
      <c r="F4940" t="s">
        <v>59</v>
      </c>
      <c r="G4940" s="4">
        <v>1925221</v>
      </c>
      <c r="H4940">
        <v>29032</v>
      </c>
      <c r="I4940">
        <v>23012</v>
      </c>
      <c r="J4940">
        <v>43458</v>
      </c>
      <c r="K4940" t="s">
        <v>15</v>
      </c>
      <c r="L4940" s="2">
        <f t="shared" si="77"/>
        <v>4.9605733575521976E-2</v>
      </c>
      <c r="M4940" s="3"/>
    </row>
    <row r="4941" spans="1:13" x14ac:dyDescent="0.35">
      <c r="A4941" t="s">
        <v>4980</v>
      </c>
      <c r="B4941" s="1">
        <v>44970</v>
      </c>
      <c r="C4941" t="s">
        <v>23</v>
      </c>
      <c r="D4941" t="s">
        <v>45</v>
      </c>
      <c r="E4941" t="s">
        <v>31</v>
      </c>
      <c r="F4941" t="s">
        <v>59</v>
      </c>
      <c r="G4941" s="4">
        <v>3376510</v>
      </c>
      <c r="H4941">
        <v>370259</v>
      </c>
      <c r="I4941">
        <v>23152</v>
      </c>
      <c r="J4941">
        <v>34473</v>
      </c>
      <c r="K4941" t="s">
        <v>28</v>
      </c>
      <c r="L4941" s="2">
        <f t="shared" si="77"/>
        <v>0.12672374730120747</v>
      </c>
      <c r="M4941" s="3"/>
    </row>
    <row r="4942" spans="1:13" x14ac:dyDescent="0.35">
      <c r="A4942" t="s">
        <v>4981</v>
      </c>
      <c r="B4942" s="1">
        <v>45275</v>
      </c>
      <c r="C4942" t="s">
        <v>17</v>
      </c>
      <c r="D4942" t="s">
        <v>51</v>
      </c>
      <c r="E4942" t="s">
        <v>13</v>
      </c>
      <c r="F4942" t="s">
        <v>27</v>
      </c>
      <c r="G4942" s="4">
        <v>1840183</v>
      </c>
      <c r="H4942">
        <v>79448</v>
      </c>
      <c r="I4942">
        <v>55602</v>
      </c>
      <c r="J4942">
        <v>2024</v>
      </c>
      <c r="K4942" t="s">
        <v>21</v>
      </c>
      <c r="L4942" s="2">
        <f t="shared" si="77"/>
        <v>7.4489330680698601E-2</v>
      </c>
    </row>
    <row r="4943" spans="1:13" x14ac:dyDescent="0.35">
      <c r="A4943" t="s">
        <v>4982</v>
      </c>
      <c r="B4943" s="1">
        <v>44861</v>
      </c>
      <c r="C4943" t="s">
        <v>5041</v>
      </c>
      <c r="D4943" t="s">
        <v>45</v>
      </c>
      <c r="E4943" t="s">
        <v>40</v>
      </c>
      <c r="F4943" t="s">
        <v>59</v>
      </c>
      <c r="G4943" s="4">
        <v>1433765</v>
      </c>
      <c r="H4943">
        <v>334772</v>
      </c>
      <c r="I4943">
        <v>10104</v>
      </c>
      <c r="J4943">
        <v>26365</v>
      </c>
      <c r="K4943" t="s">
        <v>21</v>
      </c>
      <c r="L4943" s="2">
        <f t="shared" si="77"/>
        <v>0.25892736954800821</v>
      </c>
      <c r="M4943" s="3"/>
    </row>
    <row r="4944" spans="1:13" x14ac:dyDescent="0.35">
      <c r="A4944" t="s">
        <v>4983</v>
      </c>
      <c r="B4944" s="1">
        <v>44779</v>
      </c>
      <c r="C4944" t="s">
        <v>23</v>
      </c>
      <c r="D4944" t="s">
        <v>18</v>
      </c>
      <c r="E4944" t="s">
        <v>35</v>
      </c>
      <c r="F4944" t="s">
        <v>24</v>
      </c>
      <c r="G4944" s="4">
        <v>4716339</v>
      </c>
      <c r="H4944">
        <v>395039</v>
      </c>
      <c r="I4944">
        <v>85360</v>
      </c>
      <c r="J4944">
        <v>46832</v>
      </c>
      <c r="K4944" t="s">
        <v>15</v>
      </c>
      <c r="L4944" s="2">
        <f t="shared" si="77"/>
        <v>0.11178818994987426</v>
      </c>
      <c r="M4944" s="3"/>
    </row>
    <row r="4945" spans="1:13" x14ac:dyDescent="0.35">
      <c r="A4945" t="s">
        <v>4984</v>
      </c>
      <c r="B4945" s="1">
        <v>44581</v>
      </c>
      <c r="C4945" t="s">
        <v>5041</v>
      </c>
      <c r="D4945" t="s">
        <v>58</v>
      </c>
      <c r="E4945" t="s">
        <v>13</v>
      </c>
      <c r="F4945" t="s">
        <v>20</v>
      </c>
      <c r="G4945" s="4">
        <v>3075439</v>
      </c>
      <c r="H4945">
        <v>492842</v>
      </c>
      <c r="I4945">
        <v>52193</v>
      </c>
      <c r="J4945">
        <v>38190</v>
      </c>
      <c r="K4945" t="s">
        <v>21</v>
      </c>
      <c r="L4945" s="2">
        <f t="shared" si="77"/>
        <v>0.18963959291665353</v>
      </c>
      <c r="M4945" s="3"/>
    </row>
    <row r="4946" spans="1:13" x14ac:dyDescent="0.35">
      <c r="A4946" t="s">
        <v>4985</v>
      </c>
      <c r="B4946" s="1">
        <v>44689</v>
      </c>
      <c r="C4946" t="s">
        <v>5041</v>
      </c>
      <c r="D4946" t="s">
        <v>34</v>
      </c>
      <c r="E4946" t="s">
        <v>13</v>
      </c>
      <c r="F4946" t="s">
        <v>27</v>
      </c>
      <c r="G4946" s="4">
        <v>31732</v>
      </c>
      <c r="H4946">
        <v>140297</v>
      </c>
      <c r="I4946">
        <v>38920</v>
      </c>
      <c r="J4946">
        <v>3503</v>
      </c>
      <c r="K4946" t="s">
        <v>21</v>
      </c>
      <c r="L4946" s="2">
        <f t="shared" si="77"/>
        <v>5.7582251355098952</v>
      </c>
      <c r="M4946" s="3"/>
    </row>
    <row r="4947" spans="1:13" x14ac:dyDescent="0.35">
      <c r="A4947" t="s">
        <v>4986</v>
      </c>
      <c r="B4947" s="1">
        <v>45042</v>
      </c>
      <c r="C4947" t="s">
        <v>5041</v>
      </c>
      <c r="D4947" t="s">
        <v>38</v>
      </c>
      <c r="E4947" t="s">
        <v>40</v>
      </c>
      <c r="F4947" t="s">
        <v>20</v>
      </c>
      <c r="G4947" s="4">
        <v>3581458</v>
      </c>
      <c r="H4947">
        <v>343959</v>
      </c>
      <c r="I4947">
        <v>80457</v>
      </c>
      <c r="J4947">
        <v>45964</v>
      </c>
      <c r="K4947" t="s">
        <v>15</v>
      </c>
      <c r="L4947" s="2">
        <f t="shared" si="77"/>
        <v>0.13133757257519144</v>
      </c>
      <c r="M4947" s="3"/>
    </row>
    <row r="4948" spans="1:13" x14ac:dyDescent="0.35">
      <c r="A4948" t="s">
        <v>4987</v>
      </c>
      <c r="B4948" s="1">
        <v>45065</v>
      </c>
      <c r="C4948" t="s">
        <v>17</v>
      </c>
      <c r="D4948" t="s">
        <v>56</v>
      </c>
      <c r="E4948" t="s">
        <v>31</v>
      </c>
      <c r="F4948" t="s">
        <v>43</v>
      </c>
      <c r="G4948" s="4">
        <v>3567033</v>
      </c>
      <c r="H4948">
        <v>185576</v>
      </c>
      <c r="I4948">
        <v>96028</v>
      </c>
      <c r="J4948">
        <v>37171</v>
      </c>
      <c r="K4948" t="s">
        <v>28</v>
      </c>
      <c r="L4948" s="2">
        <f t="shared" si="77"/>
        <v>8.9366989315770279E-2</v>
      </c>
    </row>
    <row r="4949" spans="1:13" x14ac:dyDescent="0.35">
      <c r="A4949" t="s">
        <v>4988</v>
      </c>
      <c r="B4949" s="1">
        <v>44783</v>
      </c>
      <c r="C4949" t="s">
        <v>17</v>
      </c>
      <c r="D4949" t="s">
        <v>18</v>
      </c>
      <c r="E4949" t="s">
        <v>40</v>
      </c>
      <c r="F4949" t="s">
        <v>24</v>
      </c>
      <c r="G4949" s="4">
        <v>2445127</v>
      </c>
      <c r="H4949">
        <v>73828</v>
      </c>
      <c r="I4949">
        <v>86087</v>
      </c>
      <c r="J4949">
        <v>4540</v>
      </c>
      <c r="K4949" t="s">
        <v>21</v>
      </c>
      <c r="L4949" s="2">
        <f t="shared" si="77"/>
        <v>6.7258265112609697E-2</v>
      </c>
    </row>
    <row r="4950" spans="1:13" x14ac:dyDescent="0.35">
      <c r="A4950" t="s">
        <v>4989</v>
      </c>
      <c r="B4950" s="1">
        <v>45174</v>
      </c>
      <c r="C4950" t="s">
        <v>17</v>
      </c>
      <c r="D4950" t="s">
        <v>34</v>
      </c>
      <c r="E4950" t="s">
        <v>40</v>
      </c>
      <c r="F4950" t="s">
        <v>24</v>
      </c>
      <c r="G4950" s="4">
        <v>1192841</v>
      </c>
      <c r="H4950">
        <v>499559</v>
      </c>
      <c r="I4950">
        <v>62015</v>
      </c>
      <c r="J4950">
        <v>43532</v>
      </c>
      <c r="K4950" t="s">
        <v>21</v>
      </c>
      <c r="L4950" s="2">
        <f t="shared" si="77"/>
        <v>0.50728135602314139</v>
      </c>
      <c r="M4950" s="3"/>
    </row>
    <row r="4951" spans="1:13" x14ac:dyDescent="0.35">
      <c r="A4951" t="s">
        <v>4990</v>
      </c>
      <c r="B4951" s="1">
        <v>45083</v>
      </c>
      <c r="C4951" t="s">
        <v>23</v>
      </c>
      <c r="D4951" t="s">
        <v>58</v>
      </c>
      <c r="E4951" t="s">
        <v>19</v>
      </c>
      <c r="F4951" t="s">
        <v>59</v>
      </c>
      <c r="G4951" s="4">
        <v>647841</v>
      </c>
      <c r="H4951">
        <v>404600</v>
      </c>
      <c r="I4951">
        <v>61280</v>
      </c>
      <c r="J4951">
        <v>45949</v>
      </c>
      <c r="K4951" t="s">
        <v>28</v>
      </c>
      <c r="L4951" s="2">
        <f t="shared" si="77"/>
        <v>0.79005342360239628</v>
      </c>
      <c r="M4951" s="3"/>
    </row>
    <row r="4952" spans="1:13" x14ac:dyDescent="0.35">
      <c r="A4952" t="s">
        <v>4991</v>
      </c>
      <c r="B4952" s="1">
        <v>44956</v>
      </c>
      <c r="C4952" t="s">
        <v>17</v>
      </c>
      <c r="D4952" t="s">
        <v>18</v>
      </c>
      <c r="E4952" t="s">
        <v>40</v>
      </c>
      <c r="F4952" t="s">
        <v>36</v>
      </c>
      <c r="G4952" s="4">
        <v>3321787</v>
      </c>
      <c r="H4952">
        <v>219299</v>
      </c>
      <c r="I4952">
        <v>46726</v>
      </c>
      <c r="J4952">
        <v>35890</v>
      </c>
      <c r="K4952" t="s">
        <v>28</v>
      </c>
      <c r="L4952" s="2">
        <f t="shared" si="77"/>
        <v>9.0889331555575353E-2</v>
      </c>
    </row>
    <row r="4953" spans="1:13" x14ac:dyDescent="0.35">
      <c r="A4953" t="s">
        <v>4992</v>
      </c>
      <c r="B4953" s="1">
        <v>44660</v>
      </c>
      <c r="C4953" t="s">
        <v>17</v>
      </c>
      <c r="D4953" t="s">
        <v>12</v>
      </c>
      <c r="E4953" t="s">
        <v>35</v>
      </c>
      <c r="F4953" t="s">
        <v>43</v>
      </c>
      <c r="G4953" s="4">
        <v>4826210</v>
      </c>
      <c r="H4953">
        <v>358524</v>
      </c>
      <c r="I4953">
        <v>48491</v>
      </c>
      <c r="J4953">
        <v>825</v>
      </c>
      <c r="K4953" t="s">
        <v>21</v>
      </c>
      <c r="L4953" s="2">
        <f t="shared" si="77"/>
        <v>8.4505232884603029E-2</v>
      </c>
    </row>
    <row r="4954" spans="1:13" x14ac:dyDescent="0.35">
      <c r="A4954" t="s">
        <v>4993</v>
      </c>
      <c r="B4954" s="1">
        <v>44652</v>
      </c>
      <c r="C4954" t="s">
        <v>5041</v>
      </c>
      <c r="D4954" t="s">
        <v>30</v>
      </c>
      <c r="E4954" t="s">
        <v>35</v>
      </c>
      <c r="F4954" t="s">
        <v>36</v>
      </c>
      <c r="G4954" s="4">
        <v>3080528</v>
      </c>
      <c r="H4954">
        <v>249097</v>
      </c>
      <c r="I4954">
        <v>74277</v>
      </c>
      <c r="J4954">
        <v>23962</v>
      </c>
      <c r="K4954" t="s">
        <v>21</v>
      </c>
      <c r="L4954" s="2">
        <f t="shared" si="77"/>
        <v>0.11275209964006171</v>
      </c>
      <c r="M4954" s="3"/>
    </row>
    <row r="4955" spans="1:13" x14ac:dyDescent="0.35">
      <c r="A4955" t="s">
        <v>4994</v>
      </c>
      <c r="B4955" s="1">
        <v>44681</v>
      </c>
      <c r="C4955" t="s">
        <v>23</v>
      </c>
      <c r="D4955" t="s">
        <v>12</v>
      </c>
      <c r="E4955" t="s">
        <v>40</v>
      </c>
      <c r="F4955" t="s">
        <v>59</v>
      </c>
      <c r="G4955" s="4">
        <v>3197157</v>
      </c>
      <c r="H4955">
        <v>386709</v>
      </c>
      <c r="I4955">
        <v>33943</v>
      </c>
      <c r="J4955">
        <v>20010</v>
      </c>
      <c r="K4955" t="s">
        <v>21</v>
      </c>
      <c r="L4955" s="2">
        <f t="shared" si="77"/>
        <v>0.13782932774336701</v>
      </c>
    </row>
    <row r="4956" spans="1:13" x14ac:dyDescent="0.35">
      <c r="A4956" t="s">
        <v>4995</v>
      </c>
      <c r="B4956" s="1">
        <v>44794</v>
      </c>
      <c r="C4956" t="s">
        <v>5041</v>
      </c>
      <c r="D4956" t="s">
        <v>34</v>
      </c>
      <c r="E4956" t="s">
        <v>19</v>
      </c>
      <c r="F4956" t="s">
        <v>59</v>
      </c>
      <c r="G4956" s="4">
        <v>564109</v>
      </c>
      <c r="H4956">
        <v>89703</v>
      </c>
      <c r="I4956">
        <v>86066</v>
      </c>
      <c r="J4956">
        <v>10073</v>
      </c>
      <c r="K4956" t="s">
        <v>28</v>
      </c>
      <c r="L4956" s="2">
        <f t="shared" si="77"/>
        <v>0.32944342316821751</v>
      </c>
      <c r="M4956" s="3"/>
    </row>
    <row r="4957" spans="1:13" x14ac:dyDescent="0.35">
      <c r="A4957" t="s">
        <v>4996</v>
      </c>
      <c r="B4957" s="1">
        <v>44974</v>
      </c>
      <c r="C4957" t="s">
        <v>17</v>
      </c>
      <c r="D4957" t="s">
        <v>45</v>
      </c>
      <c r="E4957" t="s">
        <v>35</v>
      </c>
      <c r="F4957" t="s">
        <v>20</v>
      </c>
      <c r="G4957" s="4">
        <v>3587965</v>
      </c>
      <c r="H4957">
        <v>292099</v>
      </c>
      <c r="I4957">
        <v>62484</v>
      </c>
      <c r="J4957">
        <v>3435</v>
      </c>
      <c r="K4957" t="s">
        <v>15</v>
      </c>
      <c r="L4957" s="2">
        <f t="shared" si="77"/>
        <v>9.9783024639315043E-2</v>
      </c>
    </row>
    <row r="4958" spans="1:13" x14ac:dyDescent="0.35">
      <c r="A4958" t="s">
        <v>4997</v>
      </c>
      <c r="B4958" s="1">
        <v>44803</v>
      </c>
      <c r="C4958" t="s">
        <v>26</v>
      </c>
      <c r="D4958" t="s">
        <v>56</v>
      </c>
      <c r="E4958" t="s">
        <v>40</v>
      </c>
      <c r="F4958" t="s">
        <v>14</v>
      </c>
      <c r="G4958" s="4">
        <v>468064</v>
      </c>
      <c r="H4958">
        <v>18443</v>
      </c>
      <c r="I4958">
        <v>17310</v>
      </c>
      <c r="J4958">
        <v>42359</v>
      </c>
      <c r="K4958" t="s">
        <v>15</v>
      </c>
      <c r="L4958" s="2">
        <f t="shared" si="77"/>
        <v>0.16688316127709032</v>
      </c>
      <c r="M4958" s="3"/>
    </row>
    <row r="4959" spans="1:13" x14ac:dyDescent="0.35">
      <c r="A4959" t="s">
        <v>4998</v>
      </c>
      <c r="B4959" s="1">
        <v>45065</v>
      </c>
      <c r="C4959" t="s">
        <v>17</v>
      </c>
      <c r="D4959" t="s">
        <v>51</v>
      </c>
      <c r="E4959" t="s">
        <v>40</v>
      </c>
      <c r="F4959" t="s">
        <v>27</v>
      </c>
      <c r="G4959" s="4">
        <v>38930</v>
      </c>
      <c r="H4959">
        <v>295330</v>
      </c>
      <c r="I4959">
        <v>60125</v>
      </c>
      <c r="J4959">
        <v>42066</v>
      </c>
      <c r="K4959" t="s">
        <v>15</v>
      </c>
      <c r="L4959" s="2">
        <f t="shared" si="77"/>
        <v>10.21117390187516</v>
      </c>
      <c r="M4959" s="3"/>
    </row>
    <row r="4960" spans="1:13" x14ac:dyDescent="0.35">
      <c r="A4960" t="s">
        <v>4999</v>
      </c>
      <c r="B4960" s="1">
        <v>44680</v>
      </c>
      <c r="C4960" t="s">
        <v>5041</v>
      </c>
      <c r="D4960" t="s">
        <v>18</v>
      </c>
      <c r="E4960" t="s">
        <v>31</v>
      </c>
      <c r="F4960" t="s">
        <v>49</v>
      </c>
      <c r="G4960" s="4">
        <v>3957723</v>
      </c>
      <c r="H4960">
        <v>349050</v>
      </c>
      <c r="I4960">
        <v>99451</v>
      </c>
      <c r="J4960">
        <v>7861</v>
      </c>
      <c r="K4960" t="s">
        <v>28</v>
      </c>
      <c r="L4960" s="2">
        <f t="shared" si="77"/>
        <v>0.11530923210138759</v>
      </c>
      <c r="M4960" s="3"/>
    </row>
    <row r="4961" spans="1:13" x14ac:dyDescent="0.35">
      <c r="A4961" t="s">
        <v>5000</v>
      </c>
      <c r="B4961" s="1">
        <v>44586</v>
      </c>
      <c r="C4961" t="s">
        <v>5041</v>
      </c>
      <c r="D4961" t="s">
        <v>51</v>
      </c>
      <c r="E4961" t="s">
        <v>31</v>
      </c>
      <c r="F4961" t="s">
        <v>27</v>
      </c>
      <c r="G4961" s="4">
        <v>1304988</v>
      </c>
      <c r="H4961">
        <v>87209</v>
      </c>
      <c r="I4961">
        <v>77931</v>
      </c>
      <c r="J4961">
        <v>24147</v>
      </c>
      <c r="K4961" t="s">
        <v>28</v>
      </c>
      <c r="L4961" s="2">
        <f t="shared" si="77"/>
        <v>0.14504884336101176</v>
      </c>
      <c r="M4961" s="3"/>
    </row>
    <row r="4962" spans="1:13" x14ac:dyDescent="0.35">
      <c r="A4962" t="s">
        <v>5001</v>
      </c>
      <c r="B4962" s="1">
        <v>44637</v>
      </c>
      <c r="C4962" t="s">
        <v>17</v>
      </c>
      <c r="D4962" t="s">
        <v>56</v>
      </c>
      <c r="E4962" t="s">
        <v>35</v>
      </c>
      <c r="F4962" t="s">
        <v>43</v>
      </c>
      <c r="G4962" s="4">
        <v>2964544</v>
      </c>
      <c r="H4962">
        <v>487730</v>
      </c>
      <c r="I4962">
        <v>97256</v>
      </c>
      <c r="J4962">
        <v>45944</v>
      </c>
      <c r="K4962" t="s">
        <v>21</v>
      </c>
      <c r="L4962" s="2">
        <f t="shared" si="77"/>
        <v>0.21282531141382957</v>
      </c>
      <c r="M4962" s="3"/>
    </row>
    <row r="4963" spans="1:13" x14ac:dyDescent="0.35">
      <c r="A4963" t="s">
        <v>5002</v>
      </c>
      <c r="B4963" s="1">
        <v>45225</v>
      </c>
      <c r="C4963" t="s">
        <v>17</v>
      </c>
      <c r="D4963" t="s">
        <v>34</v>
      </c>
      <c r="E4963" t="s">
        <v>40</v>
      </c>
      <c r="F4963" t="s">
        <v>49</v>
      </c>
      <c r="G4963" s="4">
        <v>967265</v>
      </c>
      <c r="H4963">
        <v>58292</v>
      </c>
      <c r="I4963">
        <v>57181</v>
      </c>
      <c r="J4963">
        <v>4253</v>
      </c>
      <c r="K4963" t="s">
        <v>28</v>
      </c>
      <c r="L4963" s="2">
        <f t="shared" si="77"/>
        <v>0.12377786852620533</v>
      </c>
      <c r="M4963" s="3"/>
    </row>
    <row r="4964" spans="1:13" x14ac:dyDescent="0.35">
      <c r="A4964" t="s">
        <v>5003</v>
      </c>
      <c r="B4964" s="1">
        <v>45002</v>
      </c>
      <c r="C4964" t="s">
        <v>17</v>
      </c>
      <c r="D4964" t="s">
        <v>30</v>
      </c>
      <c r="E4964" t="s">
        <v>31</v>
      </c>
      <c r="F4964" t="s">
        <v>14</v>
      </c>
      <c r="G4964" s="4">
        <v>3394623</v>
      </c>
      <c r="H4964">
        <v>412913</v>
      </c>
      <c r="I4964">
        <v>94817</v>
      </c>
      <c r="J4964">
        <v>13878</v>
      </c>
      <c r="K4964" t="s">
        <v>28</v>
      </c>
      <c r="L4964" s="2">
        <f t="shared" si="77"/>
        <v>0.15365712186596273</v>
      </c>
      <c r="M4964" s="3"/>
    </row>
    <row r="4965" spans="1:13" x14ac:dyDescent="0.35">
      <c r="A4965" t="s">
        <v>5004</v>
      </c>
      <c r="B4965" s="1">
        <v>44886</v>
      </c>
      <c r="C4965" t="s">
        <v>23</v>
      </c>
      <c r="D4965" t="s">
        <v>56</v>
      </c>
      <c r="E4965" t="s">
        <v>40</v>
      </c>
      <c r="F4965" t="s">
        <v>20</v>
      </c>
      <c r="G4965" s="4">
        <v>3503515</v>
      </c>
      <c r="H4965">
        <v>468859</v>
      </c>
      <c r="I4965">
        <v>41272</v>
      </c>
      <c r="J4965">
        <v>8727</v>
      </c>
      <c r="K4965" t="s">
        <v>21</v>
      </c>
      <c r="L4965" s="2">
        <f t="shared" si="77"/>
        <v>0.14809641174648888</v>
      </c>
      <c r="M4965" s="3"/>
    </row>
    <row r="4966" spans="1:13" x14ac:dyDescent="0.35">
      <c r="A4966" t="s">
        <v>5005</v>
      </c>
      <c r="B4966" s="1">
        <v>45064</v>
      </c>
      <c r="C4966" t="s">
        <v>5041</v>
      </c>
      <c r="D4966" t="s">
        <v>51</v>
      </c>
      <c r="E4966" t="s">
        <v>31</v>
      </c>
      <c r="F4966" t="s">
        <v>59</v>
      </c>
      <c r="G4966" s="4">
        <v>4813259</v>
      </c>
      <c r="H4966">
        <v>282065</v>
      </c>
      <c r="I4966">
        <v>40201</v>
      </c>
      <c r="J4966">
        <v>10672</v>
      </c>
      <c r="K4966" t="s">
        <v>28</v>
      </c>
      <c r="L4966" s="2">
        <f t="shared" si="77"/>
        <v>6.9171012821042877E-2</v>
      </c>
    </row>
    <row r="4967" spans="1:13" x14ac:dyDescent="0.35">
      <c r="A4967" t="s">
        <v>5006</v>
      </c>
      <c r="B4967" s="1">
        <v>45161</v>
      </c>
      <c r="C4967" t="s">
        <v>26</v>
      </c>
      <c r="D4967" t="s">
        <v>58</v>
      </c>
      <c r="E4967" t="s">
        <v>13</v>
      </c>
      <c r="F4967" t="s">
        <v>36</v>
      </c>
      <c r="G4967" s="4">
        <v>910961</v>
      </c>
      <c r="H4967">
        <v>100496</v>
      </c>
      <c r="I4967">
        <v>94622</v>
      </c>
      <c r="J4967">
        <v>5846</v>
      </c>
      <c r="K4967" t="s">
        <v>21</v>
      </c>
      <c r="L4967" s="2">
        <f t="shared" si="77"/>
        <v>0.22060659018333387</v>
      </c>
      <c r="M4967" s="3"/>
    </row>
    <row r="4968" spans="1:13" x14ac:dyDescent="0.35">
      <c r="A4968" t="s">
        <v>5007</v>
      </c>
      <c r="B4968" s="1">
        <v>45026</v>
      </c>
      <c r="C4968" t="s">
        <v>5041</v>
      </c>
      <c r="D4968" t="s">
        <v>45</v>
      </c>
      <c r="E4968" t="s">
        <v>40</v>
      </c>
      <c r="F4968" t="s">
        <v>49</v>
      </c>
      <c r="G4968" s="4">
        <v>1641650</v>
      </c>
      <c r="H4968">
        <v>262405</v>
      </c>
      <c r="I4968">
        <v>96374</v>
      </c>
      <c r="J4968">
        <v>42970</v>
      </c>
      <c r="K4968" t="s">
        <v>15</v>
      </c>
      <c r="L4968" s="2">
        <f t="shared" si="77"/>
        <v>0.24472268753997503</v>
      </c>
      <c r="M4968" s="3"/>
    </row>
    <row r="4969" spans="1:13" x14ac:dyDescent="0.35">
      <c r="A4969" t="s">
        <v>5008</v>
      </c>
      <c r="B4969" s="1">
        <v>44933</v>
      </c>
      <c r="C4969" t="s">
        <v>17</v>
      </c>
      <c r="D4969" t="s">
        <v>18</v>
      </c>
      <c r="E4969" t="s">
        <v>40</v>
      </c>
      <c r="F4969" t="s">
        <v>14</v>
      </c>
      <c r="G4969" s="4">
        <v>3118970</v>
      </c>
      <c r="H4969">
        <v>150127</v>
      </c>
      <c r="I4969">
        <v>9207</v>
      </c>
      <c r="J4969">
        <v>2892</v>
      </c>
      <c r="K4969" t="s">
        <v>28</v>
      </c>
      <c r="L4969" s="2">
        <f t="shared" si="77"/>
        <v>5.2012683674418157E-2</v>
      </c>
    </row>
    <row r="4970" spans="1:13" x14ac:dyDescent="0.35">
      <c r="A4970" t="s">
        <v>5009</v>
      </c>
      <c r="B4970" s="1">
        <v>45069</v>
      </c>
      <c r="C4970" t="s">
        <v>5041</v>
      </c>
      <c r="D4970" t="s">
        <v>45</v>
      </c>
      <c r="E4970" t="s">
        <v>19</v>
      </c>
      <c r="F4970" t="s">
        <v>20</v>
      </c>
      <c r="G4970" s="4">
        <v>3910747</v>
      </c>
      <c r="H4970">
        <v>18623</v>
      </c>
      <c r="I4970">
        <v>78332</v>
      </c>
      <c r="J4970">
        <v>10429</v>
      </c>
      <c r="K4970" t="s">
        <v>15</v>
      </c>
      <c r="L4970" s="2">
        <f t="shared" si="77"/>
        <v>2.7458692674315163E-2</v>
      </c>
      <c r="M4970" s="3"/>
    </row>
    <row r="4971" spans="1:13" x14ac:dyDescent="0.35">
      <c r="A4971" t="s">
        <v>5010</v>
      </c>
      <c r="B4971" s="1">
        <v>45167</v>
      </c>
      <c r="C4971" t="s">
        <v>26</v>
      </c>
      <c r="D4971" t="s">
        <v>58</v>
      </c>
      <c r="E4971" t="s">
        <v>13</v>
      </c>
      <c r="F4971" t="s">
        <v>14</v>
      </c>
      <c r="G4971" s="4">
        <v>4656939</v>
      </c>
      <c r="H4971">
        <v>316394</v>
      </c>
      <c r="I4971">
        <v>49548</v>
      </c>
      <c r="J4971">
        <v>40754</v>
      </c>
      <c r="K4971" t="s">
        <v>15</v>
      </c>
      <c r="L4971" s="2">
        <f t="shared" si="77"/>
        <v>8.7331184711674337E-2</v>
      </c>
    </row>
    <row r="4972" spans="1:13" x14ac:dyDescent="0.35">
      <c r="A4972" t="s">
        <v>5011</v>
      </c>
      <c r="B4972" s="1">
        <v>44908</v>
      </c>
      <c r="C4972" t="s">
        <v>23</v>
      </c>
      <c r="D4972" t="s">
        <v>51</v>
      </c>
      <c r="E4972" t="s">
        <v>40</v>
      </c>
      <c r="F4972" t="s">
        <v>59</v>
      </c>
      <c r="G4972" s="4">
        <v>263389</v>
      </c>
      <c r="H4972">
        <v>330087</v>
      </c>
      <c r="I4972">
        <v>71596</v>
      </c>
      <c r="J4972">
        <v>11742</v>
      </c>
      <c r="K4972" t="s">
        <v>28</v>
      </c>
      <c r="L4972" s="2">
        <f t="shared" si="77"/>
        <v>1.5696365451860177</v>
      </c>
      <c r="M4972" s="3"/>
    </row>
    <row r="4973" spans="1:13" x14ac:dyDescent="0.35">
      <c r="A4973" t="s">
        <v>5012</v>
      </c>
      <c r="B4973" s="1">
        <v>45087</v>
      </c>
      <c r="C4973" t="s">
        <v>23</v>
      </c>
      <c r="D4973" t="s">
        <v>12</v>
      </c>
      <c r="E4973" t="s">
        <v>19</v>
      </c>
      <c r="F4973" t="s">
        <v>24</v>
      </c>
      <c r="G4973" s="4">
        <v>3039791</v>
      </c>
      <c r="H4973">
        <v>115048</v>
      </c>
      <c r="I4973">
        <v>35046</v>
      </c>
      <c r="J4973">
        <v>6967</v>
      </c>
      <c r="K4973" t="s">
        <v>21</v>
      </c>
      <c r="L4973" s="2">
        <f t="shared" si="77"/>
        <v>5.1668354830973574E-2</v>
      </c>
      <c r="M4973" s="3"/>
    </row>
    <row r="4974" spans="1:13" x14ac:dyDescent="0.35">
      <c r="A4974" t="s">
        <v>5013</v>
      </c>
      <c r="B4974" s="1">
        <v>44881</v>
      </c>
      <c r="C4974" t="s">
        <v>23</v>
      </c>
      <c r="D4974" t="s">
        <v>58</v>
      </c>
      <c r="E4974" t="s">
        <v>40</v>
      </c>
      <c r="F4974" t="s">
        <v>14</v>
      </c>
      <c r="G4974" s="4">
        <v>3039823</v>
      </c>
      <c r="H4974">
        <v>416310</v>
      </c>
      <c r="I4974">
        <v>28532</v>
      </c>
      <c r="J4974">
        <v>466</v>
      </c>
      <c r="K4974" t="s">
        <v>28</v>
      </c>
      <c r="L4974" s="2">
        <f t="shared" si="77"/>
        <v>0.14649142400725304</v>
      </c>
      <c r="M4974" s="3"/>
    </row>
    <row r="4975" spans="1:13" x14ac:dyDescent="0.35">
      <c r="A4975" t="s">
        <v>5014</v>
      </c>
      <c r="B4975" s="1">
        <v>44704</v>
      </c>
      <c r="C4975" t="s">
        <v>17</v>
      </c>
      <c r="D4975" t="s">
        <v>58</v>
      </c>
      <c r="E4975" t="s">
        <v>35</v>
      </c>
      <c r="F4975" t="s">
        <v>27</v>
      </c>
      <c r="G4975" s="4">
        <v>1409550</v>
      </c>
      <c r="H4975">
        <v>96300</v>
      </c>
      <c r="I4975">
        <v>41309</v>
      </c>
      <c r="J4975">
        <v>23481</v>
      </c>
      <c r="K4975" t="s">
        <v>28</v>
      </c>
      <c r="L4975" s="2">
        <f t="shared" si="77"/>
        <v>0.1142847007910326</v>
      </c>
      <c r="M4975" s="3"/>
    </row>
    <row r="4976" spans="1:13" x14ac:dyDescent="0.35">
      <c r="A4976" t="s">
        <v>5015</v>
      </c>
      <c r="B4976" s="1">
        <v>45229</v>
      </c>
      <c r="C4976" t="s">
        <v>23</v>
      </c>
      <c r="D4976" t="s">
        <v>48</v>
      </c>
      <c r="E4976" t="s">
        <v>35</v>
      </c>
      <c r="F4976" t="s">
        <v>49</v>
      </c>
      <c r="G4976" s="4">
        <v>4511374</v>
      </c>
      <c r="H4976">
        <v>464123</v>
      </c>
      <c r="I4976">
        <v>60086</v>
      </c>
      <c r="J4976">
        <v>15982</v>
      </c>
      <c r="K4976" t="s">
        <v>21</v>
      </c>
      <c r="L4976" s="2">
        <f t="shared" si="77"/>
        <v>0.11973979545921043</v>
      </c>
      <c r="M4976" s="3"/>
    </row>
    <row r="4977" spans="1:13" x14ac:dyDescent="0.35">
      <c r="A4977" t="s">
        <v>5016</v>
      </c>
      <c r="B4977" s="1">
        <v>44690</v>
      </c>
      <c r="C4977" t="s">
        <v>26</v>
      </c>
      <c r="D4977" t="s">
        <v>34</v>
      </c>
      <c r="E4977" t="s">
        <v>40</v>
      </c>
      <c r="F4977" t="s">
        <v>59</v>
      </c>
      <c r="G4977" s="4">
        <v>1135725</v>
      </c>
      <c r="H4977">
        <v>250797</v>
      </c>
      <c r="I4977">
        <v>3791</v>
      </c>
      <c r="J4977">
        <v>38732</v>
      </c>
      <c r="K4977" t="s">
        <v>21</v>
      </c>
      <c r="L4977" s="2">
        <f t="shared" si="77"/>
        <v>0.25826674591120208</v>
      </c>
      <c r="M4977" s="3"/>
    </row>
    <row r="4978" spans="1:13" x14ac:dyDescent="0.35">
      <c r="A4978" t="s">
        <v>5017</v>
      </c>
      <c r="B4978" s="1">
        <v>45123</v>
      </c>
      <c r="C4978" t="s">
        <v>26</v>
      </c>
      <c r="D4978" t="s">
        <v>45</v>
      </c>
      <c r="E4978" t="s">
        <v>35</v>
      </c>
      <c r="F4978" t="s">
        <v>59</v>
      </c>
      <c r="G4978" s="4">
        <v>1196421</v>
      </c>
      <c r="H4978">
        <v>20309</v>
      </c>
      <c r="I4978">
        <v>53918</v>
      </c>
      <c r="J4978">
        <v>5709</v>
      </c>
      <c r="K4978" t="s">
        <v>21</v>
      </c>
      <c r="L4978" s="2">
        <f t="shared" si="77"/>
        <v>6.6812601918555425E-2</v>
      </c>
    </row>
    <row r="4979" spans="1:13" x14ac:dyDescent="0.35">
      <c r="A4979" t="s">
        <v>5018</v>
      </c>
      <c r="B4979" s="1">
        <v>45257</v>
      </c>
      <c r="C4979" t="s">
        <v>17</v>
      </c>
      <c r="D4979" t="s">
        <v>34</v>
      </c>
      <c r="E4979" t="s">
        <v>46</v>
      </c>
      <c r="F4979" t="s">
        <v>27</v>
      </c>
      <c r="G4979" s="4">
        <v>2481166</v>
      </c>
      <c r="H4979">
        <v>77818</v>
      </c>
      <c r="I4979">
        <v>79907</v>
      </c>
      <c r="J4979">
        <v>49785</v>
      </c>
      <c r="K4979" t="s">
        <v>21</v>
      </c>
      <c r="L4979" s="2">
        <f t="shared" si="77"/>
        <v>8.3634065596578377E-2</v>
      </c>
    </row>
    <row r="4980" spans="1:13" x14ac:dyDescent="0.35">
      <c r="A4980" t="s">
        <v>5019</v>
      </c>
      <c r="B4980" s="1">
        <v>45023</v>
      </c>
      <c r="C4980" t="s">
        <v>5041</v>
      </c>
      <c r="D4980" t="s">
        <v>18</v>
      </c>
      <c r="E4980" t="s">
        <v>19</v>
      </c>
      <c r="F4980" t="s">
        <v>14</v>
      </c>
      <c r="G4980" s="4">
        <v>1009497</v>
      </c>
      <c r="H4980">
        <v>257412</v>
      </c>
      <c r="I4980">
        <v>31992</v>
      </c>
      <c r="J4980">
        <v>26276</v>
      </c>
      <c r="K4980" t="s">
        <v>15</v>
      </c>
      <c r="L4980" s="2">
        <f t="shared" si="77"/>
        <v>0.31271019131309952</v>
      </c>
      <c r="M4980" s="3"/>
    </row>
    <row r="4981" spans="1:13" x14ac:dyDescent="0.35">
      <c r="A4981" t="s">
        <v>5020</v>
      </c>
      <c r="B4981" s="1">
        <v>45070</v>
      </c>
      <c r="C4981" t="s">
        <v>17</v>
      </c>
      <c r="D4981" t="s">
        <v>18</v>
      </c>
      <c r="E4981" t="s">
        <v>46</v>
      </c>
      <c r="F4981" t="s">
        <v>49</v>
      </c>
      <c r="G4981" s="4">
        <v>4568680</v>
      </c>
      <c r="H4981">
        <v>105032</v>
      </c>
      <c r="I4981">
        <v>26554</v>
      </c>
      <c r="J4981">
        <v>3674</v>
      </c>
      <c r="K4981" t="s">
        <v>21</v>
      </c>
      <c r="L4981" s="2">
        <f t="shared" si="77"/>
        <v>2.9605925562744599E-2</v>
      </c>
    </row>
    <row r="4982" spans="1:13" x14ac:dyDescent="0.35">
      <c r="A4982" t="s">
        <v>5021</v>
      </c>
      <c r="B4982" s="1">
        <v>44898</v>
      </c>
      <c r="C4982" t="s">
        <v>5041</v>
      </c>
      <c r="D4982" t="s">
        <v>58</v>
      </c>
      <c r="E4982" t="s">
        <v>46</v>
      </c>
      <c r="F4982" t="s">
        <v>24</v>
      </c>
      <c r="G4982" s="4">
        <v>3512927</v>
      </c>
      <c r="H4982">
        <v>105027</v>
      </c>
      <c r="I4982">
        <v>72035</v>
      </c>
      <c r="J4982">
        <v>9542</v>
      </c>
      <c r="K4982" t="s">
        <v>15</v>
      </c>
      <c r="L4982" s="2">
        <f t="shared" si="77"/>
        <v>5.3119236465773413E-2</v>
      </c>
    </row>
    <row r="4983" spans="1:13" x14ac:dyDescent="0.35">
      <c r="A4983" t="s">
        <v>5022</v>
      </c>
      <c r="B4983" s="1">
        <v>44785</v>
      </c>
      <c r="C4983" t="s">
        <v>17</v>
      </c>
      <c r="D4983" t="s">
        <v>34</v>
      </c>
      <c r="E4983" t="s">
        <v>46</v>
      </c>
      <c r="F4983" t="s">
        <v>14</v>
      </c>
      <c r="G4983" s="4">
        <v>585134</v>
      </c>
      <c r="H4983">
        <v>202252</v>
      </c>
      <c r="I4983">
        <v>21758</v>
      </c>
      <c r="J4983">
        <v>37425</v>
      </c>
      <c r="K4983" t="s">
        <v>15</v>
      </c>
      <c r="L4983" s="2">
        <f t="shared" si="77"/>
        <v>0.44679509308978799</v>
      </c>
    </row>
    <row r="4984" spans="1:13" x14ac:dyDescent="0.35">
      <c r="A4984" t="s">
        <v>5023</v>
      </c>
      <c r="B4984" s="1">
        <v>44808</v>
      </c>
      <c r="C4984" t="s">
        <v>26</v>
      </c>
      <c r="D4984" t="s">
        <v>18</v>
      </c>
      <c r="E4984" t="s">
        <v>31</v>
      </c>
      <c r="F4984" t="s">
        <v>49</v>
      </c>
      <c r="G4984" s="4">
        <v>1661096</v>
      </c>
      <c r="H4984">
        <v>169872</v>
      </c>
      <c r="I4984">
        <v>45417</v>
      </c>
      <c r="J4984">
        <v>38557</v>
      </c>
      <c r="K4984" t="s">
        <v>28</v>
      </c>
      <c r="L4984" s="2">
        <f t="shared" si="77"/>
        <v>0.15281838015382615</v>
      </c>
      <c r="M4984" s="3"/>
    </row>
    <row r="4985" spans="1:13" x14ac:dyDescent="0.35">
      <c r="A4985" t="s">
        <v>5024</v>
      </c>
      <c r="B4985" s="1">
        <v>44839</v>
      </c>
      <c r="C4985" t="s">
        <v>17</v>
      </c>
      <c r="D4985" t="s">
        <v>18</v>
      </c>
      <c r="E4985" t="s">
        <v>13</v>
      </c>
      <c r="F4985" t="s">
        <v>43</v>
      </c>
      <c r="G4985" s="4">
        <v>3012183</v>
      </c>
      <c r="H4985">
        <v>86188</v>
      </c>
      <c r="I4985">
        <v>26059</v>
      </c>
      <c r="J4985">
        <v>39519</v>
      </c>
      <c r="K4985" t="s">
        <v>21</v>
      </c>
      <c r="L4985" s="2">
        <f t="shared" si="77"/>
        <v>5.0384057011144408E-2</v>
      </c>
    </row>
    <row r="4986" spans="1:13" x14ac:dyDescent="0.35">
      <c r="A4986" t="s">
        <v>5025</v>
      </c>
      <c r="B4986" s="1">
        <v>44900</v>
      </c>
      <c r="C4986" t="s">
        <v>5041</v>
      </c>
      <c r="D4986" t="s">
        <v>38</v>
      </c>
      <c r="E4986" t="s">
        <v>46</v>
      </c>
      <c r="F4986" t="s">
        <v>59</v>
      </c>
      <c r="G4986" s="4">
        <v>3781363</v>
      </c>
      <c r="H4986">
        <v>74717</v>
      </c>
      <c r="I4986">
        <v>184</v>
      </c>
      <c r="J4986">
        <v>38904</v>
      </c>
      <c r="K4986" t="s">
        <v>21</v>
      </c>
      <c r="L4986" s="2">
        <f t="shared" si="77"/>
        <v>3.0096290676139795E-2</v>
      </c>
      <c r="M4986" s="3"/>
    </row>
    <row r="4987" spans="1:13" x14ac:dyDescent="0.35">
      <c r="A4987" t="s">
        <v>5026</v>
      </c>
      <c r="B4987" s="1">
        <v>45274</v>
      </c>
      <c r="C4987" t="s">
        <v>5041</v>
      </c>
      <c r="D4987" t="s">
        <v>45</v>
      </c>
      <c r="E4987" t="s">
        <v>40</v>
      </c>
      <c r="F4987" t="s">
        <v>20</v>
      </c>
      <c r="G4987" s="4">
        <v>379978</v>
      </c>
      <c r="H4987">
        <v>409651</v>
      </c>
      <c r="I4987">
        <v>84380</v>
      </c>
      <c r="J4987">
        <v>34427</v>
      </c>
      <c r="K4987" t="s">
        <v>28</v>
      </c>
      <c r="L4987" s="2">
        <f t="shared" si="77"/>
        <v>1.3907594650216593</v>
      </c>
      <c r="M4987" s="3"/>
    </row>
    <row r="4988" spans="1:13" x14ac:dyDescent="0.35">
      <c r="A4988" t="s">
        <v>5027</v>
      </c>
      <c r="B4988" s="1">
        <v>44850</v>
      </c>
      <c r="C4988" t="s">
        <v>5041</v>
      </c>
      <c r="D4988" t="s">
        <v>48</v>
      </c>
      <c r="E4988" t="s">
        <v>35</v>
      </c>
      <c r="F4988" t="s">
        <v>59</v>
      </c>
      <c r="G4988" s="4">
        <v>741969</v>
      </c>
      <c r="H4988">
        <v>301521</v>
      </c>
      <c r="I4988">
        <v>87955</v>
      </c>
      <c r="J4988">
        <v>15812</v>
      </c>
      <c r="K4988" t="s">
        <v>21</v>
      </c>
      <c r="L4988" s="2">
        <f t="shared" si="77"/>
        <v>0.54623306364551616</v>
      </c>
      <c r="M4988" s="3"/>
    </row>
    <row r="4989" spans="1:13" x14ac:dyDescent="0.35">
      <c r="A4989" t="s">
        <v>5028</v>
      </c>
      <c r="B4989" s="1">
        <v>45113</v>
      </c>
      <c r="C4989" t="s">
        <v>17</v>
      </c>
      <c r="D4989" t="s">
        <v>58</v>
      </c>
      <c r="E4989" t="s">
        <v>13</v>
      </c>
      <c r="F4989" t="s">
        <v>27</v>
      </c>
      <c r="G4989" s="4">
        <v>1143337</v>
      </c>
      <c r="H4989">
        <v>491688</v>
      </c>
      <c r="I4989">
        <v>11608</v>
      </c>
      <c r="J4989">
        <v>8331</v>
      </c>
      <c r="K4989" t="s">
        <v>15</v>
      </c>
      <c r="L4989" s="2">
        <f t="shared" si="77"/>
        <v>0.44748573692620813</v>
      </c>
      <c r="M4989" s="3"/>
    </row>
    <row r="4990" spans="1:13" x14ac:dyDescent="0.35">
      <c r="A4990" t="s">
        <v>5029</v>
      </c>
      <c r="B4990" s="1">
        <v>44720</v>
      </c>
      <c r="C4990" t="s">
        <v>5041</v>
      </c>
      <c r="D4990" t="s">
        <v>18</v>
      </c>
      <c r="E4990" t="s">
        <v>40</v>
      </c>
      <c r="F4990" t="s">
        <v>49</v>
      </c>
      <c r="G4990" s="4">
        <v>2982589</v>
      </c>
      <c r="H4990">
        <v>275137</v>
      </c>
      <c r="I4990">
        <v>89488</v>
      </c>
      <c r="J4990">
        <v>42308</v>
      </c>
      <c r="K4990" t="s">
        <v>15</v>
      </c>
      <c r="L4990" s="2">
        <f t="shared" si="77"/>
        <v>0.13643616334667633</v>
      </c>
      <c r="M4990" s="3"/>
    </row>
    <row r="4991" spans="1:13" x14ac:dyDescent="0.35">
      <c r="A4991" t="s">
        <v>5030</v>
      </c>
      <c r="B4991" s="1">
        <v>45158</v>
      </c>
      <c r="C4991" t="s">
        <v>17</v>
      </c>
      <c r="D4991" t="s">
        <v>51</v>
      </c>
      <c r="E4991" t="s">
        <v>19</v>
      </c>
      <c r="F4991" t="s">
        <v>27</v>
      </c>
      <c r="G4991" s="4">
        <v>535624</v>
      </c>
      <c r="H4991">
        <v>202764</v>
      </c>
      <c r="I4991">
        <v>39983</v>
      </c>
      <c r="J4991">
        <v>22546</v>
      </c>
      <c r="K4991" t="s">
        <v>21</v>
      </c>
      <c r="L4991" s="2">
        <f t="shared" si="77"/>
        <v>0.49529707406688273</v>
      </c>
      <c r="M4991" s="3"/>
    </row>
    <row r="4992" spans="1:13" x14ac:dyDescent="0.35">
      <c r="A4992" t="s">
        <v>5031</v>
      </c>
      <c r="B4992" s="1">
        <v>44925</v>
      </c>
      <c r="C4992" t="s">
        <v>26</v>
      </c>
      <c r="D4992" t="s">
        <v>48</v>
      </c>
      <c r="E4992" t="s">
        <v>46</v>
      </c>
      <c r="F4992" t="s">
        <v>27</v>
      </c>
      <c r="G4992" s="4">
        <v>4989926</v>
      </c>
      <c r="H4992">
        <v>393298</v>
      </c>
      <c r="I4992">
        <v>99274</v>
      </c>
      <c r="J4992">
        <v>29395</v>
      </c>
      <c r="K4992" t="s">
        <v>28</v>
      </c>
      <c r="L4992" s="2">
        <f t="shared" si="77"/>
        <v>0.10460415645442438</v>
      </c>
      <c r="M4992" s="3"/>
    </row>
    <row r="4993" spans="1:13" x14ac:dyDescent="0.35">
      <c r="A4993" t="s">
        <v>5032</v>
      </c>
      <c r="B4993" s="1">
        <v>44568</v>
      </c>
      <c r="C4993" t="s">
        <v>17</v>
      </c>
      <c r="D4993" t="s">
        <v>58</v>
      </c>
      <c r="E4993" t="s">
        <v>19</v>
      </c>
      <c r="F4993" t="s">
        <v>24</v>
      </c>
      <c r="G4993" s="4">
        <v>10157</v>
      </c>
      <c r="H4993">
        <v>322897</v>
      </c>
      <c r="I4993">
        <v>93292</v>
      </c>
      <c r="J4993">
        <v>23766</v>
      </c>
      <c r="K4993" t="s">
        <v>15</v>
      </c>
      <c r="L4993" s="2">
        <f t="shared" si="77"/>
        <v>43.315447474648025</v>
      </c>
      <c r="M4993" s="3"/>
    </row>
    <row r="4994" spans="1:13" x14ac:dyDescent="0.35">
      <c r="A4994" t="s">
        <v>5033</v>
      </c>
      <c r="B4994" s="1">
        <v>45203</v>
      </c>
      <c r="C4994" t="s">
        <v>23</v>
      </c>
      <c r="D4994" t="s">
        <v>48</v>
      </c>
      <c r="E4994" t="s">
        <v>35</v>
      </c>
      <c r="F4994" t="s">
        <v>24</v>
      </c>
      <c r="G4994" s="4">
        <v>2026985</v>
      </c>
      <c r="H4994">
        <v>197746</v>
      </c>
      <c r="I4994">
        <v>92346</v>
      </c>
      <c r="J4994">
        <v>37291</v>
      </c>
      <c r="K4994" t="s">
        <v>28</v>
      </c>
      <c r="L4994" s="2">
        <f t="shared" si="77"/>
        <v>0.1615122953549237</v>
      </c>
      <c r="M4994" s="3"/>
    </row>
    <row r="4995" spans="1:13" x14ac:dyDescent="0.35">
      <c r="A4995" t="s">
        <v>5034</v>
      </c>
      <c r="B4995" s="1">
        <v>44590</v>
      </c>
      <c r="C4995" t="s">
        <v>26</v>
      </c>
      <c r="D4995" t="s">
        <v>18</v>
      </c>
      <c r="E4995" t="s">
        <v>35</v>
      </c>
      <c r="F4995" t="s">
        <v>59</v>
      </c>
      <c r="G4995" s="4">
        <v>3515254</v>
      </c>
      <c r="H4995">
        <v>213701</v>
      </c>
      <c r="I4995">
        <v>61770</v>
      </c>
      <c r="J4995">
        <v>25198</v>
      </c>
      <c r="K4995" t="s">
        <v>21</v>
      </c>
      <c r="L4995" s="2">
        <f t="shared" ref="L4995:L5001" si="78">((H4995+I4995+J4995)/G4995)</f>
        <v>8.5532652832483791E-2</v>
      </c>
    </row>
    <row r="4996" spans="1:13" x14ac:dyDescent="0.35">
      <c r="A4996" t="s">
        <v>5035</v>
      </c>
      <c r="B4996" s="1">
        <v>44600</v>
      </c>
      <c r="C4996" t="s">
        <v>17</v>
      </c>
      <c r="D4996" t="s">
        <v>34</v>
      </c>
      <c r="E4996" t="s">
        <v>19</v>
      </c>
      <c r="F4996" t="s">
        <v>24</v>
      </c>
      <c r="G4996" s="4">
        <v>940934</v>
      </c>
      <c r="H4996">
        <v>436187</v>
      </c>
      <c r="I4996">
        <v>12363</v>
      </c>
      <c r="J4996">
        <v>11054</v>
      </c>
      <c r="K4996" t="s">
        <v>28</v>
      </c>
      <c r="L4996" s="2">
        <f t="shared" si="78"/>
        <v>0.48845508824210837</v>
      </c>
      <c r="M4996" s="3"/>
    </row>
    <row r="4997" spans="1:13" x14ac:dyDescent="0.35">
      <c r="A4997" t="s">
        <v>5036</v>
      </c>
      <c r="B4997" s="1">
        <v>45051</v>
      </c>
      <c r="C4997" t="s">
        <v>26</v>
      </c>
      <c r="D4997" t="s">
        <v>18</v>
      </c>
      <c r="E4997" t="s">
        <v>13</v>
      </c>
      <c r="F4997" t="s">
        <v>36</v>
      </c>
      <c r="G4997" s="4">
        <v>4258236</v>
      </c>
      <c r="H4997">
        <v>381509</v>
      </c>
      <c r="I4997">
        <v>59209</v>
      </c>
      <c r="J4997">
        <v>4674</v>
      </c>
      <c r="K4997" t="s">
        <v>15</v>
      </c>
      <c r="L4997" s="2">
        <f t="shared" si="78"/>
        <v>0.10459542402065081</v>
      </c>
      <c r="M4997" s="3"/>
    </row>
    <row r="4998" spans="1:13" x14ac:dyDescent="0.35">
      <c r="A4998" t="s">
        <v>5037</v>
      </c>
      <c r="B4998" s="1">
        <v>45176</v>
      </c>
      <c r="C4998" t="s">
        <v>17</v>
      </c>
      <c r="D4998" t="s">
        <v>18</v>
      </c>
      <c r="E4998" t="s">
        <v>13</v>
      </c>
      <c r="F4998" t="s">
        <v>14</v>
      </c>
      <c r="G4998" s="4">
        <v>4841525</v>
      </c>
      <c r="H4998">
        <v>166266</v>
      </c>
      <c r="I4998">
        <v>54841</v>
      </c>
      <c r="J4998">
        <v>4832</v>
      </c>
      <c r="K4998" t="s">
        <v>21</v>
      </c>
      <c r="L4998" s="2">
        <f t="shared" si="78"/>
        <v>4.666690763757287E-2</v>
      </c>
    </row>
    <row r="4999" spans="1:13" x14ac:dyDescent="0.35">
      <c r="A4999" t="s">
        <v>5038</v>
      </c>
      <c r="B4999" s="1">
        <v>44724</v>
      </c>
      <c r="C4999" t="s">
        <v>26</v>
      </c>
      <c r="D4999" t="s">
        <v>58</v>
      </c>
      <c r="E4999" t="s">
        <v>19</v>
      </c>
      <c r="F4999" t="s">
        <v>59</v>
      </c>
      <c r="G4999" s="4">
        <v>2004080</v>
      </c>
      <c r="H4999">
        <v>32401</v>
      </c>
      <c r="I4999">
        <v>75229</v>
      </c>
      <c r="J4999">
        <v>33875</v>
      </c>
      <c r="K4999" t="s">
        <v>28</v>
      </c>
      <c r="L4999" s="2">
        <f t="shared" si="78"/>
        <v>7.0608458744161912E-2</v>
      </c>
    </row>
    <row r="5000" spans="1:13" x14ac:dyDescent="0.35">
      <c r="A5000" t="s">
        <v>5039</v>
      </c>
      <c r="B5000" s="1">
        <v>45069</v>
      </c>
      <c r="C5000" t="s">
        <v>17</v>
      </c>
      <c r="D5000" t="s">
        <v>38</v>
      </c>
      <c r="E5000" t="s">
        <v>19</v>
      </c>
      <c r="F5000" t="s">
        <v>49</v>
      </c>
      <c r="G5000" s="4">
        <v>2221665</v>
      </c>
      <c r="H5000">
        <v>46996</v>
      </c>
      <c r="I5000">
        <v>12954</v>
      </c>
      <c r="J5000">
        <v>42832</v>
      </c>
      <c r="K5000" t="s">
        <v>28</v>
      </c>
      <c r="L5000" s="2">
        <f t="shared" si="78"/>
        <v>4.6263500572768623E-2</v>
      </c>
    </row>
    <row r="5001" spans="1:13" x14ac:dyDescent="0.35">
      <c r="A5001" t="s">
        <v>5040</v>
      </c>
      <c r="B5001" s="1">
        <v>44916</v>
      </c>
      <c r="C5001" t="s">
        <v>17</v>
      </c>
      <c r="D5001" t="s">
        <v>58</v>
      </c>
      <c r="E5001" t="s">
        <v>46</v>
      </c>
      <c r="F5001" t="s">
        <v>36</v>
      </c>
      <c r="G5001" s="4">
        <v>2224007</v>
      </c>
      <c r="H5001">
        <v>72744</v>
      </c>
      <c r="I5001">
        <v>29945</v>
      </c>
      <c r="J5001">
        <v>46381</v>
      </c>
      <c r="K5001" t="s">
        <v>28</v>
      </c>
      <c r="L5001" s="2">
        <f t="shared" si="78"/>
        <v>6.7027666729466223E-2</v>
      </c>
    </row>
    <row r="5002" spans="1:13" x14ac:dyDescent="0.35">
      <c r="B5002" s="1"/>
      <c r="G5002" s="4">
        <f>SUBTOTAL(101,Table1[Views])</f>
        <v>2494066.4440000001</v>
      </c>
      <c r="H5002">
        <f>SUBTOTAL(101,Table1[Likes])</f>
        <v>251475.02979999999</v>
      </c>
      <c r="I5002">
        <f>SUBTOTAL(101,Table1[Shares])</f>
        <v>50519.561999999998</v>
      </c>
      <c r="J5002">
        <f>SUBTOTAL(101,Table1[Comments])</f>
        <v>24888.393800000002</v>
      </c>
      <c r="L5002" s="2">
        <f>SUBTOTAL(101,Table1[Engagement Rate%])</f>
        <v>0.56759851335064737</v>
      </c>
    </row>
    <row r="5003" spans="1:13" x14ac:dyDescent="0.35">
      <c r="G5003">
        <f>SUM(G2:G5001)</f>
        <v>12470332220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Facebook</vt:lpstr>
      <vt:lpstr>Twitter</vt:lpstr>
      <vt:lpstr>Instagram</vt:lpstr>
      <vt:lpstr>Youtube</vt:lpstr>
      <vt:lpstr>pivot</vt:lpstr>
      <vt:lpstr>pivot1</vt:lpstr>
      <vt:lpstr>pivot2</vt:lpstr>
      <vt:lpstr>pivot3</vt:lpstr>
      <vt:lpstr>pivot4</vt:lpstr>
      <vt:lpstr>Viral_Social_Media_Trends_with_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Shrushty Vandre</cp:lastModifiedBy>
  <dcterms:created xsi:type="dcterms:W3CDTF">2025-08-10T05:41:57Z</dcterms:created>
  <dcterms:modified xsi:type="dcterms:W3CDTF">2025-10-04T14:06:57Z</dcterms:modified>
</cp:coreProperties>
</file>