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15" windowHeight="7665"/>
  </bookViews>
  <sheets>
    <sheet name="netflix_revenue_updated" sheetId="1" r:id="rId1"/>
  </sheets>
  <calcPr calcId="144525"/>
</workbook>
</file>

<file path=xl/sharedStrings.xml><?xml version="1.0" encoding="utf-8"?>
<sst xmlns="http://schemas.openxmlformats.org/spreadsheetml/2006/main" count="38" uniqueCount="32">
  <si>
    <t>year</t>
  </si>
  <si>
    <t>Quarter</t>
  </si>
  <si>
    <t>Date</t>
  </si>
  <si>
    <t>Global Revenue</t>
  </si>
  <si>
    <t>31-03-2019</t>
  </si>
  <si>
    <t>30-06-2019</t>
  </si>
  <si>
    <t>30-09-2019</t>
  </si>
  <si>
    <t>31-12-2019</t>
  </si>
  <si>
    <t>31-03-2020</t>
  </si>
  <si>
    <t>30-06-2020</t>
  </si>
  <si>
    <t>30-09-2020</t>
  </si>
  <si>
    <t>31-12-2020</t>
  </si>
  <si>
    <t>31-03-2021</t>
  </si>
  <si>
    <t>30-06-2021</t>
  </si>
  <si>
    <t>30-09-2021</t>
  </si>
  <si>
    <t>31-12-2021</t>
  </si>
  <si>
    <t>31-03-2022</t>
  </si>
  <si>
    <t>30-06-2022</t>
  </si>
  <si>
    <t>30-09-2022</t>
  </si>
  <si>
    <t>31-12-2022</t>
  </si>
  <si>
    <t>31-03-2023</t>
  </si>
  <si>
    <t>Method 1 to find seasonal indices</t>
  </si>
  <si>
    <t>Year -&gt;</t>
  </si>
  <si>
    <t>Seasonal Indices by Quarter</t>
  </si>
  <si>
    <t>Quarter Period</t>
  </si>
  <si>
    <t>SI</t>
  </si>
  <si>
    <t>Average value</t>
  </si>
  <si>
    <t>Point 1</t>
  </si>
  <si>
    <t>Point 5</t>
  </si>
  <si>
    <t>m</t>
  </si>
  <si>
    <t>c</t>
  </si>
  <si>
    <t>predicted year is 2023 &amp;2024(17 to24)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</si>
</sst>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/>
    <xf numFmtId="9" fontId="1" fillId="0" borderId="0" xfId="6" applyNumberFormat="1" applyFont="1"/>
    <xf numFmtId="9" fontId="0" fillId="0" borderId="0" xfId="6" applyNumberFormat="1">
      <alignment vertical="center"/>
    </xf>
    <xf numFmtId="9" fontId="1" fillId="0" borderId="0" xfId="6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netflix_revenue_updated!$D$1</c:f>
              <c:strCache>
                <c:ptCount val="1"/>
                <c:pt idx="0">
                  <c:v>Global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multiLvlStrRef>
              <c:f>netflix_revenue_updated!$A$2:$C$18</c:f>
              <c:multiLvlStrCache>
                <c:ptCount val="17"/>
                <c:lvl>
                  <c:pt idx="0">
                    <c:v>31-03-2019</c:v>
                  </c:pt>
                  <c:pt idx="1">
                    <c:v>30-06-2019</c:v>
                  </c:pt>
                  <c:pt idx="2">
                    <c:v>30-09-2019</c:v>
                  </c:pt>
                  <c:pt idx="3">
                    <c:v>31-12-2019</c:v>
                  </c:pt>
                  <c:pt idx="4">
                    <c:v>31-03-2020</c:v>
                  </c:pt>
                  <c:pt idx="5">
                    <c:v>30-06-2020</c:v>
                  </c:pt>
                  <c:pt idx="6">
                    <c:v>30-09-2020</c:v>
                  </c:pt>
                  <c:pt idx="7">
                    <c:v>31-12-2020</c:v>
                  </c:pt>
                  <c:pt idx="8">
                    <c:v>31-03-2021</c:v>
                  </c:pt>
                  <c:pt idx="9">
                    <c:v>30-06-2021</c:v>
                  </c:pt>
                  <c:pt idx="10">
                    <c:v>30-09-2021</c:v>
                  </c:pt>
                  <c:pt idx="11">
                    <c:v>31-12-2021</c:v>
                  </c:pt>
                  <c:pt idx="12">
                    <c:v>31-03-2022</c:v>
                  </c:pt>
                  <c:pt idx="13">
                    <c:v>30-06-2022</c:v>
                  </c:pt>
                  <c:pt idx="14">
                    <c:v>30-09-2022</c:v>
                  </c:pt>
                  <c:pt idx="15">
                    <c:v>31-12-2022</c:v>
                  </c:pt>
                  <c:pt idx="16">
                    <c:v>31-03-2023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3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5</c:v>
                  </c:pt>
                </c:lvl>
              </c:multiLvlStrCache>
            </c:multiLvlStrRef>
          </c:cat>
          <c:val>
            <c:numRef>
              <c:f>netflix_revenue_updated!$D$2:$D$18</c:f>
              <c:numCache>
                <c:formatCode>General</c:formatCode>
                <c:ptCount val="17"/>
                <c:pt idx="0">
                  <c:v>4520992000</c:v>
                </c:pt>
                <c:pt idx="1">
                  <c:v>4923116000</c:v>
                </c:pt>
                <c:pt idx="2">
                  <c:v>5244905000</c:v>
                </c:pt>
                <c:pt idx="3">
                  <c:v>5467434000</c:v>
                </c:pt>
                <c:pt idx="4">
                  <c:v>5767691000</c:v>
                </c:pt>
                <c:pt idx="5">
                  <c:v>6148286000</c:v>
                </c:pt>
                <c:pt idx="6">
                  <c:v>6435637000</c:v>
                </c:pt>
                <c:pt idx="7">
                  <c:v>6644442000</c:v>
                </c:pt>
                <c:pt idx="8">
                  <c:v>7163282000</c:v>
                </c:pt>
                <c:pt idx="9">
                  <c:v>7341777000</c:v>
                </c:pt>
                <c:pt idx="10">
                  <c:v>7483467000</c:v>
                </c:pt>
                <c:pt idx="11">
                  <c:v>7709318000</c:v>
                </c:pt>
                <c:pt idx="12">
                  <c:v>7867767000</c:v>
                </c:pt>
                <c:pt idx="13">
                  <c:v>7970141000</c:v>
                </c:pt>
                <c:pt idx="14">
                  <c:v>7925589000</c:v>
                </c:pt>
                <c:pt idx="15">
                  <c:v>7852053000</c:v>
                </c:pt>
                <c:pt idx="16">
                  <c:v>8161503000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1668200"/>
        <c:axId val="795659661"/>
      </c:barChart>
      <c:catAx>
        <c:axId val="29166820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QUARTERS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5659661"/>
        <c:crosses val="autoZero"/>
        <c:auto val="1"/>
        <c:lblAlgn val="ctr"/>
        <c:lblOffset val="100"/>
        <c:noMultiLvlLbl val="0"/>
      </c:catAx>
      <c:valAx>
        <c:axId val="7956596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en-US"/>
                  <a:t>REVENUE</a:t>
                </a:r>
                <a:endParaRPr lang="en-GB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166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netflix_revenue_updated!$A$32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netflix_revenue_updated!$A$33:$A$48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netflix_revenue_updated!$B$32</c:f>
              <c:strCache>
                <c:ptCount val="1"/>
                <c:pt idx="0">
                  <c:v>Quarter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netflix_revenue_updated!$B$33:$B$48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netflix_revenue_updated!$C$32</c:f>
              <c:strCache>
                <c:ptCount val="1"/>
                <c:pt idx="0">
                  <c:v>Global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netflix_revenue_updated!$C$33:$C$48</c:f>
              <c:numCache>
                <c:formatCode>General</c:formatCode>
                <c:ptCount val="16"/>
                <c:pt idx="0">
                  <c:v>4520992000</c:v>
                </c:pt>
                <c:pt idx="1">
                  <c:v>4923116000</c:v>
                </c:pt>
                <c:pt idx="2">
                  <c:v>5244905000</c:v>
                </c:pt>
                <c:pt idx="3">
                  <c:v>5467434000</c:v>
                </c:pt>
                <c:pt idx="4">
                  <c:v>5767691000</c:v>
                </c:pt>
                <c:pt idx="5">
                  <c:v>6148286000</c:v>
                </c:pt>
                <c:pt idx="6">
                  <c:v>6435637000</c:v>
                </c:pt>
                <c:pt idx="7">
                  <c:v>6644442000</c:v>
                </c:pt>
                <c:pt idx="8">
                  <c:v>7163282000</c:v>
                </c:pt>
                <c:pt idx="9">
                  <c:v>7341777000</c:v>
                </c:pt>
                <c:pt idx="10">
                  <c:v>7483467000</c:v>
                </c:pt>
                <c:pt idx="11">
                  <c:v>7709318000</c:v>
                </c:pt>
                <c:pt idx="12">
                  <c:v>7867767000</c:v>
                </c:pt>
                <c:pt idx="13">
                  <c:v>7970141000</c:v>
                </c:pt>
                <c:pt idx="14">
                  <c:v>7925589000</c:v>
                </c:pt>
                <c:pt idx="15">
                  <c:v>7852053000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netflix_revenue_updated!$D$32</c:f>
              <c:strCache>
                <c:ptCount val="1"/>
                <c:pt idx="0">
                  <c:v>Quarter Period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netflix_revenue_updated!$D$33:$D$48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netflix_revenue_updated!$E$32</c:f>
              <c:strCache>
                <c:ptCount val="1"/>
                <c:pt idx="0">
                  <c:v>SI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netflix_revenue_updated!$E$33:$E$48</c:f>
              <c:numCache>
                <c:formatCode>0%</c:formatCode>
                <c:ptCount val="16"/>
                <c:pt idx="0">
                  <c:v>0.96</c:v>
                </c:pt>
                <c:pt idx="1">
                  <c:v>0.98</c:v>
                </c:pt>
                <c:pt idx="2">
                  <c:v>1.02</c:v>
                </c:pt>
                <c:pt idx="3">
                  <c:v>1.05</c:v>
                </c:pt>
                <c:pt idx="4">
                  <c:v>0.96</c:v>
                </c:pt>
                <c:pt idx="5">
                  <c:v>0.98</c:v>
                </c:pt>
                <c:pt idx="6">
                  <c:v>1.02</c:v>
                </c:pt>
                <c:pt idx="7">
                  <c:v>1.05</c:v>
                </c:pt>
                <c:pt idx="8">
                  <c:v>0.96</c:v>
                </c:pt>
                <c:pt idx="9">
                  <c:v>0.98</c:v>
                </c:pt>
                <c:pt idx="10">
                  <c:v>1.02</c:v>
                </c:pt>
                <c:pt idx="11">
                  <c:v>1.05</c:v>
                </c:pt>
                <c:pt idx="12">
                  <c:v>0.96</c:v>
                </c:pt>
                <c:pt idx="13">
                  <c:v>0.98</c:v>
                </c:pt>
                <c:pt idx="14">
                  <c:v>1.02</c:v>
                </c:pt>
                <c:pt idx="15">
                  <c:v>1.05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netflix_revenue_updated!$F$32</c:f>
              <c:strCache>
                <c:ptCount val="1"/>
                <c:pt idx="0">
                  <c:v>Average value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netflix_revenue_updated!$F$33:$F$48</c:f>
              <c:numCache>
                <c:formatCode>General</c:formatCode>
                <c:ptCount val="16"/>
                <c:pt idx="0">
                  <c:v>4709366666.66667</c:v>
                </c:pt>
                <c:pt idx="1">
                  <c:v>5023587755.10204</c:v>
                </c:pt>
                <c:pt idx="2">
                  <c:v>5142063725.4902</c:v>
                </c:pt>
                <c:pt idx="3">
                  <c:v>5207080000</c:v>
                </c:pt>
                <c:pt idx="4">
                  <c:v>6008011458.33333</c:v>
                </c:pt>
                <c:pt idx="5">
                  <c:v>6273761224.4898</c:v>
                </c:pt>
                <c:pt idx="6">
                  <c:v>6309448039.21569</c:v>
                </c:pt>
                <c:pt idx="7">
                  <c:v>6328040000</c:v>
                </c:pt>
                <c:pt idx="8">
                  <c:v>7461752083.33333</c:v>
                </c:pt>
                <c:pt idx="9">
                  <c:v>7491609183.67347</c:v>
                </c:pt>
                <c:pt idx="10">
                  <c:v>7336732352.94118</c:v>
                </c:pt>
                <c:pt idx="11">
                  <c:v>7342207619.04762</c:v>
                </c:pt>
                <c:pt idx="12">
                  <c:v>8195590625</c:v>
                </c:pt>
                <c:pt idx="13">
                  <c:v>8132796938.77551</c:v>
                </c:pt>
                <c:pt idx="14">
                  <c:v>7770185294.11765</c:v>
                </c:pt>
                <c:pt idx="15">
                  <c:v>7478145714.28571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361990368"/>
        <c:axId val="943368512"/>
      </c:lineChart>
      <c:catAx>
        <c:axId val="361990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3368512"/>
        <c:crosses val="autoZero"/>
        <c:auto val="1"/>
        <c:lblAlgn val="ctr"/>
        <c:lblOffset val="100"/>
        <c:noMultiLvlLbl val="0"/>
      </c:catAx>
      <c:valAx>
        <c:axId val="9433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199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8402777777778"/>
          <c:y val="0.837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netflix_revenue_updated!$C$32</c:f>
              <c:strCache>
                <c:ptCount val="1"/>
                <c:pt idx="0">
                  <c:v>Global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netflix_revenue_updated!$C$33:$C$56</c:f>
              <c:numCache>
                <c:formatCode>General</c:formatCode>
                <c:ptCount val="24"/>
                <c:pt idx="0">
                  <c:v>4520992000</c:v>
                </c:pt>
                <c:pt idx="1">
                  <c:v>4923116000</c:v>
                </c:pt>
                <c:pt idx="2">
                  <c:v>5244905000</c:v>
                </c:pt>
                <c:pt idx="3">
                  <c:v>5467434000</c:v>
                </c:pt>
                <c:pt idx="4">
                  <c:v>5767691000</c:v>
                </c:pt>
                <c:pt idx="5">
                  <c:v>6148286000</c:v>
                </c:pt>
                <c:pt idx="6">
                  <c:v>6435637000</c:v>
                </c:pt>
                <c:pt idx="7">
                  <c:v>6644442000</c:v>
                </c:pt>
                <c:pt idx="8">
                  <c:v>7163282000</c:v>
                </c:pt>
                <c:pt idx="9">
                  <c:v>7341777000</c:v>
                </c:pt>
                <c:pt idx="10">
                  <c:v>7483467000</c:v>
                </c:pt>
                <c:pt idx="11">
                  <c:v>7709318000</c:v>
                </c:pt>
                <c:pt idx="12">
                  <c:v>7867767000</c:v>
                </c:pt>
                <c:pt idx="13">
                  <c:v>7970141000</c:v>
                </c:pt>
                <c:pt idx="14">
                  <c:v>7925589000</c:v>
                </c:pt>
                <c:pt idx="15">
                  <c:v>7852053000</c:v>
                </c:pt>
                <c:pt idx="16">
                  <c:v>9728557614.91933</c:v>
                </c:pt>
                <c:pt idx="17">
                  <c:v>10140912922.218</c:v>
                </c:pt>
                <c:pt idx="18">
                  <c:v>10772503502.9717</c:v>
                </c:pt>
                <c:pt idx="19">
                  <c:v>11097164700.8883</c:v>
                </c:pt>
                <c:pt idx="20">
                  <c:v>11027202406.586</c:v>
                </c:pt>
                <c:pt idx="21">
                  <c:v>11439557713.8847</c:v>
                </c:pt>
                <c:pt idx="22">
                  <c:v>11939607130.5653</c:v>
                </c:pt>
                <c:pt idx="23">
                  <c:v>12395809492.555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netflix_revenue_updated!$D$32</c:f>
              <c:strCache>
                <c:ptCount val="1"/>
                <c:pt idx="0">
                  <c:v>Quarter Period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netflix_revenue_updated!$D$33:$D$56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3766926"/>
        <c:axId val="545591158"/>
      </c:lineChart>
      <c:catAx>
        <c:axId val="4537669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591158"/>
        <c:crosses val="autoZero"/>
        <c:auto val="1"/>
        <c:lblAlgn val="ctr"/>
        <c:lblOffset val="100"/>
        <c:noMultiLvlLbl val="0"/>
      </c:catAx>
      <c:valAx>
        <c:axId val="545591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76692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158750</xdr:colOff>
      <xdr:row>0</xdr:row>
      <xdr:rowOff>635</xdr:rowOff>
    </xdr:from>
    <xdr:to>
      <xdr:col>10</xdr:col>
      <xdr:colOff>520700</xdr:colOff>
      <xdr:row>14</xdr:row>
      <xdr:rowOff>76835</xdr:rowOff>
    </xdr:to>
    <xdr:graphicFrame>
      <xdr:nvGraphicFramePr>
        <xdr:cNvPr id="2" name="Chart 1"/>
        <xdr:cNvGraphicFramePr/>
      </xdr:nvGraphicFramePr>
      <xdr:xfrm>
        <a:off x="3625850" y="635"/>
        <a:ext cx="53200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730250</xdr:colOff>
      <xdr:row>31</xdr:row>
      <xdr:rowOff>146050</xdr:rowOff>
    </xdr:from>
    <xdr:to>
      <xdr:col>12</xdr:col>
      <xdr:colOff>825500</xdr:colOff>
      <xdr:row>46</xdr:row>
      <xdr:rowOff>31750</xdr:rowOff>
    </xdr:to>
    <xdr:graphicFrame>
      <xdr:nvGraphicFramePr>
        <xdr:cNvPr id="3" name="Chart 2"/>
        <xdr:cNvGraphicFramePr/>
      </xdr:nvGraphicFramePr>
      <xdr:xfrm>
        <a:off x="6050280" y="6051550"/>
        <a:ext cx="4743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828675</xdr:colOff>
      <xdr:row>30</xdr:row>
      <xdr:rowOff>123190</xdr:rowOff>
    </xdr:from>
    <xdr:to>
      <xdr:col>21</xdr:col>
      <xdr:colOff>238760</xdr:colOff>
      <xdr:row>49</xdr:row>
      <xdr:rowOff>172085</xdr:rowOff>
    </xdr:to>
    <xdr:pic>
      <xdr:nvPicPr>
        <xdr:cNvPr id="7" name="Picture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654155" y="5838190"/>
          <a:ext cx="5239385" cy="36683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701675</xdr:colOff>
      <xdr:row>59</xdr:row>
      <xdr:rowOff>184150</xdr:rowOff>
    </xdr:from>
    <xdr:to>
      <xdr:col>9</xdr:col>
      <xdr:colOff>234950</xdr:colOff>
      <xdr:row>74</xdr:row>
      <xdr:rowOff>69850</xdr:rowOff>
    </xdr:to>
    <xdr:graphicFrame>
      <xdr:nvGraphicFramePr>
        <xdr:cNvPr id="8" name="Chart 7"/>
        <xdr:cNvGraphicFramePr/>
      </xdr:nvGraphicFramePr>
      <xdr:xfrm>
        <a:off x="3092450" y="11423650"/>
        <a:ext cx="47104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9"/>
  <sheetViews>
    <sheetView tabSelected="1" zoomScale="115" zoomScaleNormal="115" zoomScaleSheetLayoutView="60" topLeftCell="B37" workbookViewId="0">
      <selection activeCell="Q27" sqref="Q27"/>
    </sheetView>
  </sheetViews>
  <sheetFormatPr defaultColWidth="10.2857142857143" defaultRowHeight="15"/>
  <cols>
    <col min="3" max="3" width="15.2857142857143" customWidth="1"/>
    <col min="4" max="4" width="16.1428571428571" customWidth="1"/>
    <col min="5" max="5" width="13.7904761904762" customWidth="1"/>
    <col min="6" max="6" width="14" customWidth="1"/>
    <col min="7" max="8" width="11.7142857142857"/>
    <col min="10" max="10" width="12.8571428571429"/>
    <col min="12" max="15" width="12.857142857142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</v>
      </c>
      <c r="C2" t="s">
        <v>4</v>
      </c>
      <c r="D2">
        <v>4520992000</v>
      </c>
    </row>
    <row r="3" spans="1:4">
      <c r="A3">
        <v>1</v>
      </c>
      <c r="B3">
        <v>2</v>
      </c>
      <c r="C3" t="s">
        <v>5</v>
      </c>
      <c r="D3">
        <v>4923116000</v>
      </c>
    </row>
    <row r="4" spans="1:4">
      <c r="A4">
        <v>1</v>
      </c>
      <c r="B4">
        <v>3</v>
      </c>
      <c r="C4" t="s">
        <v>6</v>
      </c>
      <c r="D4">
        <v>5244905000</v>
      </c>
    </row>
    <row r="5" spans="1:4">
      <c r="A5">
        <v>1</v>
      </c>
      <c r="B5">
        <v>4</v>
      </c>
      <c r="C5" t="s">
        <v>7</v>
      </c>
      <c r="D5">
        <v>5467434000</v>
      </c>
    </row>
    <row r="6" spans="1:4">
      <c r="A6">
        <v>2</v>
      </c>
      <c r="B6">
        <v>1</v>
      </c>
      <c r="C6" t="s">
        <v>8</v>
      </c>
      <c r="D6">
        <v>5767691000</v>
      </c>
    </row>
    <row r="7" spans="1:4">
      <c r="A7">
        <v>2</v>
      </c>
      <c r="B7">
        <v>2</v>
      </c>
      <c r="C7" t="s">
        <v>9</v>
      </c>
      <c r="D7">
        <v>6148286000</v>
      </c>
    </row>
    <row r="8" spans="1:4">
      <c r="A8">
        <v>2</v>
      </c>
      <c r="B8">
        <v>3</v>
      </c>
      <c r="C8" t="s">
        <v>10</v>
      </c>
      <c r="D8">
        <v>6435637000</v>
      </c>
    </row>
    <row r="9" spans="1:4">
      <c r="A9">
        <v>2</v>
      </c>
      <c r="B9">
        <v>4</v>
      </c>
      <c r="C9" t="s">
        <v>11</v>
      </c>
      <c r="D9">
        <v>6644442000</v>
      </c>
    </row>
    <row r="10" spans="1:4">
      <c r="A10">
        <v>3</v>
      </c>
      <c r="B10">
        <v>1</v>
      </c>
      <c r="C10" t="s">
        <v>12</v>
      </c>
      <c r="D10">
        <v>7163282000</v>
      </c>
    </row>
    <row r="11" spans="1:4">
      <c r="A11">
        <v>3</v>
      </c>
      <c r="B11">
        <v>2</v>
      </c>
      <c r="C11" t="s">
        <v>13</v>
      </c>
      <c r="D11">
        <v>7341777000</v>
      </c>
    </row>
    <row r="12" spans="1:4">
      <c r="A12">
        <v>3</v>
      </c>
      <c r="B12">
        <v>3</v>
      </c>
      <c r="C12" t="s">
        <v>14</v>
      </c>
      <c r="D12">
        <v>7483467000</v>
      </c>
    </row>
    <row r="13" spans="1:4">
      <c r="A13">
        <v>3</v>
      </c>
      <c r="B13">
        <v>4</v>
      </c>
      <c r="C13" t="s">
        <v>15</v>
      </c>
      <c r="D13">
        <v>7709318000</v>
      </c>
    </row>
    <row r="14" spans="1:4">
      <c r="A14">
        <v>4</v>
      </c>
      <c r="B14">
        <v>1</v>
      </c>
      <c r="C14" t="s">
        <v>16</v>
      </c>
      <c r="D14">
        <v>7867767000</v>
      </c>
    </row>
    <row r="15" spans="1:4">
      <c r="A15">
        <v>4</v>
      </c>
      <c r="B15">
        <v>2</v>
      </c>
      <c r="C15" t="s">
        <v>17</v>
      </c>
      <c r="D15">
        <v>7970141000</v>
      </c>
    </row>
    <row r="16" spans="1:4">
      <c r="A16">
        <v>4</v>
      </c>
      <c r="B16">
        <v>3</v>
      </c>
      <c r="C16" t="s">
        <v>18</v>
      </c>
      <c r="D16">
        <v>7925589000</v>
      </c>
    </row>
    <row r="17" spans="1:4">
      <c r="A17">
        <v>4</v>
      </c>
      <c r="B17">
        <v>4</v>
      </c>
      <c r="C17" t="s">
        <v>19</v>
      </c>
      <c r="D17">
        <v>7852053000</v>
      </c>
    </row>
    <row r="18" spans="1:4">
      <c r="A18">
        <v>5</v>
      </c>
      <c r="B18">
        <v>1</v>
      </c>
      <c r="C18" t="s">
        <v>20</v>
      </c>
      <c r="D18">
        <v>8161503000</v>
      </c>
    </row>
    <row r="22" spans="1:14">
      <c r="A22" s="1"/>
      <c r="B22" s="1"/>
      <c r="C22" s="2" t="s">
        <v>21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1"/>
      <c r="B24" s="1"/>
      <c r="C24" s="2"/>
      <c r="D24" s="2"/>
      <c r="E24" s="2">
        <v>2019</v>
      </c>
      <c r="F24" s="2">
        <v>2020</v>
      </c>
      <c r="G24" s="2">
        <v>2021</v>
      </c>
      <c r="H24" s="2">
        <v>2022</v>
      </c>
      <c r="I24" s="2"/>
      <c r="J24" s="2"/>
      <c r="K24" s="2"/>
      <c r="L24" s="2" t="s">
        <v>22</v>
      </c>
      <c r="M24" s="2"/>
      <c r="N24" s="2"/>
    </row>
    <row r="25" spans="1:20">
      <c r="A25" s="1"/>
      <c r="B25" s="1"/>
      <c r="C25" s="2"/>
      <c r="D25" s="2" t="s">
        <v>22</v>
      </c>
      <c r="E25" s="2">
        <v>1</v>
      </c>
      <c r="F25" s="2">
        <v>2</v>
      </c>
      <c r="G25" s="2">
        <v>3</v>
      </c>
      <c r="H25" s="2">
        <v>4</v>
      </c>
      <c r="I25" s="2"/>
      <c r="J25" s="2"/>
      <c r="K25" s="2"/>
      <c r="L25" s="2">
        <v>1</v>
      </c>
      <c r="M25" s="2">
        <v>2</v>
      </c>
      <c r="N25" s="2">
        <v>3</v>
      </c>
      <c r="O25">
        <v>4</v>
      </c>
      <c r="Q25" s="2"/>
      <c r="R25" s="2" t="s">
        <v>23</v>
      </c>
      <c r="S25" s="2"/>
      <c r="T25" s="2"/>
    </row>
    <row r="26" spans="1:20">
      <c r="A26" s="1"/>
      <c r="B26" s="1"/>
      <c r="C26" s="2" t="s">
        <v>1</v>
      </c>
      <c r="D26" s="2">
        <v>1</v>
      </c>
      <c r="E26" s="2">
        <f>SUMIFS(D2:D18,A2:A18,E25,B2:B18,D26)</f>
        <v>4520992000</v>
      </c>
      <c r="F26" s="2">
        <f>SUMIFS(D2:D18,A2:A18,F25,B2:B18,D26)</f>
        <v>5767691000</v>
      </c>
      <c r="G26" s="2">
        <f>SUMIFS(D2:D18,A2:A18,G25,B2:B18,D26)</f>
        <v>7163282000</v>
      </c>
      <c r="H26" s="2">
        <f>SUMIFS(D2:D18,A2:A18,H25,B2:B18,D26)</f>
        <v>7867767000</v>
      </c>
      <c r="I26" s="2"/>
      <c r="J26" s="2" t="s">
        <v>1</v>
      </c>
      <c r="K26" s="2">
        <v>1</v>
      </c>
      <c r="L26" s="2">
        <f>E26/E30</f>
        <v>0.897180341356788</v>
      </c>
      <c r="M26" s="2">
        <f>F26/F30</f>
        <v>0.922976168720377</v>
      </c>
      <c r="N26" s="2">
        <f>G26/G30</f>
        <v>0.964821823429337</v>
      </c>
      <c r="O26">
        <f>H26/H30</f>
        <v>1.03515319500687</v>
      </c>
      <c r="Q26" s="2"/>
      <c r="R26" s="2">
        <v>1</v>
      </c>
      <c r="S26" s="5">
        <f>AVERAGE(L26:O26)</f>
        <v>0.955032882128343</v>
      </c>
      <c r="T26" s="2"/>
    </row>
    <row r="27" spans="1:20">
      <c r="A27" s="1"/>
      <c r="B27" s="1"/>
      <c r="C27" s="2"/>
      <c r="D27" s="2">
        <v>2</v>
      </c>
      <c r="E27" s="2">
        <f>SUMIFS(D3:D19,A3:A19,E25,B3:B19,D27)</f>
        <v>4923116000</v>
      </c>
      <c r="F27" s="2">
        <f>SUMIFS(D2:D18,A2:A18,F25,B2:B18,D27)</f>
        <v>6148286000</v>
      </c>
      <c r="G27" s="2">
        <f>SUMIFS(D2:D18,A2:A18,G25,B2:B18,D27)</f>
        <v>7341777000</v>
      </c>
      <c r="H27" s="2">
        <f>SUMIFS(D2:D18,A2:A18,G25,B2:B18,D27)</f>
        <v>7341777000</v>
      </c>
      <c r="I27" s="2"/>
      <c r="J27" s="2"/>
      <c r="K27" s="2">
        <v>2</v>
      </c>
      <c r="L27" s="2">
        <f>E27/E30</f>
        <v>0.976980913352438</v>
      </c>
      <c r="M27" s="2">
        <f>F27/F30</f>
        <v>0.983880977062941</v>
      </c>
      <c r="N27" s="2">
        <f>G27/G30</f>
        <v>0.988863299302131</v>
      </c>
      <c r="O27">
        <f>H27/H30</f>
        <v>0.965949286319479</v>
      </c>
      <c r="Q27" s="2"/>
      <c r="R27" s="2">
        <v>2</v>
      </c>
      <c r="S27" s="5">
        <f>AVERAGE(L27:P27)</f>
        <v>0.978918619009247</v>
      </c>
      <c r="T27" s="2"/>
    </row>
    <row r="28" spans="1:20">
      <c r="A28" s="1"/>
      <c r="B28" s="1"/>
      <c r="C28" s="2"/>
      <c r="D28" s="2">
        <v>3</v>
      </c>
      <c r="E28" s="2">
        <f>SUMIFS(D4:D20,A4:A20,E25,B4:B20,D28)</f>
        <v>5244905000</v>
      </c>
      <c r="F28" s="2">
        <f>SUMIFS(D2:D18,A2:A18,F25,B2:B18,D28)</f>
        <v>6435637000</v>
      </c>
      <c r="G28" s="2">
        <f>SUMIFS(D2:D18,A2:A18,G25,B2:B18,D28)</f>
        <v>7483467000</v>
      </c>
      <c r="H28" s="2">
        <f>SUMIFS(D2:D18,A2:A18,G25,B2:B18,D28)</f>
        <v>7483467000</v>
      </c>
      <c r="I28" s="2"/>
      <c r="J28" s="2"/>
      <c r="K28" s="2">
        <v>3</v>
      </c>
      <c r="L28" s="2">
        <f>E28/E30</f>
        <v>1.04083919154998</v>
      </c>
      <c r="M28" s="2">
        <f>F28/F30</f>
        <v>1.02986439140639</v>
      </c>
      <c r="N28" s="2">
        <f>G28/G30</f>
        <v>1.00794751295751</v>
      </c>
      <c r="O28">
        <f>H28/H30</f>
        <v>0.984591279174697</v>
      </c>
      <c r="Q28" s="2"/>
      <c r="R28" s="2">
        <v>3</v>
      </c>
      <c r="S28" s="5">
        <f>AVERAGE(L28:P28)</f>
        <v>1.01581059377214</v>
      </c>
      <c r="T28" s="2"/>
    </row>
    <row r="29" spans="1:20">
      <c r="A29" s="1"/>
      <c r="B29" s="1"/>
      <c r="C29" s="2"/>
      <c r="D29" s="2">
        <v>4</v>
      </c>
      <c r="E29" s="2">
        <f>SUMIFS(D5:D21,A5:A21,E25,B5:B21,D29)</f>
        <v>5467434000</v>
      </c>
      <c r="F29" s="2">
        <f>SUMIFS(D2:D18,A2:A18,F25,B2:B18,D29)</f>
        <v>6644442000</v>
      </c>
      <c r="G29" s="2">
        <f>SUMIFS(D2:D18,A2:A18,G25,B2:B18,D29)</f>
        <v>7709318000</v>
      </c>
      <c r="H29" s="2">
        <f>SUMIFS(D2:D18,A2:A18,G25,B2:B18,D29)</f>
        <v>7709318000</v>
      </c>
      <c r="I29" s="2"/>
      <c r="J29" s="2"/>
      <c r="K29" s="2">
        <v>4</v>
      </c>
      <c r="L29" s="2">
        <f>E29/E30</f>
        <v>1.0849995537408</v>
      </c>
      <c r="M29" s="2">
        <f>F29/F30</f>
        <v>1.06327846281029</v>
      </c>
      <c r="N29" s="2">
        <f>G29/G30</f>
        <v>1.03836736431103</v>
      </c>
      <c r="O29">
        <f>H29/H30</f>
        <v>1.01430623949895</v>
      </c>
      <c r="Q29" s="2"/>
      <c r="R29" s="2">
        <v>4</v>
      </c>
      <c r="S29" s="5">
        <f>AVERAGE(L29:O29)</f>
        <v>1.05023790509027</v>
      </c>
      <c r="T29" s="2"/>
    </row>
    <row r="30" spans="1:14">
      <c r="A30" s="1"/>
      <c r="B30" s="1"/>
      <c r="C30" s="2"/>
      <c r="D30" s="2"/>
      <c r="E30" s="2">
        <f>AVERAGE(E26:E29)</f>
        <v>5039111750</v>
      </c>
      <c r="F30" s="2">
        <f t="shared" ref="E30:G30" si="0">AVERAGE(F26:F29)</f>
        <v>6249014000</v>
      </c>
      <c r="G30" s="2">
        <f>AVERAGE(G26:G29)</f>
        <v>7424461000</v>
      </c>
      <c r="H30" s="2">
        <f>AVERAGE(H26:H29)</f>
        <v>7600582250</v>
      </c>
      <c r="I30" s="2"/>
      <c r="J30" s="2"/>
      <c r="K30" s="2"/>
      <c r="L30" s="2"/>
      <c r="M30" s="2"/>
      <c r="N30" s="2"/>
    </row>
    <row r="31" spans="4:4">
      <c r="D31" s="2"/>
    </row>
    <row r="32" spans="1:6">
      <c r="A32" t="s">
        <v>0</v>
      </c>
      <c r="B32" t="s">
        <v>1</v>
      </c>
      <c r="C32" t="s">
        <v>3</v>
      </c>
      <c r="D32" s="2" t="s">
        <v>24</v>
      </c>
      <c r="E32" t="s">
        <v>25</v>
      </c>
      <c r="F32" t="s">
        <v>26</v>
      </c>
    </row>
    <row r="33" spans="1:6">
      <c r="A33">
        <v>1</v>
      </c>
      <c r="B33">
        <v>1</v>
      </c>
      <c r="C33">
        <v>4520992000</v>
      </c>
      <c r="D33" s="2">
        <v>1</v>
      </c>
      <c r="E33" s="3">
        <v>0.96</v>
      </c>
      <c r="F33">
        <f>C33/E33</f>
        <v>4709366666.66667</v>
      </c>
    </row>
    <row r="34" spans="1:6">
      <c r="A34">
        <v>1</v>
      </c>
      <c r="B34">
        <v>2</v>
      </c>
      <c r="C34">
        <v>4923116000</v>
      </c>
      <c r="D34" s="2">
        <f t="shared" ref="D34:D44" si="1">D33+1</f>
        <v>2</v>
      </c>
      <c r="E34" s="3">
        <v>0.98</v>
      </c>
      <c r="F34">
        <f t="shared" ref="F34:F48" si="2">C34/E34</f>
        <v>5023587755.10204</v>
      </c>
    </row>
    <row r="35" spans="1:6">
      <c r="A35">
        <v>1</v>
      </c>
      <c r="B35">
        <v>3</v>
      </c>
      <c r="C35">
        <v>5244905000</v>
      </c>
      <c r="D35" s="2">
        <f t="shared" si="1"/>
        <v>3</v>
      </c>
      <c r="E35" s="3">
        <v>1.02</v>
      </c>
      <c r="F35">
        <f t="shared" si="2"/>
        <v>5142063725.4902</v>
      </c>
    </row>
    <row r="36" spans="1:6">
      <c r="A36">
        <v>1</v>
      </c>
      <c r="B36">
        <v>4</v>
      </c>
      <c r="C36">
        <v>5467434000</v>
      </c>
      <c r="D36" s="2">
        <f t="shared" si="1"/>
        <v>4</v>
      </c>
      <c r="E36" s="3">
        <v>1.05</v>
      </c>
      <c r="F36">
        <f t="shared" si="2"/>
        <v>5207080000</v>
      </c>
    </row>
    <row r="37" spans="1:6">
      <c r="A37">
        <v>2</v>
      </c>
      <c r="B37">
        <v>1</v>
      </c>
      <c r="C37">
        <v>5767691000</v>
      </c>
      <c r="D37" s="2">
        <f t="shared" si="1"/>
        <v>5</v>
      </c>
      <c r="E37" s="4">
        <v>0.96</v>
      </c>
      <c r="F37">
        <f>C37/E37</f>
        <v>6008011458.33333</v>
      </c>
    </row>
    <row r="38" spans="1:6">
      <c r="A38">
        <v>2</v>
      </c>
      <c r="B38">
        <v>2</v>
      </c>
      <c r="C38">
        <v>6148286000</v>
      </c>
      <c r="D38" s="2">
        <f t="shared" si="1"/>
        <v>6</v>
      </c>
      <c r="E38" s="4">
        <v>0.98</v>
      </c>
      <c r="F38">
        <f t="shared" si="2"/>
        <v>6273761224.4898</v>
      </c>
    </row>
    <row r="39" spans="1:6">
      <c r="A39">
        <v>2</v>
      </c>
      <c r="B39">
        <v>3</v>
      </c>
      <c r="C39">
        <v>6435637000</v>
      </c>
      <c r="D39" s="2">
        <f t="shared" si="1"/>
        <v>7</v>
      </c>
      <c r="E39" s="4">
        <v>1.02</v>
      </c>
      <c r="F39">
        <f t="shared" si="2"/>
        <v>6309448039.21569</v>
      </c>
    </row>
    <row r="40" spans="1:6">
      <c r="A40">
        <v>2</v>
      </c>
      <c r="B40">
        <v>4</v>
      </c>
      <c r="C40">
        <v>6644442000</v>
      </c>
      <c r="D40" s="2">
        <f t="shared" si="1"/>
        <v>8</v>
      </c>
      <c r="E40" s="4">
        <v>1.05</v>
      </c>
      <c r="F40">
        <f t="shared" si="2"/>
        <v>6328040000</v>
      </c>
    </row>
    <row r="41" spans="1:6">
      <c r="A41">
        <v>3</v>
      </c>
      <c r="B41">
        <v>1</v>
      </c>
      <c r="C41">
        <v>7163282000</v>
      </c>
      <c r="D41" s="2">
        <f t="shared" si="1"/>
        <v>9</v>
      </c>
      <c r="E41" s="4">
        <v>0.96</v>
      </c>
      <c r="F41">
        <f t="shared" si="2"/>
        <v>7461752083.33333</v>
      </c>
    </row>
    <row r="42" spans="1:6">
      <c r="A42">
        <v>3</v>
      </c>
      <c r="B42">
        <v>2</v>
      </c>
      <c r="C42">
        <v>7341777000</v>
      </c>
      <c r="D42" s="2">
        <f t="shared" si="1"/>
        <v>10</v>
      </c>
      <c r="E42" s="4">
        <v>0.98</v>
      </c>
      <c r="F42">
        <f>C42/E42</f>
        <v>7491609183.67347</v>
      </c>
    </row>
    <row r="43" spans="1:6">
      <c r="A43">
        <v>3</v>
      </c>
      <c r="B43">
        <v>3</v>
      </c>
      <c r="C43">
        <v>7483467000</v>
      </c>
      <c r="D43" s="2">
        <f t="shared" si="1"/>
        <v>11</v>
      </c>
      <c r="E43" s="4">
        <v>1.02</v>
      </c>
      <c r="F43">
        <f t="shared" si="2"/>
        <v>7336732352.94118</v>
      </c>
    </row>
    <row r="44" spans="1:6">
      <c r="A44">
        <v>3</v>
      </c>
      <c r="B44">
        <v>4</v>
      </c>
      <c r="C44">
        <v>7709318000</v>
      </c>
      <c r="D44" s="2">
        <f t="shared" si="1"/>
        <v>12</v>
      </c>
      <c r="E44" s="4">
        <v>1.05</v>
      </c>
      <c r="F44">
        <f t="shared" si="2"/>
        <v>7342207619.04762</v>
      </c>
    </row>
    <row r="45" spans="1:6">
      <c r="A45">
        <v>4</v>
      </c>
      <c r="B45">
        <v>1</v>
      </c>
      <c r="C45">
        <v>7867767000</v>
      </c>
      <c r="D45">
        <v>13</v>
      </c>
      <c r="E45" s="4">
        <v>0.96</v>
      </c>
      <c r="F45">
        <f t="shared" si="2"/>
        <v>8195590625</v>
      </c>
    </row>
    <row r="46" spans="1:6">
      <c r="A46">
        <v>4</v>
      </c>
      <c r="B46">
        <v>2</v>
      </c>
      <c r="C46">
        <v>7970141000</v>
      </c>
      <c r="D46">
        <v>14</v>
      </c>
      <c r="E46" s="4">
        <v>0.98</v>
      </c>
      <c r="F46">
        <f t="shared" si="2"/>
        <v>8132796938.77551</v>
      </c>
    </row>
    <row r="47" spans="1:6">
      <c r="A47">
        <v>4</v>
      </c>
      <c r="B47">
        <v>3</v>
      </c>
      <c r="C47">
        <v>7925589000</v>
      </c>
      <c r="D47">
        <v>15</v>
      </c>
      <c r="E47" s="4">
        <v>1.02</v>
      </c>
      <c r="F47">
        <f t="shared" si="2"/>
        <v>7770185294.11765</v>
      </c>
    </row>
    <row r="48" spans="1:6">
      <c r="A48">
        <v>4</v>
      </c>
      <c r="B48">
        <v>4</v>
      </c>
      <c r="C48">
        <v>7852053000</v>
      </c>
      <c r="D48">
        <v>16</v>
      </c>
      <c r="E48" s="4">
        <v>1.05</v>
      </c>
      <c r="F48">
        <f t="shared" si="2"/>
        <v>7478145714.28571</v>
      </c>
    </row>
    <row r="49" spans="3:10">
      <c r="C49">
        <f>J52*D49+J53*E45</f>
        <v>9728557614.91933</v>
      </c>
      <c r="D49">
        <v>17</v>
      </c>
      <c r="H49" s="2" t="s">
        <v>27</v>
      </c>
      <c r="I49" s="2">
        <v>1</v>
      </c>
      <c r="J49">
        <f>C33/E33</f>
        <v>4709366666.66667</v>
      </c>
    </row>
    <row r="50" spans="3:10">
      <c r="C50">
        <f>J52*D50+J53*E46</f>
        <v>10140912922.218</v>
      </c>
      <c r="D50">
        <v>18</v>
      </c>
      <c r="H50" s="2" t="s">
        <v>28</v>
      </c>
      <c r="I50" s="2">
        <v>5</v>
      </c>
      <c r="J50">
        <f>C37/E37</f>
        <v>6008011458.33333</v>
      </c>
    </row>
    <row r="51" spans="3:4">
      <c r="C51">
        <f>J52*D51+J53*E48</f>
        <v>10772503502.9717</v>
      </c>
      <c r="D51">
        <v>19</v>
      </c>
    </row>
    <row r="52" spans="3:10">
      <c r="C52">
        <f>J52*D52+J53*E48</f>
        <v>11097164700.8883</v>
      </c>
      <c r="D52">
        <v>20</v>
      </c>
      <c r="I52" t="s">
        <v>29</v>
      </c>
      <c r="J52">
        <f>(J50-J49)/(I50-I49)</f>
        <v>324661197.916667</v>
      </c>
    </row>
    <row r="53" spans="3:10">
      <c r="C53">
        <f>J52*D53+J53*E45</f>
        <v>11027202406.586</v>
      </c>
      <c r="D53">
        <v>21</v>
      </c>
      <c r="I53" t="s">
        <v>30</v>
      </c>
      <c r="J53">
        <v>4384705469.1</v>
      </c>
    </row>
    <row r="54" spans="3:4">
      <c r="C54">
        <f>J52*D54+J53*E46</f>
        <v>11439557713.8847</v>
      </c>
      <c r="D54">
        <v>22</v>
      </c>
    </row>
    <row r="55" spans="3:4">
      <c r="C55">
        <f>J52*D55+J53*E47</f>
        <v>11939607130.5653</v>
      </c>
      <c r="D55">
        <v>23</v>
      </c>
    </row>
    <row r="56" spans="3:4">
      <c r="C56">
        <f>J52*24+J53*E48</f>
        <v>12395809492.555</v>
      </c>
      <c r="D56">
        <v>24</v>
      </c>
    </row>
    <row r="59" spans="6:6">
      <c r="F59" t="s">
        <v>31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netflix_revenue_updated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Sudharshini</cp:lastModifiedBy>
  <dcterms:created xsi:type="dcterms:W3CDTF">2023-09-29T11:31:37Z</dcterms:created>
  <dcterms:modified xsi:type="dcterms:W3CDTF">2023-09-29T15:27:08Z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09F38A26A2D8404EA80B2F2A53C3AB9C</vt:lpwstr>
  </property>
  <property fmtid="{D5CDD505-2E9C-101B-9397-08002B2CF9AE}" pid="3" name="KSOProductBuildVer">
    <vt:lpwstr>1033-11.2.0.11225</vt:lpwstr>
  </property>
</Properties>
</file>